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4525"/>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<sst xmlns="http://schemas.openxmlformats.org/spreadsheetml/2006/main" count="1034" uniqueCount="191">
  <si>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</si>
  <si>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</si>
  <si>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</si>
  <si>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</si>
  <si>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</si>
  <si>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</si>
  <si>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</si>
  <si>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</si>
  <si>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</si>
  <si>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</si>
  <si>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</si>
  <si>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</si>
  <si>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</si>
  <si>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</si>
  <si>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</si>
  <si>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</si>
  <si>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</si>
  <si>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</si>
  <si>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</si>
  <si>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</si>
  <si>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</si>
  <si>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</si>
  <si>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</si>
  <si>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</si>
  <si>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</si>
  <si>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</si>
  <si>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</si>
  <si>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</si>
  <si>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</si>
  <si>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</si>
  <si>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</si>
  <si>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</si>
  <si>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</si>
  <si>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</si>
  <si>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</si>
  <si>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</si>
  <si>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</si>
  <si>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</si>
  <si>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</si>
  <si>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</si>
  <si>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</si>
  <si>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</si>
  <si>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</si>
  <si>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</si>
  <si>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</si>
  <si>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</si>
  <si>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</si>
  <si>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</si>
  <si>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</si>
  <si>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</si>
  <si>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</si>
  <si>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</si>
  <si>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</si>
  <si>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</si>
  <si>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</si>
  <si>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</si>
  <si>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</si>
  <si>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</si>
  <si>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</si>
  <si>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</si>
  <si>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</si>
  <si>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</si>
  <si>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</si>
  <si>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</si>
  <si>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</si>
  <si>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</si>
  <si>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</si>
  <si>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</si>
  <si>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</si>
  <si>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</si>
  <si>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</si>
  <si>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</si>
  <si>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</si>
  <si>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</si>
  <si>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</si>
  <si>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</si>
  <si>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</si>
  <si>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</si>
  <si>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</si>
  <si>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</si>
  <si>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</si>
  <si>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</si>
  <si>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</si>
  <si>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</si>
  <si>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</si>
  <si>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</si>
  <si>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</si>
  <si>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</si>
  <si>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</si>
  <si>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</si>
  <si>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</si>
  <si>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</si>
  <si>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</si>
  <si>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</si>
  <si>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</si>
  <si>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</si>
  <si>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</si>
  <si>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</si>
  <si>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</si>
  <si>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</si>
  <si>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</si>
  <si>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</si>
  <si>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</si>
  <si>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</si>
  <si>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</si>
  <si>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</si>
  <si>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</si>
  <si>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</si>
  <si>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</si>
  <si>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</si>
  <si>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</si>
  <si>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</si>
  <si>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</si>
  <si>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</si>
  <si>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</si>
  <si>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</si>
  <si>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</si>
  <si>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</si>
  <si>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</si>
  <si>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</si>
  <si>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</si>
  <si>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</si>
  <si>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</si>
  <si>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</si>
  <si>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</si>
  <si>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</si>
  <si>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</si>
  <si>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</si>
  <si>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</si>
  <si>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</si>
  <si>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</si>
  <si>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</si>
  <si>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</si>
  <si>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</si>
  <si>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</si>
  <si>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</si>
  <si>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</si>
  <si>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</si>
  <si>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</si>
  <si>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</si>
  <si>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</si>
  <si>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</si>
  <si>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</si>
  <si>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</si>
  <si>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</si>
  <si>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</si>
  <si>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</si>
  <si>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</si>
  <si>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</si>
  <si>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</si>
  <si>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</si>
  <si>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</si>
  <si>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</si>
  <si>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</si>
  <si>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</si>
  <si>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</si>
  <si>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</si>
  <si>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</si>
  <si>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2021 г.</t>
  </si>
  <si>
    <t>2014,30</t>
  </si>
  <si>
    <t>сентябрь 2021 года</t>
  </si>
  <si>
    <t>01.09.2021</t>
  </si>
  <si>
    <t>02.09.2021</t>
  </si>
  <si>
    <t>03.09.2021</t>
  </si>
  <si>
    <t>04.09.2021</t>
  </si>
  <si>
    <t>05.09.2021</t>
  </si>
  <si>
    <t>06.09.2021</t>
  </si>
  <si>
    <t>07.09.2021</t>
  </si>
  <si>
    <t>08.09.2021</t>
  </si>
  <si>
    <t>09.09.2021</t>
  </si>
  <si>
    <t>10.09.2021</t>
  </si>
  <si>
    <t>11.09.2021</t>
  </si>
  <si>
    <t>12.09.2021</t>
  </si>
  <si>
    <t>13.09.2021</t>
  </si>
  <si>
    <t>14.09.2021</t>
  </si>
  <si>
    <t>15.09.2021</t>
  </si>
  <si>
    <t>16.09.2021</t>
  </si>
  <si>
    <t>17.09.2021</t>
  </si>
  <si>
    <t>18.09.2021</t>
  </si>
  <si>
    <t>19.09.2021</t>
  </si>
  <si>
    <t>20.09.2021</t>
  </si>
  <si>
    <t>21.09.2021</t>
  </si>
  <si>
    <t>22.09.2021</t>
  </si>
  <si>
    <t>23.09.2021</t>
  </si>
  <si>
    <t>24.09.2021</t>
  </si>
  <si>
    <t>25.09.2021</t>
  </si>
  <si>
    <t>26.09.2021</t>
  </si>
  <si>
    <t>27.09.2021</t>
  </si>
  <si>
    <t>28.09.2021</t>
  </si>
  <si>
    <t>29.09.2021</t>
  </si>
  <si>
    <t>30.09.2021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</si>
</sst>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emf"/><Relationship Id="rId2" Type="http://schemas.openxmlformats.org/officeDocument/2006/relationships/image" Target="../media/image2.wmf"/><Relationship Id="rId16" Type="http://schemas.openxmlformats.org/officeDocument/2006/relationships/image" Target="../media/image16.e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e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7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490" name="Object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621" name="Object 597" hidden="1">
              <a:extLst>
                <a:ext uri="{63B3BB69-23CF-44E3-9099-C40C66FF867C}">
                  <a14:compatExt spid="_x0000_s1621"/>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8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8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766" name="Object 742" hidden="1">
              <a:extLst>
                <a:ext uri="{63B3BB69-23CF-44E3-9099-C40C66FF867C}">
                  <a14:compatExt spid="_x0000_s17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8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7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7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9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1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5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5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7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1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31"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542925</xdr:colOff>
          <xdr:row>37</xdr:row>
          <xdr:rowOff>57150</xdr:rowOff>
        </xdr:from>
        <xdr:to>
          <xdr:col>5</xdr:col>
          <xdr:colOff>1143000</xdr:colOff>
          <xdr:row>37</xdr:row>
          <xdr:rowOff>342900</xdr:rowOff>
        </xdr:to>
        <xdr:sp macro="" textlink="">
          <xdr:nvSpPr>
            <xdr:cNvPr id="2145" name="Object 1121"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37</xdr:row>
          <xdr:rowOff>19050</xdr:rowOff>
        </xdr:from>
        <xdr:to>
          <xdr:col>3</xdr:col>
          <xdr:colOff>1219200</xdr:colOff>
          <xdr:row>37</xdr:row>
          <xdr:rowOff>361950</xdr:rowOff>
        </xdr:to>
        <xdr:sp macro="" textlink="">
          <xdr:nvSpPr>
            <xdr:cNvPr id="2146" name="Object 1122"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37</xdr:row>
          <xdr:rowOff>9525</xdr:rowOff>
        </xdr:from>
        <xdr:to>
          <xdr:col>2</xdr:col>
          <xdr:colOff>1209675</xdr:colOff>
          <xdr:row>37</xdr:row>
          <xdr:rowOff>361950</xdr:rowOff>
        </xdr:to>
        <xdr:sp macro="" textlink="">
          <xdr:nvSpPr>
            <xdr:cNvPr id="2147" name="Object 1123"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20</xdr:row>
          <xdr:rowOff>209550</xdr:rowOff>
        </xdr:from>
        <xdr:to>
          <xdr:col>2</xdr:col>
          <xdr:colOff>1123950</xdr:colOff>
          <xdr:row>20</xdr:row>
          <xdr:rowOff>438150</xdr:rowOff>
        </xdr:to>
        <xdr:sp macro="" textlink="">
          <xdr:nvSpPr>
            <xdr:cNvPr id="2148" name="Object 1124"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21</xdr:row>
          <xdr:rowOff>209550</xdr:rowOff>
        </xdr:from>
        <xdr:to>
          <xdr:col>2</xdr:col>
          <xdr:colOff>1152525</xdr:colOff>
          <xdr:row>21</xdr:row>
          <xdr:rowOff>438150</xdr:rowOff>
        </xdr:to>
        <xdr:sp macro="" textlink="">
          <xdr:nvSpPr>
            <xdr:cNvPr id="2149" name="Object 1125"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22</xdr:row>
          <xdr:rowOff>209550</xdr:rowOff>
        </xdr:from>
        <xdr:to>
          <xdr:col>2</xdr:col>
          <xdr:colOff>981075</xdr:colOff>
          <xdr:row>22</xdr:row>
          <xdr:rowOff>457200</xdr:rowOff>
        </xdr:to>
        <xdr:sp macro="" textlink="">
          <xdr:nvSpPr>
            <xdr:cNvPr id="2150" name="Object 1126"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23</xdr:row>
          <xdr:rowOff>180975</xdr:rowOff>
        </xdr:from>
        <xdr:to>
          <xdr:col>2</xdr:col>
          <xdr:colOff>942975</xdr:colOff>
          <xdr:row>23</xdr:row>
          <xdr:rowOff>438150</xdr:rowOff>
        </xdr:to>
        <xdr:sp macro="" textlink="">
          <xdr:nvSpPr>
            <xdr:cNvPr id="2151" name="Object 1127"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0.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image" Target="../media/image18.wmf"/><Relationship Id="rId47" Type="http://schemas.openxmlformats.org/officeDocument/2006/relationships/oleObject" Target="../embeddings/oleObject24.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emf"/><Relationship Id="rId33" Type="http://schemas.openxmlformats.org/officeDocument/2006/relationships/oleObject" Target="../embeddings/oleObject16.bin"/><Relationship Id="rId38" Type="http://schemas.openxmlformats.org/officeDocument/2006/relationships/image" Target="../media/image16.emf"/><Relationship Id="rId46" Type="http://schemas.openxmlformats.org/officeDocument/2006/relationships/image" Target="../media/image20.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41" Type="http://schemas.openxmlformats.org/officeDocument/2006/relationships/oleObject" Target="../embeddings/oleObject21.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9.bin"/><Relationship Id="rId40" Type="http://schemas.openxmlformats.org/officeDocument/2006/relationships/image" Target="../media/image17.emf"/><Relationship Id="rId45" Type="http://schemas.openxmlformats.org/officeDocument/2006/relationships/oleObject" Target="../embeddings/oleObject23.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5.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19.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2.bin"/><Relationship Id="rId48" Type="http://schemas.openxmlformats.org/officeDocument/2006/relationships/image" Target="../media/image21.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23" sqref="N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3541.3834436000002</v>
      </c>
      <c r="D7" s="4">
        <f>$F$12+'СЕТ СН'!G5+СВЦЭМ!$D$10+'СЕТ СН'!G11-'СЕТ СН'!G$18</f>
        <v>3753.2734436000001</v>
      </c>
      <c r="E7" s="4">
        <f>$F$12+'СЕТ СН'!H5+СВЦЭМ!$D$10+'СЕТ СН'!H11-'СЕТ СН'!H$18</f>
        <v>3826.7734436000001</v>
      </c>
      <c r="F7" s="4">
        <f>$F$12+'СЕТ СН'!I5+СВЦЭМ!$D$10+'СЕТ СН'!I11-'СЕТ СН'!I$18</f>
        <v>3826.7734436000001</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903.36269157000004</v>
      </c>
      <c r="H12" s="2" t="s">
        <v>41</v>
      </c>
    </row>
    <row r="13" spans="1:8" ht="31.5" x14ac:dyDescent="0.25">
      <c r="A13" s="12">
        <v>2</v>
      </c>
      <c r="B13" s="104" t="s">
        <v>48</v>
      </c>
      <c r="C13" s="104"/>
      <c r="D13" s="104"/>
      <c r="E13" s="13" t="s">
        <v>22</v>
      </c>
      <c r="F13" s="11">
        <f>СВЦЭМ!$D$11</f>
        <v>903.36269157000004</v>
      </c>
    </row>
    <row r="14" spans="1:8" ht="36" customHeight="1" x14ac:dyDescent="0.25">
      <c r="A14" s="12">
        <v>3</v>
      </c>
      <c r="B14" s="104" t="s">
        <v>49</v>
      </c>
      <c r="C14" s="104"/>
      <c r="D14" s="104"/>
      <c r="E14" s="13" t="s">
        <v>23</v>
      </c>
      <c r="F14" s="11">
        <f>СВЦЭМ!$D$12</f>
        <v>419967.82009192382</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3.0459999999999998</v>
      </c>
    </row>
    <row r="17" spans="1:6" ht="33" customHeight="1" x14ac:dyDescent="0.25">
      <c r="A17" s="12">
        <v>6</v>
      </c>
      <c r="B17" s="104" t="s">
        <v>53</v>
      </c>
      <c r="C17" s="104" t="s">
        <v>25</v>
      </c>
      <c r="D17" s="104" t="s">
        <v>6</v>
      </c>
      <c r="E17" s="13" t="s">
        <v>6</v>
      </c>
      <c r="F17" s="16">
        <f>SUM(F19:F23)</f>
        <v>3.0459999999999998</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3.0459999999999998</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2308.549</v>
      </c>
    </row>
    <row r="26" spans="1:6" ht="30.75" customHeight="1" x14ac:dyDescent="0.25">
      <c r="A26" s="12">
        <v>9</v>
      </c>
      <c r="B26" s="104" t="s">
        <v>62</v>
      </c>
      <c r="C26" s="104" t="s">
        <v>27</v>
      </c>
      <c r="D26" s="104" t="s">
        <v>28</v>
      </c>
      <c r="E26" s="13" t="s">
        <v>61</v>
      </c>
      <c r="F26" s="16">
        <f>SUM(F28:F32)</f>
        <v>2308.549</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2308.549</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2021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3643.0892733699998</v>
      </c>
      <c r="C9" s="4">
        <f>СВЦЭМ!$D$14+'СЕТ СН'!G5+СВЦЭМ!$D$10+'СЕТ СН'!G11-'СЕТ СН'!G$19</f>
        <v>3854.9792733700001</v>
      </c>
      <c r="D9" s="4">
        <f>СВЦЭМ!$D$14+'СЕТ СН'!H5+СВЦЭМ!$D$10+'СЕТ СН'!H11-'СЕТ СН'!H$19</f>
        <v>3928.4792733700001</v>
      </c>
      <c r="E9" s="4">
        <f>СВЦЭМ!$D$14+'СЕТ СН'!I5+СВЦЭМ!$D$10+'СЕТ СН'!I11-'СЕТ СН'!I$19</f>
        <v>3928.4792733700001</v>
      </c>
    </row>
    <row r="10" spans="1:6" x14ac:dyDescent="0.25">
      <c r="A10" s="26" t="s">
        <v>35</v>
      </c>
      <c r="B10" s="4">
        <f>СВЦЭМ!$D$15+'СЕТ СН'!F5+СВЦЭМ!$D$10+'СЕТ СН'!F11-'СЕТ СН'!F$19</f>
        <v>4041.5795270399999</v>
      </c>
      <c r="C10" s="4">
        <f>СВЦЭМ!$D$15+'СЕТ СН'!G5+СВЦЭМ!$D$10+'СЕТ СН'!G11-'СЕТ СН'!G$19</f>
        <v>4253.4695270400007</v>
      </c>
      <c r="D10" s="4">
        <f>СВЦЭМ!$D$15+'СЕТ СН'!H5+СВЦЭМ!$D$10+'СЕТ СН'!H11-'СЕТ СН'!H$19</f>
        <v>4326.9695270400007</v>
      </c>
      <c r="E10" s="4">
        <f>СВЦЭМ!$D$15+'СЕТ СН'!I5+СВЦЭМ!$D$10+'СЕТ СН'!I11-'СЕТ СН'!I$19</f>
        <v>4326.9695270400007</v>
      </c>
    </row>
    <row r="11" spans="1:6" x14ac:dyDescent="0.25">
      <c r="A11" s="26" t="s">
        <v>36</v>
      </c>
      <c r="B11" s="4">
        <f>СВЦЭМ!$D$16+'СЕТ СН'!F5+СВЦЭМ!$D$10+'СЕТ СН'!F11-'СЕТ СН'!F$19</f>
        <v>5212.8564214200005</v>
      </c>
      <c r="C11" s="4">
        <f>СВЦЭМ!$D$16+'СЕТ СН'!G5+СВЦЭМ!$D$10+'СЕТ СН'!G11-'СЕТ СН'!G$19</f>
        <v>5424.7464214200008</v>
      </c>
      <c r="D11" s="4">
        <f>СВЦЭМ!$D$16+'СЕТ СН'!H5+СВЦЭМ!$D$10+'СЕТ СН'!H11-'СЕТ СН'!H$19</f>
        <v>5498.2464214200008</v>
      </c>
      <c r="E11" s="4">
        <f>СВЦЭМ!$D$16+'СЕТ СН'!I5+СВЦЭМ!$D$10+'СЕТ СН'!I11-'СЕТ СН'!I$19</f>
        <v>5498.2464214200008</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3643.0892733699998</v>
      </c>
      <c r="C16" s="28">
        <f>СВЦЭМ!$D$14+'СЕТ СН'!G5+СВЦЭМ!$D$10+'СЕТ СН'!G11-'СЕТ СН'!G$19</f>
        <v>3854.9792733700001</v>
      </c>
      <c r="D16" s="28">
        <f>СВЦЭМ!$D$14+'СЕТ СН'!H5+СВЦЭМ!$D$10+'СЕТ СН'!H11-'СЕТ СН'!H$19</f>
        <v>3928.4792733700001</v>
      </c>
      <c r="E16" s="28">
        <f>СВЦЭМ!$D$14+'СЕТ СН'!I5+СВЦЭМ!$D$10+'СЕТ СН'!I11-'СЕТ СН'!I$19</f>
        <v>3928.4792733700001</v>
      </c>
    </row>
    <row r="17" spans="1:5" x14ac:dyDescent="0.25">
      <c r="A17" s="26" t="s">
        <v>37</v>
      </c>
      <c r="B17" s="28">
        <f>СВЦЭМ!$D$17+'СЕТ СН'!F5+СВЦЭМ!$D$10+'СЕТ СН'!F11-'СЕТ СН'!F$19</f>
        <v>4336.8802734700002</v>
      </c>
      <c r="C17" s="28">
        <f>СВЦЭМ!$D$17+'СЕТ СН'!G5+СВЦЭМ!$D$10+'СЕТ СН'!G11-'СЕТ СН'!G$19</f>
        <v>4548.7702734700006</v>
      </c>
      <c r="D17" s="28">
        <f>СВЦЭМ!$D$17+'СЕТ СН'!H5+СВЦЭМ!$D$10+'СЕТ СН'!H11-'СЕТ СН'!H$19</f>
        <v>4622.2702734700006</v>
      </c>
      <c r="E17" s="28">
        <f>СВЦЭМ!$D$17+'СЕТ СН'!I5+СВЦЭМ!$D$10+'СЕТ СН'!I11-'СЕТ СН'!I$19</f>
        <v>4622.2702734700006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SUMIFS(СВЦЭМ!$C$39:$C$782,СВЦЭМ!$A$39:$A$782,$A12,СВЦЭМ!$B$39:$B$782,B$11)+'СЕТ СН'!$F$12+СВЦЭМ!$D$10+'СЕТ СН'!$F$5-'СЕТ СН'!$F$20</f>
        <v>3430.8454190299999</v>
      </c>
      <c r="C12" s="36">
        <f>SUMIFS(СВЦЭМ!$C$39:$C$782,СВЦЭМ!$A$39:$A$782,$A12,СВЦЭМ!$B$39:$B$782,C$11)+'СЕТ СН'!$F$12+СВЦЭМ!$D$10+'СЕТ СН'!$F$5-'СЕТ СН'!$F$20</f>
        <v>3529.52780338</v>
      </c>
      <c r="D12" s="36">
        <f>SUMIFS(СВЦЭМ!$C$39:$C$782,СВЦЭМ!$A$39:$A$782,$A12,СВЦЭМ!$B$39:$B$782,D$11)+'СЕТ СН'!$F$12+СВЦЭМ!$D$10+'СЕТ СН'!$F$5-'СЕТ СН'!$F$20</f>
        <v>3609.3919830499999</v>
      </c>
      <c r="E12" s="36">
        <f>SUMIFS(СВЦЭМ!$C$39:$C$782,СВЦЭМ!$A$39:$A$782,$A12,СВЦЭМ!$B$39:$B$782,E$11)+'СЕТ СН'!$F$12+СВЦЭМ!$D$10+'СЕТ СН'!$F$5-'СЕТ СН'!$F$20</f>
        <v>3639.86106423</v>
      </c>
      <c r="F12" s="36">
        <f>SUMIFS(СВЦЭМ!$C$39:$C$782,СВЦЭМ!$A$39:$A$782,$A12,СВЦЭМ!$B$39:$B$782,F$11)+'СЕТ СН'!$F$12+СВЦЭМ!$D$10+'СЕТ СН'!$F$5-'СЕТ СН'!$F$20</f>
        <v>3640.0015551900001</v>
      </c>
      <c r="G12" s="36">
        <f>SUMIFS(СВЦЭМ!$C$39:$C$782,СВЦЭМ!$A$39:$A$782,$A12,СВЦЭМ!$B$39:$B$782,G$11)+'СЕТ СН'!$F$12+СВЦЭМ!$D$10+'СЕТ СН'!$F$5-'СЕТ СН'!$F$20</f>
        <v>3608.1426547299998</v>
      </c>
      <c r="H12" s="36">
        <f>SUMIFS(СВЦЭМ!$C$39:$C$782,СВЦЭМ!$A$39:$A$782,$A12,СВЦЭМ!$B$39:$B$782,H$11)+'СЕТ СН'!$F$12+СВЦЭМ!$D$10+'СЕТ СН'!$F$5-'СЕТ СН'!$F$20</f>
        <v>3553.99227436</v>
      </c>
      <c r="I12" s="36">
        <f>SUMIFS(СВЦЭМ!$C$39:$C$782,СВЦЭМ!$A$39:$A$782,$A12,СВЦЭМ!$B$39:$B$782,I$11)+'СЕТ СН'!$F$12+СВЦЭМ!$D$10+'СЕТ СН'!$F$5-'СЕТ СН'!$F$20</f>
        <v>3478.52212031</v>
      </c>
      <c r="J12" s="36">
        <f>SUMIFS(СВЦЭМ!$C$39:$C$782,СВЦЭМ!$A$39:$A$782,$A12,СВЦЭМ!$B$39:$B$782,J$11)+'СЕТ СН'!$F$12+СВЦЭМ!$D$10+'СЕТ СН'!$F$5-'СЕТ СН'!$F$20</f>
        <v>3423.9371919499999</v>
      </c>
      <c r="K12" s="36">
        <f>SUMIFS(СВЦЭМ!$C$39:$C$782,СВЦЭМ!$A$39:$A$782,$A12,СВЦЭМ!$B$39:$B$782,K$11)+'СЕТ СН'!$F$12+СВЦЭМ!$D$10+'СЕТ СН'!$F$5-'СЕТ СН'!$F$20</f>
        <v>3385.1148198200003</v>
      </c>
      <c r="L12" s="36">
        <f>SUMIFS(СВЦЭМ!$C$39:$C$782,СВЦЭМ!$A$39:$A$782,$A12,СВЦЭМ!$B$39:$B$782,L$11)+'СЕТ СН'!$F$12+СВЦЭМ!$D$10+'СЕТ СН'!$F$5-'СЕТ СН'!$F$20</f>
        <v>3369.6667153200001</v>
      </c>
      <c r="M12" s="36">
        <f>SUMIFS(СВЦЭМ!$C$39:$C$782,СВЦЭМ!$A$39:$A$782,$A12,СВЦЭМ!$B$39:$B$782,M$11)+'СЕТ СН'!$F$12+СВЦЭМ!$D$10+'СЕТ СН'!$F$5-'СЕТ СН'!$F$20</f>
        <v>3372.8135756500001</v>
      </c>
      <c r="N12" s="36">
        <f>SUMIFS(СВЦЭМ!$C$39:$C$782,СВЦЭМ!$A$39:$A$782,$A12,СВЦЭМ!$B$39:$B$782,N$11)+'СЕТ СН'!$F$12+СВЦЭМ!$D$10+'СЕТ СН'!$F$5-'СЕТ СН'!$F$20</f>
        <v>3394.54168402</v>
      </c>
      <c r="O12" s="36">
        <f>SUMIFS(СВЦЭМ!$C$39:$C$782,СВЦЭМ!$A$39:$A$782,$A12,СВЦЭМ!$B$39:$B$782,O$11)+'СЕТ СН'!$F$12+СВЦЭМ!$D$10+'СЕТ СН'!$F$5-'СЕТ СН'!$F$20</f>
        <v>3435.84717847</v>
      </c>
      <c r="P12" s="36">
        <f>SUMIFS(СВЦЭМ!$C$39:$C$782,СВЦЭМ!$A$39:$A$782,$A12,СВЦЭМ!$B$39:$B$782,P$11)+'СЕТ СН'!$F$12+СВЦЭМ!$D$10+'СЕТ СН'!$F$5-'СЕТ СН'!$F$20</f>
        <v>3469.0102531000002</v>
      </c>
      <c r="Q12" s="36">
        <f>SUMIFS(СВЦЭМ!$C$39:$C$782,СВЦЭМ!$A$39:$A$782,$A12,СВЦЭМ!$B$39:$B$782,Q$11)+'СЕТ СН'!$F$12+СВЦЭМ!$D$10+'СЕТ СН'!$F$5-'СЕТ СН'!$F$20</f>
        <v>3473.5022852800003</v>
      </c>
      <c r="R12" s="36">
        <f>SUMIFS(СВЦЭМ!$C$39:$C$782,СВЦЭМ!$A$39:$A$782,$A12,СВЦЭМ!$B$39:$B$782,R$11)+'СЕТ СН'!$F$12+СВЦЭМ!$D$10+'СЕТ СН'!$F$5-'СЕТ СН'!$F$20</f>
        <v>3468.3721220699999</v>
      </c>
      <c r="S12" s="36">
        <f>SUMIFS(СВЦЭМ!$C$39:$C$782,СВЦЭМ!$A$39:$A$782,$A12,СВЦЭМ!$B$39:$B$782,S$11)+'СЕТ СН'!$F$12+СВЦЭМ!$D$10+'СЕТ СН'!$F$5-'СЕТ СН'!$F$20</f>
        <v>3436.36016169</v>
      </c>
      <c r="T12" s="36">
        <f>SUMIFS(СВЦЭМ!$C$39:$C$782,СВЦЭМ!$A$39:$A$782,$A12,СВЦЭМ!$B$39:$B$782,T$11)+'СЕТ СН'!$F$12+СВЦЭМ!$D$10+'СЕТ СН'!$F$5-'СЕТ СН'!$F$20</f>
        <v>3395.4397399100003</v>
      </c>
      <c r="U12" s="36">
        <f>SUMIFS(СВЦЭМ!$C$39:$C$782,СВЦЭМ!$A$39:$A$782,$A12,СВЦЭМ!$B$39:$B$782,U$11)+'СЕТ СН'!$F$12+СВЦЭМ!$D$10+'СЕТ СН'!$F$5-'СЕТ СН'!$F$20</f>
        <v>3364.0371012000001</v>
      </c>
      <c r="V12" s="36">
        <f>SUMIFS(СВЦЭМ!$C$39:$C$782,СВЦЭМ!$A$39:$A$782,$A12,СВЦЭМ!$B$39:$B$782,V$11)+'СЕТ СН'!$F$12+СВЦЭМ!$D$10+'СЕТ СН'!$F$5-'СЕТ СН'!$F$20</f>
        <v>3366.9961226600003</v>
      </c>
      <c r="W12" s="36">
        <f>SUMIFS(СВЦЭМ!$C$39:$C$782,СВЦЭМ!$A$39:$A$782,$A12,СВЦЭМ!$B$39:$B$782,W$11)+'СЕТ СН'!$F$12+СВЦЭМ!$D$10+'СЕТ СН'!$F$5-'СЕТ СН'!$F$20</f>
        <v>3363.7389154100001</v>
      </c>
      <c r="X12" s="36">
        <f>SUMIFS(СВЦЭМ!$C$39:$C$782,СВЦЭМ!$A$39:$A$782,$A12,СВЦЭМ!$B$39:$B$782,X$11)+'СЕТ СН'!$F$12+СВЦЭМ!$D$10+'СЕТ СН'!$F$5-'СЕТ СН'!$F$20</f>
        <v>3361.7640481100002</v>
      </c>
      <c r="Y12" s="36">
        <f>SUMIFS(СВЦЭМ!$C$39:$C$782,СВЦЭМ!$A$39:$A$782,$A12,СВЦЭМ!$B$39:$B$782,Y$11)+'СЕТ СН'!$F$12+СВЦЭМ!$D$10+'СЕТ СН'!$F$5-'СЕТ СН'!$F$20</f>
        <v>3429.9384579400003</v>
      </c>
      <c r="AA12" s="37"/>
    </row>
    <row r="13" spans="1:27" ht="15.75" x14ac:dyDescent="0.2">
      <c r="A13" s="35">
        <f>A12+1</f>
        <v>44441</v>
      </c>
      <c r="B13" s="36">
        <f>SUMIFS(СВЦЭМ!$C$39:$C$782,СВЦЭМ!$A$39:$A$782,$A13,СВЦЭМ!$B$39:$B$782,B$11)+'СЕТ СН'!$F$12+СВЦЭМ!$D$10+'СЕТ СН'!$F$5-'СЕТ СН'!$F$20</f>
        <v>3525.3615522700002</v>
      </c>
      <c r="C13" s="36">
        <f>SUMIFS(СВЦЭМ!$C$39:$C$782,СВЦЭМ!$A$39:$A$782,$A13,СВЦЭМ!$B$39:$B$782,C$11)+'СЕТ СН'!$F$12+СВЦЭМ!$D$10+'СЕТ СН'!$F$5-'СЕТ СН'!$F$20</f>
        <v>3598.0335398100001</v>
      </c>
      <c r="D13" s="36">
        <f>SUMIFS(СВЦЭМ!$C$39:$C$782,СВЦЭМ!$A$39:$A$782,$A13,СВЦЭМ!$B$39:$B$782,D$11)+'СЕТ СН'!$F$12+СВЦЭМ!$D$10+'СЕТ СН'!$F$5-'СЕТ СН'!$F$20</f>
        <v>3677.7398739600003</v>
      </c>
      <c r="E13" s="36">
        <f>SUMIFS(СВЦЭМ!$C$39:$C$782,СВЦЭМ!$A$39:$A$782,$A13,СВЦЭМ!$B$39:$B$782,E$11)+'СЕТ СН'!$F$12+СВЦЭМ!$D$10+'СЕТ СН'!$F$5-'СЕТ СН'!$F$20</f>
        <v>3693.9314972299999</v>
      </c>
      <c r="F13" s="36">
        <f>SUMIFS(СВЦЭМ!$C$39:$C$782,СВЦЭМ!$A$39:$A$782,$A13,СВЦЭМ!$B$39:$B$782,F$11)+'СЕТ СН'!$F$12+СВЦЭМ!$D$10+'СЕТ СН'!$F$5-'СЕТ СН'!$F$20</f>
        <v>3676.5672615000003</v>
      </c>
      <c r="G13" s="36">
        <f>SUMIFS(СВЦЭМ!$C$39:$C$782,СВЦЭМ!$A$39:$A$782,$A13,СВЦЭМ!$B$39:$B$782,G$11)+'СЕТ СН'!$F$12+СВЦЭМ!$D$10+'СЕТ СН'!$F$5-'СЕТ СН'!$F$20</f>
        <v>3656.66375328</v>
      </c>
      <c r="H13" s="36">
        <f>SUMIFS(СВЦЭМ!$C$39:$C$782,СВЦЭМ!$A$39:$A$782,$A13,СВЦЭМ!$B$39:$B$782,H$11)+'СЕТ СН'!$F$12+СВЦЭМ!$D$10+'СЕТ СН'!$F$5-'СЕТ СН'!$F$20</f>
        <v>3606.2813493200001</v>
      </c>
      <c r="I13" s="36">
        <f>SUMIFS(СВЦЭМ!$C$39:$C$782,СВЦЭМ!$A$39:$A$782,$A13,СВЦЭМ!$B$39:$B$782,I$11)+'СЕТ СН'!$F$12+СВЦЭМ!$D$10+'СЕТ СН'!$F$5-'СЕТ СН'!$F$20</f>
        <v>3523.8694124000003</v>
      </c>
      <c r="J13" s="36">
        <f>SUMIFS(СВЦЭМ!$C$39:$C$782,СВЦЭМ!$A$39:$A$782,$A13,СВЦЭМ!$B$39:$B$782,J$11)+'СЕТ СН'!$F$12+СВЦЭМ!$D$10+'СЕТ СН'!$F$5-'СЕТ СН'!$F$20</f>
        <v>3435.5244415800003</v>
      </c>
      <c r="K13" s="36">
        <f>SUMIFS(СВЦЭМ!$C$39:$C$782,СВЦЭМ!$A$39:$A$782,$A13,СВЦЭМ!$B$39:$B$782,K$11)+'СЕТ СН'!$F$12+СВЦЭМ!$D$10+'СЕТ СН'!$F$5-'СЕТ СН'!$F$20</f>
        <v>3407.62546238</v>
      </c>
      <c r="L13" s="36">
        <f>SUMIFS(СВЦЭМ!$C$39:$C$782,СВЦЭМ!$A$39:$A$782,$A13,СВЦЭМ!$B$39:$B$782,L$11)+'СЕТ СН'!$F$12+СВЦЭМ!$D$10+'СЕТ СН'!$F$5-'СЕТ СН'!$F$20</f>
        <v>3406.8792240700004</v>
      </c>
      <c r="M13" s="36">
        <f>SUMIFS(СВЦЭМ!$C$39:$C$782,СВЦЭМ!$A$39:$A$782,$A13,СВЦЭМ!$B$39:$B$782,M$11)+'СЕТ СН'!$F$12+СВЦЭМ!$D$10+'СЕТ СН'!$F$5-'СЕТ СН'!$F$20</f>
        <v>3418.0697871900002</v>
      </c>
      <c r="N13" s="36">
        <f>SUMIFS(СВЦЭМ!$C$39:$C$782,СВЦЭМ!$A$39:$A$782,$A13,СВЦЭМ!$B$39:$B$782,N$11)+'СЕТ СН'!$F$12+СВЦЭМ!$D$10+'СЕТ СН'!$F$5-'СЕТ СН'!$F$20</f>
        <v>3423.88114395</v>
      </c>
      <c r="O13" s="36">
        <f>SUMIFS(СВЦЭМ!$C$39:$C$782,СВЦЭМ!$A$39:$A$782,$A13,СВЦЭМ!$B$39:$B$782,O$11)+'СЕТ СН'!$F$12+СВЦЭМ!$D$10+'СЕТ СН'!$F$5-'СЕТ СН'!$F$20</f>
        <v>3463.8117350800003</v>
      </c>
      <c r="P13" s="36">
        <f>SUMIFS(СВЦЭМ!$C$39:$C$782,СВЦЭМ!$A$39:$A$782,$A13,СВЦЭМ!$B$39:$B$782,P$11)+'СЕТ СН'!$F$12+СВЦЭМ!$D$10+'СЕТ СН'!$F$5-'СЕТ СН'!$F$20</f>
        <v>3496.2274899200002</v>
      </c>
      <c r="Q13" s="36">
        <f>SUMIFS(СВЦЭМ!$C$39:$C$782,СВЦЭМ!$A$39:$A$782,$A13,СВЦЭМ!$B$39:$B$782,Q$11)+'СЕТ СН'!$F$12+СВЦЭМ!$D$10+'СЕТ СН'!$F$5-'СЕТ СН'!$F$20</f>
        <v>3485.24786971</v>
      </c>
      <c r="R13" s="36">
        <f>SUMIFS(СВЦЭМ!$C$39:$C$782,СВЦЭМ!$A$39:$A$782,$A13,СВЦЭМ!$B$39:$B$782,R$11)+'СЕТ СН'!$F$12+СВЦЭМ!$D$10+'СЕТ СН'!$F$5-'СЕТ СН'!$F$20</f>
        <v>3489.0017349300001</v>
      </c>
      <c r="S13" s="36">
        <f>SUMIFS(СВЦЭМ!$C$39:$C$782,СВЦЭМ!$A$39:$A$782,$A13,СВЦЭМ!$B$39:$B$782,S$11)+'СЕТ СН'!$F$12+СВЦЭМ!$D$10+'СЕТ СН'!$F$5-'СЕТ СН'!$F$20</f>
        <v>3469.8838334900001</v>
      </c>
      <c r="T13" s="36">
        <f>SUMIFS(СВЦЭМ!$C$39:$C$782,СВЦЭМ!$A$39:$A$782,$A13,СВЦЭМ!$B$39:$B$782,T$11)+'СЕТ СН'!$F$12+СВЦЭМ!$D$10+'СЕТ СН'!$F$5-'СЕТ СН'!$F$20</f>
        <v>3464.7733886200003</v>
      </c>
      <c r="U13" s="36">
        <f>SUMIFS(СВЦЭМ!$C$39:$C$782,СВЦЭМ!$A$39:$A$782,$A13,СВЦЭМ!$B$39:$B$782,U$11)+'СЕТ СН'!$F$12+СВЦЭМ!$D$10+'СЕТ СН'!$F$5-'СЕТ СН'!$F$20</f>
        <v>3443.4856034200002</v>
      </c>
      <c r="V13" s="36">
        <f>SUMIFS(СВЦЭМ!$C$39:$C$782,СВЦЭМ!$A$39:$A$782,$A13,СВЦЭМ!$B$39:$B$782,V$11)+'СЕТ СН'!$F$12+СВЦЭМ!$D$10+'СЕТ СН'!$F$5-'СЕТ СН'!$F$20</f>
        <v>3456.4314793800004</v>
      </c>
      <c r="W13" s="36">
        <f>SUMIFS(СВЦЭМ!$C$39:$C$782,СВЦЭМ!$A$39:$A$782,$A13,СВЦЭМ!$B$39:$B$782,W$11)+'СЕТ СН'!$F$12+СВЦЭМ!$D$10+'СЕТ СН'!$F$5-'СЕТ СН'!$F$20</f>
        <v>3455.9742874000003</v>
      </c>
      <c r="X13" s="36">
        <f>SUMIFS(СВЦЭМ!$C$39:$C$782,СВЦЭМ!$A$39:$A$782,$A13,СВЦЭМ!$B$39:$B$782,X$11)+'СЕТ СН'!$F$12+СВЦЭМ!$D$10+'СЕТ СН'!$F$5-'СЕТ СН'!$F$20</f>
        <v>3431.8766723900003</v>
      </c>
      <c r="Y13" s="36">
        <f>SUMIFS(СВЦЭМ!$C$39:$C$782,СВЦЭМ!$A$39:$A$782,$A13,СВЦЭМ!$B$39:$B$782,Y$11)+'СЕТ СН'!$F$12+СВЦЭМ!$D$10+'СЕТ СН'!$F$5-'СЕТ СН'!$F$20</f>
        <v>3445.8605541100001</v>
      </c>
    </row>
    <row r="14" spans="1:27" ht="15.75" x14ac:dyDescent="0.2">
      <c r="A14" s="35">
        <f t="shared" ref="A14:A41" si="0">A13+1</f>
        <v>44442</v>
      </c>
      <c r="B14" s="36">
        <f>SUMIFS(СВЦЭМ!$C$39:$C$782,СВЦЭМ!$A$39:$A$782,$A14,СВЦЭМ!$B$39:$B$782,B$11)+'СЕТ СН'!$F$12+СВЦЭМ!$D$10+'СЕТ СН'!$F$5-'СЕТ СН'!$F$20</f>
        <v>3530.4627823800001</v>
      </c>
      <c r="C14" s="36">
        <f>SUMIFS(СВЦЭМ!$C$39:$C$782,СВЦЭМ!$A$39:$A$782,$A14,СВЦЭМ!$B$39:$B$782,C$11)+'СЕТ СН'!$F$12+СВЦЭМ!$D$10+'СЕТ СН'!$F$5-'СЕТ СН'!$F$20</f>
        <v>3603.6807109400002</v>
      </c>
      <c r="D14" s="36">
        <f>SUMIFS(СВЦЭМ!$C$39:$C$782,СВЦЭМ!$A$39:$A$782,$A14,СВЦЭМ!$B$39:$B$782,D$11)+'СЕТ СН'!$F$12+СВЦЭМ!$D$10+'СЕТ СН'!$F$5-'СЕТ СН'!$F$20</f>
        <v>3662.0196972799999</v>
      </c>
      <c r="E14" s="36">
        <f>SUMIFS(СВЦЭМ!$C$39:$C$782,СВЦЭМ!$A$39:$A$782,$A14,СВЦЭМ!$B$39:$B$782,E$11)+'СЕТ СН'!$F$12+СВЦЭМ!$D$10+'СЕТ СН'!$F$5-'СЕТ СН'!$F$20</f>
        <v>3682.5869176300002</v>
      </c>
      <c r="F14" s="36">
        <f>SUMIFS(СВЦЭМ!$C$39:$C$782,СВЦЭМ!$A$39:$A$782,$A14,СВЦЭМ!$B$39:$B$782,F$11)+'СЕТ СН'!$F$12+СВЦЭМ!$D$10+'СЕТ СН'!$F$5-'СЕТ СН'!$F$20</f>
        <v>3683.9874338300001</v>
      </c>
      <c r="G14" s="36">
        <f>SUMIFS(СВЦЭМ!$C$39:$C$782,СВЦЭМ!$A$39:$A$782,$A14,СВЦЭМ!$B$39:$B$782,G$11)+'СЕТ СН'!$F$12+СВЦЭМ!$D$10+'СЕТ СН'!$F$5-'СЕТ СН'!$F$20</f>
        <v>3650.9224096500002</v>
      </c>
      <c r="H14" s="36">
        <f>SUMIFS(СВЦЭМ!$C$39:$C$782,СВЦЭМ!$A$39:$A$782,$A14,СВЦЭМ!$B$39:$B$782,H$11)+'СЕТ СН'!$F$12+СВЦЭМ!$D$10+'СЕТ СН'!$F$5-'СЕТ СН'!$F$20</f>
        <v>3586.7748267200004</v>
      </c>
      <c r="I14" s="36">
        <f>SUMIFS(СВЦЭМ!$C$39:$C$782,СВЦЭМ!$A$39:$A$782,$A14,СВЦЭМ!$B$39:$B$782,I$11)+'СЕТ СН'!$F$12+СВЦЭМ!$D$10+'СЕТ СН'!$F$5-'СЕТ СН'!$F$20</f>
        <v>3503.4547052200001</v>
      </c>
      <c r="J14" s="36">
        <f>SUMIFS(СВЦЭМ!$C$39:$C$782,СВЦЭМ!$A$39:$A$782,$A14,СВЦЭМ!$B$39:$B$782,J$11)+'СЕТ СН'!$F$12+СВЦЭМ!$D$10+'СЕТ СН'!$F$5-'СЕТ СН'!$F$20</f>
        <v>3435.5679546199999</v>
      </c>
      <c r="K14" s="36">
        <f>SUMIFS(СВЦЭМ!$C$39:$C$782,СВЦЭМ!$A$39:$A$782,$A14,СВЦЭМ!$B$39:$B$782,K$11)+'СЕТ СН'!$F$12+СВЦЭМ!$D$10+'СЕТ СН'!$F$5-'СЕТ СН'!$F$20</f>
        <v>3417.6144011000001</v>
      </c>
      <c r="L14" s="36">
        <f>SUMIFS(СВЦЭМ!$C$39:$C$782,СВЦЭМ!$A$39:$A$782,$A14,СВЦЭМ!$B$39:$B$782,L$11)+'СЕТ СН'!$F$12+СВЦЭМ!$D$10+'СЕТ СН'!$F$5-'СЕТ СН'!$F$20</f>
        <v>3412.6689680300001</v>
      </c>
      <c r="M14" s="36">
        <f>SUMIFS(СВЦЭМ!$C$39:$C$782,СВЦЭМ!$A$39:$A$782,$A14,СВЦЭМ!$B$39:$B$782,M$11)+'СЕТ СН'!$F$12+СВЦЭМ!$D$10+'СЕТ СН'!$F$5-'СЕТ СН'!$F$20</f>
        <v>3405.1914098400002</v>
      </c>
      <c r="N14" s="36">
        <f>SUMIFS(СВЦЭМ!$C$39:$C$782,СВЦЭМ!$A$39:$A$782,$A14,СВЦЭМ!$B$39:$B$782,N$11)+'СЕТ СН'!$F$12+СВЦЭМ!$D$10+'СЕТ СН'!$F$5-'СЕТ СН'!$F$20</f>
        <v>3412.4569294500002</v>
      </c>
      <c r="O14" s="36">
        <f>SUMIFS(СВЦЭМ!$C$39:$C$782,СВЦЭМ!$A$39:$A$782,$A14,СВЦЭМ!$B$39:$B$782,O$11)+'СЕТ СН'!$F$12+СВЦЭМ!$D$10+'СЕТ СН'!$F$5-'СЕТ СН'!$F$20</f>
        <v>3432.0273677</v>
      </c>
      <c r="P14" s="36">
        <f>SUMIFS(СВЦЭМ!$C$39:$C$782,СВЦЭМ!$A$39:$A$782,$A14,СВЦЭМ!$B$39:$B$782,P$11)+'СЕТ СН'!$F$12+СВЦЭМ!$D$10+'СЕТ СН'!$F$5-'СЕТ СН'!$F$20</f>
        <v>3470.9974378800002</v>
      </c>
      <c r="Q14" s="36">
        <f>SUMIFS(СВЦЭМ!$C$39:$C$782,СВЦЭМ!$A$39:$A$782,$A14,СВЦЭМ!$B$39:$B$782,Q$11)+'СЕТ СН'!$F$12+СВЦЭМ!$D$10+'СЕТ СН'!$F$5-'СЕТ СН'!$F$20</f>
        <v>3477.1738836100003</v>
      </c>
      <c r="R14" s="36">
        <f>SUMIFS(СВЦЭМ!$C$39:$C$782,СВЦЭМ!$A$39:$A$782,$A14,СВЦЭМ!$B$39:$B$782,R$11)+'СЕТ СН'!$F$12+СВЦЭМ!$D$10+'СЕТ СН'!$F$5-'СЕТ СН'!$F$20</f>
        <v>3477.85698039</v>
      </c>
      <c r="S14" s="36">
        <f>SUMIFS(СВЦЭМ!$C$39:$C$782,СВЦЭМ!$A$39:$A$782,$A14,СВЦЭМ!$B$39:$B$782,S$11)+'СЕТ СН'!$F$12+СВЦЭМ!$D$10+'СЕТ СН'!$F$5-'СЕТ СН'!$F$20</f>
        <v>3460.60775354</v>
      </c>
      <c r="T14" s="36">
        <f>SUMIFS(СВЦЭМ!$C$39:$C$782,СВЦЭМ!$A$39:$A$782,$A14,СВЦЭМ!$B$39:$B$782,T$11)+'СЕТ СН'!$F$12+СВЦЭМ!$D$10+'СЕТ СН'!$F$5-'СЕТ СН'!$F$20</f>
        <v>3426.4572223600003</v>
      </c>
      <c r="U14" s="36">
        <f>SUMIFS(СВЦЭМ!$C$39:$C$782,СВЦЭМ!$A$39:$A$782,$A14,СВЦЭМ!$B$39:$B$782,U$11)+'СЕТ СН'!$F$12+СВЦЭМ!$D$10+'СЕТ СН'!$F$5-'СЕТ СН'!$F$20</f>
        <v>3416.7032829600003</v>
      </c>
      <c r="V14" s="36">
        <f>SUMIFS(СВЦЭМ!$C$39:$C$782,СВЦЭМ!$A$39:$A$782,$A14,СВЦЭМ!$B$39:$B$782,V$11)+'СЕТ СН'!$F$12+СВЦЭМ!$D$10+'СЕТ СН'!$F$5-'СЕТ СН'!$F$20</f>
        <v>3444.35474965</v>
      </c>
      <c r="W14" s="36">
        <f>SUMIFS(СВЦЭМ!$C$39:$C$782,СВЦЭМ!$A$39:$A$782,$A14,СВЦЭМ!$B$39:$B$782,W$11)+'СЕТ СН'!$F$12+СВЦЭМ!$D$10+'СЕТ СН'!$F$5-'СЕТ СН'!$F$20</f>
        <v>3445.55802907</v>
      </c>
      <c r="X14" s="36">
        <f>SUMIFS(СВЦЭМ!$C$39:$C$782,СВЦЭМ!$A$39:$A$782,$A14,СВЦЭМ!$B$39:$B$782,X$11)+'СЕТ СН'!$F$12+СВЦЭМ!$D$10+'СЕТ СН'!$F$5-'СЕТ СН'!$F$20</f>
        <v>3410.2628586800001</v>
      </c>
      <c r="Y14" s="36">
        <f>SUMIFS(СВЦЭМ!$C$39:$C$782,СВЦЭМ!$A$39:$A$782,$A14,СВЦЭМ!$B$39:$B$782,Y$11)+'СЕТ СН'!$F$12+СВЦЭМ!$D$10+'СЕТ СН'!$F$5-'СЕТ СН'!$F$20</f>
        <v>3435.6249083400003</v>
      </c>
    </row>
    <row r="15" spans="1:27" ht="15.75" x14ac:dyDescent="0.2">
      <c r="A15" s="35">
        <f t="shared" si="0"/>
        <v>44443</v>
      </c>
      <c r="B15" s="36">
        <f>SUMIFS(СВЦЭМ!$C$39:$C$782,СВЦЭМ!$A$39:$A$782,$A15,СВЦЭМ!$B$39:$B$782,B$11)+'СЕТ СН'!$F$12+СВЦЭМ!$D$10+'СЕТ СН'!$F$5-'СЕТ СН'!$F$20</f>
        <v>3504.1610442199999</v>
      </c>
      <c r="C15" s="36">
        <f>SUMIFS(СВЦЭМ!$C$39:$C$782,СВЦЭМ!$A$39:$A$782,$A15,СВЦЭМ!$B$39:$B$782,C$11)+'СЕТ СН'!$F$12+СВЦЭМ!$D$10+'СЕТ СН'!$F$5-'СЕТ СН'!$F$20</f>
        <v>3588.1962325000004</v>
      </c>
      <c r="D15" s="36">
        <f>SUMIFS(СВЦЭМ!$C$39:$C$782,СВЦЭМ!$A$39:$A$782,$A15,СВЦЭМ!$B$39:$B$782,D$11)+'СЕТ СН'!$F$12+СВЦЭМ!$D$10+'СЕТ СН'!$F$5-'СЕТ СН'!$F$20</f>
        <v>3643.7998117100001</v>
      </c>
      <c r="E15" s="36">
        <f>SUMIFS(СВЦЭМ!$C$39:$C$782,СВЦЭМ!$A$39:$A$782,$A15,СВЦЭМ!$B$39:$B$782,E$11)+'СЕТ СН'!$F$12+СВЦЭМ!$D$10+'СЕТ СН'!$F$5-'СЕТ СН'!$F$20</f>
        <v>3661.5549729599998</v>
      </c>
      <c r="F15" s="36">
        <f>SUMIFS(СВЦЭМ!$C$39:$C$782,СВЦЭМ!$A$39:$A$782,$A15,СВЦЭМ!$B$39:$B$782,F$11)+'СЕТ СН'!$F$12+СВЦЭМ!$D$10+'СЕТ СН'!$F$5-'СЕТ СН'!$F$20</f>
        <v>3651.2344146400001</v>
      </c>
      <c r="G15" s="36">
        <f>SUMIFS(СВЦЭМ!$C$39:$C$782,СВЦЭМ!$A$39:$A$782,$A15,СВЦЭМ!$B$39:$B$782,G$11)+'СЕТ СН'!$F$12+СВЦЭМ!$D$10+'СЕТ СН'!$F$5-'СЕТ СН'!$F$20</f>
        <v>3642.99732232</v>
      </c>
      <c r="H15" s="36">
        <f>SUMIFS(СВЦЭМ!$C$39:$C$782,СВЦЭМ!$A$39:$A$782,$A15,СВЦЭМ!$B$39:$B$782,H$11)+'СЕТ СН'!$F$12+СВЦЭМ!$D$10+'СЕТ СН'!$F$5-'СЕТ СН'!$F$20</f>
        <v>3594.1981229500002</v>
      </c>
      <c r="I15" s="36">
        <f>SUMIFS(СВЦЭМ!$C$39:$C$782,СВЦЭМ!$A$39:$A$782,$A15,СВЦЭМ!$B$39:$B$782,I$11)+'СЕТ СН'!$F$12+СВЦЭМ!$D$10+'СЕТ СН'!$F$5-'СЕТ СН'!$F$20</f>
        <v>3514.2920706499999</v>
      </c>
      <c r="J15" s="36">
        <f>SUMIFS(СВЦЭМ!$C$39:$C$782,СВЦЭМ!$A$39:$A$782,$A15,СВЦЭМ!$B$39:$B$782,J$11)+'СЕТ СН'!$F$12+СВЦЭМ!$D$10+'СЕТ СН'!$F$5-'СЕТ СН'!$F$20</f>
        <v>3426.0181513400003</v>
      </c>
      <c r="K15" s="36">
        <f>SUMIFS(СВЦЭМ!$C$39:$C$782,СВЦЭМ!$A$39:$A$782,$A15,СВЦЭМ!$B$39:$B$782,K$11)+'СЕТ СН'!$F$12+СВЦЭМ!$D$10+'СЕТ СН'!$F$5-'СЕТ СН'!$F$20</f>
        <v>3401.9741552100004</v>
      </c>
      <c r="L15" s="36">
        <f>SUMIFS(СВЦЭМ!$C$39:$C$782,СВЦЭМ!$A$39:$A$782,$A15,СВЦЭМ!$B$39:$B$782,L$11)+'СЕТ СН'!$F$12+СВЦЭМ!$D$10+'СЕТ СН'!$F$5-'СЕТ СН'!$F$20</f>
        <v>3412.3753888400001</v>
      </c>
      <c r="M15" s="36">
        <f>SUMIFS(СВЦЭМ!$C$39:$C$782,СВЦЭМ!$A$39:$A$782,$A15,СВЦЭМ!$B$39:$B$782,M$11)+'СЕТ СН'!$F$12+СВЦЭМ!$D$10+'СЕТ СН'!$F$5-'СЕТ СН'!$F$20</f>
        <v>3403.3417867200001</v>
      </c>
      <c r="N15" s="36">
        <f>SUMIFS(СВЦЭМ!$C$39:$C$782,СВЦЭМ!$A$39:$A$782,$A15,СВЦЭМ!$B$39:$B$782,N$11)+'СЕТ СН'!$F$12+СВЦЭМ!$D$10+'СЕТ СН'!$F$5-'СЕТ СН'!$F$20</f>
        <v>3407.0864550599999</v>
      </c>
      <c r="O15" s="36">
        <f>SUMIFS(СВЦЭМ!$C$39:$C$782,СВЦЭМ!$A$39:$A$782,$A15,СВЦЭМ!$B$39:$B$782,O$11)+'СЕТ СН'!$F$12+СВЦЭМ!$D$10+'СЕТ СН'!$F$5-'СЕТ СН'!$F$20</f>
        <v>3430.1425725899999</v>
      </c>
      <c r="P15" s="36">
        <f>SUMIFS(СВЦЭМ!$C$39:$C$782,СВЦЭМ!$A$39:$A$782,$A15,СВЦЭМ!$B$39:$B$782,P$11)+'СЕТ СН'!$F$12+СВЦЭМ!$D$10+'СЕТ СН'!$F$5-'СЕТ СН'!$F$20</f>
        <v>3462.0958576000003</v>
      </c>
      <c r="Q15" s="36">
        <f>SUMIFS(СВЦЭМ!$C$39:$C$782,СВЦЭМ!$A$39:$A$782,$A15,СВЦЭМ!$B$39:$B$782,Q$11)+'СЕТ СН'!$F$12+СВЦЭМ!$D$10+'СЕТ СН'!$F$5-'СЕТ СН'!$F$20</f>
        <v>3483.6052462100001</v>
      </c>
      <c r="R15" s="36">
        <f>SUMIFS(СВЦЭМ!$C$39:$C$782,СВЦЭМ!$A$39:$A$782,$A15,СВЦЭМ!$B$39:$B$782,R$11)+'СЕТ СН'!$F$12+СВЦЭМ!$D$10+'СЕТ СН'!$F$5-'СЕТ СН'!$F$20</f>
        <v>3477.2329516</v>
      </c>
      <c r="S15" s="36">
        <f>SUMIFS(СВЦЭМ!$C$39:$C$782,СВЦЭМ!$A$39:$A$782,$A15,СВЦЭМ!$B$39:$B$782,S$11)+'СЕТ СН'!$F$12+СВЦЭМ!$D$10+'СЕТ СН'!$F$5-'СЕТ СН'!$F$20</f>
        <v>3441.2013860000002</v>
      </c>
      <c r="T15" s="36">
        <f>SUMIFS(СВЦЭМ!$C$39:$C$782,СВЦЭМ!$A$39:$A$782,$A15,СВЦЭМ!$B$39:$B$782,T$11)+'СЕТ СН'!$F$12+СВЦЭМ!$D$10+'СЕТ СН'!$F$5-'СЕТ СН'!$F$20</f>
        <v>3413.5146119800002</v>
      </c>
      <c r="U15" s="36">
        <f>SUMIFS(СВЦЭМ!$C$39:$C$782,СВЦЭМ!$A$39:$A$782,$A15,СВЦЭМ!$B$39:$B$782,U$11)+'СЕТ СН'!$F$12+СВЦЭМ!$D$10+'СЕТ СН'!$F$5-'СЕТ СН'!$F$20</f>
        <v>3387.638457</v>
      </c>
      <c r="V15" s="36">
        <f>SUMIFS(СВЦЭМ!$C$39:$C$782,СВЦЭМ!$A$39:$A$782,$A15,СВЦЭМ!$B$39:$B$782,V$11)+'СЕТ СН'!$F$12+СВЦЭМ!$D$10+'СЕТ СН'!$F$5-'СЕТ СН'!$F$20</f>
        <v>3366.43044005</v>
      </c>
      <c r="W15" s="36">
        <f>SUMIFS(СВЦЭМ!$C$39:$C$782,СВЦЭМ!$A$39:$A$782,$A15,СВЦЭМ!$B$39:$B$782,W$11)+'СЕТ СН'!$F$12+СВЦЭМ!$D$10+'СЕТ СН'!$F$5-'СЕТ СН'!$F$20</f>
        <v>3371.1740905200004</v>
      </c>
      <c r="X15" s="36">
        <f>SUMIFS(СВЦЭМ!$C$39:$C$782,СВЦЭМ!$A$39:$A$782,$A15,СВЦЭМ!$B$39:$B$782,X$11)+'СЕТ СН'!$F$12+СВЦЭМ!$D$10+'СЕТ СН'!$F$5-'СЕТ СН'!$F$20</f>
        <v>3391.9969036400003</v>
      </c>
      <c r="Y15" s="36">
        <f>SUMIFS(СВЦЭМ!$C$39:$C$782,СВЦЭМ!$A$39:$A$782,$A15,СВЦЭМ!$B$39:$B$782,Y$11)+'СЕТ СН'!$F$12+СВЦЭМ!$D$10+'СЕТ СН'!$F$5-'СЕТ СН'!$F$20</f>
        <v>3411.7344294900004</v>
      </c>
    </row>
    <row r="16" spans="1:27" ht="15.75" x14ac:dyDescent="0.2">
      <c r="A16" s="35">
        <f t="shared" si="0"/>
        <v>44444</v>
      </c>
      <c r="B16" s="36">
        <f>SUMIFS(СВЦЭМ!$C$39:$C$782,СВЦЭМ!$A$39:$A$782,$A16,СВЦЭМ!$B$39:$B$782,B$11)+'СЕТ СН'!$F$12+СВЦЭМ!$D$10+'СЕТ СН'!$F$5-'СЕТ СН'!$F$20</f>
        <v>3436.7680138700002</v>
      </c>
      <c r="C16" s="36">
        <f>SUMIFS(СВЦЭМ!$C$39:$C$782,СВЦЭМ!$A$39:$A$782,$A16,СВЦЭМ!$B$39:$B$782,C$11)+'СЕТ СН'!$F$12+СВЦЭМ!$D$10+'СЕТ СН'!$F$5-'СЕТ СН'!$F$20</f>
        <v>3518.5891922800001</v>
      </c>
      <c r="D16" s="36">
        <f>SUMIFS(СВЦЭМ!$C$39:$C$782,СВЦЭМ!$A$39:$A$782,$A16,СВЦЭМ!$B$39:$B$782,D$11)+'СЕТ СН'!$F$12+СВЦЭМ!$D$10+'СЕТ СН'!$F$5-'СЕТ СН'!$F$20</f>
        <v>3586.3027378500001</v>
      </c>
      <c r="E16" s="36">
        <f>SUMIFS(СВЦЭМ!$C$39:$C$782,СВЦЭМ!$A$39:$A$782,$A16,СВЦЭМ!$B$39:$B$782,E$11)+'СЕТ СН'!$F$12+СВЦЭМ!$D$10+'СЕТ СН'!$F$5-'СЕТ СН'!$F$20</f>
        <v>3621.8314733299999</v>
      </c>
      <c r="F16" s="36">
        <f>SUMIFS(СВЦЭМ!$C$39:$C$782,СВЦЭМ!$A$39:$A$782,$A16,СВЦЭМ!$B$39:$B$782,F$11)+'СЕТ СН'!$F$12+СВЦЭМ!$D$10+'СЕТ СН'!$F$5-'СЕТ СН'!$F$20</f>
        <v>3645.12621838</v>
      </c>
      <c r="G16" s="36">
        <f>SUMIFS(СВЦЭМ!$C$39:$C$782,СВЦЭМ!$A$39:$A$782,$A16,СВЦЭМ!$B$39:$B$782,G$11)+'СЕТ СН'!$F$12+СВЦЭМ!$D$10+'СЕТ СН'!$F$5-'СЕТ СН'!$F$20</f>
        <v>3653.59981677</v>
      </c>
      <c r="H16" s="36">
        <f>SUMIFS(СВЦЭМ!$C$39:$C$782,СВЦЭМ!$A$39:$A$782,$A16,СВЦЭМ!$B$39:$B$782,H$11)+'СЕТ СН'!$F$12+СВЦЭМ!$D$10+'СЕТ СН'!$F$5-'СЕТ СН'!$F$20</f>
        <v>3632.1948246000002</v>
      </c>
      <c r="I16" s="36">
        <f>SUMIFS(СВЦЭМ!$C$39:$C$782,СВЦЭМ!$A$39:$A$782,$A16,СВЦЭМ!$B$39:$B$782,I$11)+'СЕТ СН'!$F$12+СВЦЭМ!$D$10+'СЕТ СН'!$F$5-'СЕТ СН'!$F$20</f>
        <v>3562.3054371600001</v>
      </c>
      <c r="J16" s="36">
        <f>SUMIFS(СВЦЭМ!$C$39:$C$782,СВЦЭМ!$A$39:$A$782,$A16,СВЦЭМ!$B$39:$B$782,J$11)+'СЕТ СН'!$F$12+СВЦЭМ!$D$10+'СЕТ СН'!$F$5-'СЕТ СН'!$F$20</f>
        <v>3474.9941404800002</v>
      </c>
      <c r="K16" s="36">
        <f>SUMIFS(СВЦЭМ!$C$39:$C$782,СВЦЭМ!$A$39:$A$782,$A16,СВЦЭМ!$B$39:$B$782,K$11)+'СЕТ СН'!$F$12+СВЦЭМ!$D$10+'СЕТ СН'!$F$5-'СЕТ СН'!$F$20</f>
        <v>3411.7598112700002</v>
      </c>
      <c r="L16" s="36">
        <f>SUMIFS(СВЦЭМ!$C$39:$C$782,СВЦЭМ!$A$39:$A$782,$A16,СВЦЭМ!$B$39:$B$782,L$11)+'СЕТ СН'!$F$12+СВЦЭМ!$D$10+'СЕТ СН'!$F$5-'СЕТ СН'!$F$20</f>
        <v>3412.9543464900003</v>
      </c>
      <c r="M16" s="36">
        <f>SUMIFS(СВЦЭМ!$C$39:$C$782,СВЦЭМ!$A$39:$A$782,$A16,СВЦЭМ!$B$39:$B$782,M$11)+'СЕТ СН'!$F$12+СВЦЭМ!$D$10+'СЕТ СН'!$F$5-'СЕТ СН'!$F$20</f>
        <v>3411.4116250500001</v>
      </c>
      <c r="N16" s="36">
        <f>SUMIFS(СВЦЭМ!$C$39:$C$782,СВЦЭМ!$A$39:$A$782,$A16,СВЦЭМ!$B$39:$B$782,N$11)+'СЕТ СН'!$F$12+СВЦЭМ!$D$10+'СЕТ СН'!$F$5-'СЕТ СН'!$F$20</f>
        <v>3411.90044321</v>
      </c>
      <c r="O16" s="36">
        <f>SUMIFS(СВЦЭМ!$C$39:$C$782,СВЦЭМ!$A$39:$A$782,$A16,СВЦЭМ!$B$39:$B$782,O$11)+'СЕТ СН'!$F$12+СВЦЭМ!$D$10+'СЕТ СН'!$F$5-'СЕТ СН'!$F$20</f>
        <v>3436.650756</v>
      </c>
      <c r="P16" s="36">
        <f>SUMIFS(СВЦЭМ!$C$39:$C$782,СВЦЭМ!$A$39:$A$782,$A16,СВЦЭМ!$B$39:$B$782,P$11)+'СЕТ СН'!$F$12+СВЦЭМ!$D$10+'СЕТ СН'!$F$5-'СЕТ СН'!$F$20</f>
        <v>3464.7819129600002</v>
      </c>
      <c r="Q16" s="36">
        <f>SUMIFS(СВЦЭМ!$C$39:$C$782,СВЦЭМ!$A$39:$A$782,$A16,СВЦЭМ!$B$39:$B$782,Q$11)+'СЕТ СН'!$F$12+СВЦЭМ!$D$10+'СЕТ СН'!$F$5-'СЕТ СН'!$F$20</f>
        <v>3478.99067801</v>
      </c>
      <c r="R16" s="36">
        <f>SUMIFS(СВЦЭМ!$C$39:$C$782,СВЦЭМ!$A$39:$A$782,$A16,СВЦЭМ!$B$39:$B$782,R$11)+'СЕТ СН'!$F$12+СВЦЭМ!$D$10+'СЕТ СН'!$F$5-'СЕТ СН'!$F$20</f>
        <v>3470.2999010500002</v>
      </c>
      <c r="S16" s="36">
        <f>SUMIFS(СВЦЭМ!$C$39:$C$782,СВЦЭМ!$A$39:$A$782,$A16,СВЦЭМ!$B$39:$B$782,S$11)+'СЕТ СН'!$F$12+СВЦЭМ!$D$10+'СЕТ СН'!$F$5-'СЕТ СН'!$F$20</f>
        <v>3423.3810298600001</v>
      </c>
      <c r="T16" s="36">
        <f>SUMIFS(СВЦЭМ!$C$39:$C$782,СВЦЭМ!$A$39:$A$782,$A16,СВЦЭМ!$B$39:$B$782,T$11)+'СЕТ СН'!$F$12+СВЦЭМ!$D$10+'СЕТ СН'!$F$5-'СЕТ СН'!$F$20</f>
        <v>3394.7694379300001</v>
      </c>
      <c r="U16" s="36">
        <f>SUMIFS(СВЦЭМ!$C$39:$C$782,СВЦЭМ!$A$39:$A$782,$A16,СВЦЭМ!$B$39:$B$782,U$11)+'СЕТ СН'!$F$12+СВЦЭМ!$D$10+'СЕТ СН'!$F$5-'СЕТ СН'!$F$20</f>
        <v>3365.3055547100003</v>
      </c>
      <c r="V16" s="36">
        <f>SUMIFS(СВЦЭМ!$C$39:$C$782,СВЦЭМ!$A$39:$A$782,$A16,СВЦЭМ!$B$39:$B$782,V$11)+'СЕТ СН'!$F$12+СВЦЭМ!$D$10+'СЕТ СН'!$F$5-'СЕТ СН'!$F$20</f>
        <v>3364.7833099899999</v>
      </c>
      <c r="W16" s="36">
        <f>SUMIFS(СВЦЭМ!$C$39:$C$782,СВЦЭМ!$A$39:$A$782,$A16,СВЦЭМ!$B$39:$B$782,W$11)+'СЕТ СН'!$F$12+СВЦЭМ!$D$10+'СЕТ СН'!$F$5-'СЕТ СН'!$F$20</f>
        <v>3390.7508739100003</v>
      </c>
      <c r="X16" s="36">
        <f>SUMIFS(СВЦЭМ!$C$39:$C$782,СВЦЭМ!$A$39:$A$782,$A16,СВЦЭМ!$B$39:$B$782,X$11)+'СЕТ СН'!$F$12+СВЦЭМ!$D$10+'СЕТ СН'!$F$5-'СЕТ СН'!$F$20</f>
        <v>3429.0600659900001</v>
      </c>
      <c r="Y16" s="36">
        <f>SUMIFS(СВЦЭМ!$C$39:$C$782,СВЦЭМ!$A$39:$A$782,$A16,СВЦЭМ!$B$39:$B$782,Y$11)+'СЕТ СН'!$F$12+СВЦЭМ!$D$10+'СЕТ СН'!$F$5-'СЕТ СН'!$F$20</f>
        <v>3492.7503216900004</v>
      </c>
    </row>
    <row r="17" spans="1:25" ht="15.75" x14ac:dyDescent="0.2">
      <c r="A17" s="35">
        <f t="shared" si="0"/>
        <v>44445</v>
      </c>
      <c r="B17" s="36">
        <f>SUMIFS(СВЦЭМ!$C$39:$C$782,СВЦЭМ!$A$39:$A$782,$A17,СВЦЭМ!$B$39:$B$782,B$11)+'СЕТ СН'!$F$12+СВЦЭМ!$D$10+'СЕТ СН'!$F$5-'СЕТ СН'!$F$20</f>
        <v>3506.4697290300001</v>
      </c>
      <c r="C17" s="36">
        <f>SUMIFS(СВЦЭМ!$C$39:$C$782,СВЦЭМ!$A$39:$A$782,$A17,СВЦЭМ!$B$39:$B$782,C$11)+'СЕТ СН'!$F$12+СВЦЭМ!$D$10+'СЕТ СН'!$F$5-'СЕТ СН'!$F$20</f>
        <v>3587.0210156800003</v>
      </c>
      <c r="D17" s="36">
        <f>SUMIFS(СВЦЭМ!$C$39:$C$782,СВЦЭМ!$A$39:$A$782,$A17,СВЦЭМ!$B$39:$B$782,D$11)+'СЕТ СН'!$F$12+СВЦЭМ!$D$10+'СЕТ СН'!$F$5-'СЕТ СН'!$F$20</f>
        <v>3652.7917152499999</v>
      </c>
      <c r="E17" s="36">
        <f>SUMIFS(СВЦЭМ!$C$39:$C$782,СВЦЭМ!$A$39:$A$782,$A17,СВЦЭМ!$B$39:$B$782,E$11)+'СЕТ СН'!$F$12+СВЦЭМ!$D$10+'СЕТ СН'!$F$5-'СЕТ СН'!$F$20</f>
        <v>3684.1419378000001</v>
      </c>
      <c r="F17" s="36">
        <f>SUMIFS(СВЦЭМ!$C$39:$C$782,СВЦЭМ!$A$39:$A$782,$A17,СВЦЭМ!$B$39:$B$782,F$11)+'СЕТ СН'!$F$12+СВЦЭМ!$D$10+'СЕТ СН'!$F$5-'СЕТ СН'!$F$20</f>
        <v>3691.5182043100003</v>
      </c>
      <c r="G17" s="36">
        <f>SUMIFS(СВЦЭМ!$C$39:$C$782,СВЦЭМ!$A$39:$A$782,$A17,СВЦЭМ!$B$39:$B$782,G$11)+'СЕТ СН'!$F$12+СВЦЭМ!$D$10+'СЕТ СН'!$F$5-'СЕТ СН'!$F$20</f>
        <v>3694.53601028</v>
      </c>
      <c r="H17" s="36">
        <f>SUMIFS(СВЦЭМ!$C$39:$C$782,СВЦЭМ!$A$39:$A$782,$A17,СВЦЭМ!$B$39:$B$782,H$11)+'СЕТ СН'!$F$12+СВЦЭМ!$D$10+'СЕТ СН'!$F$5-'СЕТ СН'!$F$20</f>
        <v>3637.3331716500002</v>
      </c>
      <c r="I17" s="36">
        <f>SUMIFS(СВЦЭМ!$C$39:$C$782,СВЦЭМ!$A$39:$A$782,$A17,СВЦЭМ!$B$39:$B$782,I$11)+'СЕТ СН'!$F$12+СВЦЭМ!$D$10+'СЕТ СН'!$F$5-'СЕТ СН'!$F$20</f>
        <v>3546.4574971100001</v>
      </c>
      <c r="J17" s="36">
        <f>SUMIFS(СВЦЭМ!$C$39:$C$782,СВЦЭМ!$A$39:$A$782,$A17,СВЦЭМ!$B$39:$B$782,J$11)+'СЕТ СН'!$F$12+СВЦЭМ!$D$10+'СЕТ СН'!$F$5-'СЕТ СН'!$F$20</f>
        <v>3462.2969908200002</v>
      </c>
      <c r="K17" s="36">
        <f>SUMIFS(СВЦЭМ!$C$39:$C$782,СВЦЭМ!$A$39:$A$782,$A17,СВЦЭМ!$B$39:$B$782,K$11)+'СЕТ СН'!$F$12+СВЦЭМ!$D$10+'СЕТ СН'!$F$5-'СЕТ СН'!$F$20</f>
        <v>3445.5981736500003</v>
      </c>
      <c r="L17" s="36">
        <f>SUMIFS(СВЦЭМ!$C$39:$C$782,СВЦЭМ!$A$39:$A$782,$A17,СВЦЭМ!$B$39:$B$782,L$11)+'СЕТ СН'!$F$12+СВЦЭМ!$D$10+'СЕТ СН'!$F$5-'СЕТ СН'!$F$20</f>
        <v>3441.45706638</v>
      </c>
      <c r="M17" s="36">
        <f>SUMIFS(СВЦЭМ!$C$39:$C$782,СВЦЭМ!$A$39:$A$782,$A17,СВЦЭМ!$B$39:$B$782,M$11)+'СЕТ СН'!$F$12+СВЦЭМ!$D$10+'СЕТ СН'!$F$5-'СЕТ СН'!$F$20</f>
        <v>3434.00341897</v>
      </c>
      <c r="N17" s="36">
        <f>SUMIFS(СВЦЭМ!$C$39:$C$782,СВЦЭМ!$A$39:$A$782,$A17,СВЦЭМ!$B$39:$B$782,N$11)+'СЕТ СН'!$F$12+СВЦЭМ!$D$10+'СЕТ СН'!$F$5-'СЕТ СН'!$F$20</f>
        <v>3428.0830738300001</v>
      </c>
      <c r="O17" s="36">
        <f>SUMIFS(СВЦЭМ!$C$39:$C$782,СВЦЭМ!$A$39:$A$782,$A17,СВЦЭМ!$B$39:$B$782,O$11)+'СЕТ СН'!$F$12+СВЦЭМ!$D$10+'СЕТ СН'!$F$5-'СЕТ СН'!$F$20</f>
        <v>3437.1644145800001</v>
      </c>
      <c r="P17" s="36">
        <f>SUMIFS(СВЦЭМ!$C$39:$C$782,СВЦЭМ!$A$39:$A$782,$A17,СВЦЭМ!$B$39:$B$782,P$11)+'СЕТ СН'!$F$12+СВЦЭМ!$D$10+'СЕТ СН'!$F$5-'СЕТ СН'!$F$20</f>
        <v>3457.2741668799999</v>
      </c>
      <c r="Q17" s="36">
        <f>SUMIFS(СВЦЭМ!$C$39:$C$782,СВЦЭМ!$A$39:$A$782,$A17,СВЦЭМ!$B$39:$B$782,Q$11)+'СЕТ СН'!$F$12+СВЦЭМ!$D$10+'СЕТ СН'!$F$5-'СЕТ СН'!$F$20</f>
        <v>3474.3084686700004</v>
      </c>
      <c r="R17" s="36">
        <f>SUMIFS(СВЦЭМ!$C$39:$C$782,СВЦЭМ!$A$39:$A$782,$A17,СВЦЭМ!$B$39:$B$782,R$11)+'СЕТ СН'!$F$12+СВЦЭМ!$D$10+'СЕТ СН'!$F$5-'СЕТ СН'!$F$20</f>
        <v>3457.0191776500001</v>
      </c>
      <c r="S17" s="36">
        <f>SUMIFS(СВЦЭМ!$C$39:$C$782,СВЦЭМ!$A$39:$A$782,$A17,СВЦЭМ!$B$39:$B$782,S$11)+'СЕТ СН'!$F$12+СВЦЭМ!$D$10+'СЕТ СН'!$F$5-'СЕТ СН'!$F$20</f>
        <v>3446.0615552899999</v>
      </c>
      <c r="T17" s="36">
        <f>SUMIFS(СВЦЭМ!$C$39:$C$782,СВЦЭМ!$A$39:$A$782,$A17,СВЦЭМ!$B$39:$B$782,T$11)+'СЕТ СН'!$F$12+СВЦЭМ!$D$10+'СЕТ СН'!$F$5-'СЕТ СН'!$F$20</f>
        <v>3430.3247355200001</v>
      </c>
      <c r="U17" s="36">
        <f>SUMIFS(СВЦЭМ!$C$39:$C$782,СВЦЭМ!$A$39:$A$782,$A17,СВЦЭМ!$B$39:$B$782,U$11)+'СЕТ СН'!$F$12+СВЦЭМ!$D$10+'СЕТ СН'!$F$5-'СЕТ СН'!$F$20</f>
        <v>3469.1236581800003</v>
      </c>
      <c r="V17" s="36">
        <f>SUMIFS(СВЦЭМ!$C$39:$C$782,СВЦЭМ!$A$39:$A$782,$A17,СВЦЭМ!$B$39:$B$782,V$11)+'СЕТ СН'!$F$12+СВЦЭМ!$D$10+'СЕТ СН'!$F$5-'СЕТ СН'!$F$20</f>
        <v>3490.8126913599999</v>
      </c>
      <c r="W17" s="36">
        <f>SUMIFS(СВЦЭМ!$C$39:$C$782,СВЦЭМ!$A$39:$A$782,$A17,СВЦЭМ!$B$39:$B$782,W$11)+'СЕТ СН'!$F$12+СВЦЭМ!$D$10+'СЕТ СН'!$F$5-'СЕТ СН'!$F$20</f>
        <v>3484.3074446800001</v>
      </c>
      <c r="X17" s="36">
        <f>SUMIFS(СВЦЭМ!$C$39:$C$782,СВЦЭМ!$A$39:$A$782,$A17,СВЦЭМ!$B$39:$B$782,X$11)+'СЕТ СН'!$F$12+СВЦЭМ!$D$10+'СЕТ СН'!$F$5-'СЕТ СН'!$F$20</f>
        <v>3429.0652470300001</v>
      </c>
      <c r="Y17" s="36">
        <f>SUMIFS(СВЦЭМ!$C$39:$C$782,СВЦЭМ!$A$39:$A$782,$A17,СВЦЭМ!$B$39:$B$782,Y$11)+'СЕТ СН'!$F$12+СВЦЭМ!$D$10+'СЕТ СН'!$F$5-'СЕТ СН'!$F$20</f>
        <v>3448.00512463</v>
      </c>
    </row>
    <row r="18" spans="1:25" ht="15.75" x14ac:dyDescent="0.2">
      <c r="A18" s="35">
        <f t="shared" si="0"/>
        <v>44446</v>
      </c>
      <c r="B18" s="36">
        <f>SUMIFS(СВЦЭМ!$C$39:$C$782,СВЦЭМ!$A$39:$A$782,$A18,СВЦЭМ!$B$39:$B$782,B$11)+'СЕТ СН'!$F$12+СВЦЭМ!$D$10+'СЕТ СН'!$F$5-'СЕТ СН'!$F$20</f>
        <v>3588.5323512600003</v>
      </c>
      <c r="C18" s="36">
        <f>SUMIFS(СВЦЭМ!$C$39:$C$782,СВЦЭМ!$A$39:$A$782,$A18,СВЦЭМ!$B$39:$B$782,C$11)+'СЕТ СН'!$F$12+СВЦЭМ!$D$10+'СЕТ СН'!$F$5-'СЕТ СН'!$F$20</f>
        <v>3682.0464750299998</v>
      </c>
      <c r="D18" s="36">
        <f>SUMIFS(СВЦЭМ!$C$39:$C$782,СВЦЭМ!$A$39:$A$782,$A18,СВЦЭМ!$B$39:$B$782,D$11)+'СЕТ СН'!$F$12+СВЦЭМ!$D$10+'СЕТ СН'!$F$5-'СЕТ СН'!$F$20</f>
        <v>3741.81215901</v>
      </c>
      <c r="E18" s="36">
        <f>SUMIFS(СВЦЭМ!$C$39:$C$782,СВЦЭМ!$A$39:$A$782,$A18,СВЦЭМ!$B$39:$B$782,E$11)+'СЕТ СН'!$F$12+СВЦЭМ!$D$10+'СЕТ СН'!$F$5-'СЕТ СН'!$F$20</f>
        <v>3723.2983553100003</v>
      </c>
      <c r="F18" s="36">
        <f>SUMIFS(СВЦЭМ!$C$39:$C$782,СВЦЭМ!$A$39:$A$782,$A18,СВЦЭМ!$B$39:$B$782,F$11)+'СЕТ СН'!$F$12+СВЦЭМ!$D$10+'СЕТ СН'!$F$5-'СЕТ СН'!$F$20</f>
        <v>3729.6718018199999</v>
      </c>
      <c r="G18" s="36">
        <f>SUMIFS(СВЦЭМ!$C$39:$C$782,СВЦЭМ!$A$39:$A$782,$A18,СВЦЭМ!$B$39:$B$782,G$11)+'СЕТ СН'!$F$12+СВЦЭМ!$D$10+'СЕТ СН'!$F$5-'СЕТ СН'!$F$20</f>
        <v>3734.8955880000003</v>
      </c>
      <c r="H18" s="36">
        <f>SUMIFS(СВЦЭМ!$C$39:$C$782,СВЦЭМ!$A$39:$A$782,$A18,СВЦЭМ!$B$39:$B$782,H$11)+'СЕТ СН'!$F$12+СВЦЭМ!$D$10+'СЕТ СН'!$F$5-'СЕТ СН'!$F$20</f>
        <v>3652.6703543600001</v>
      </c>
      <c r="I18" s="36">
        <f>SUMIFS(СВЦЭМ!$C$39:$C$782,СВЦЭМ!$A$39:$A$782,$A18,СВЦЭМ!$B$39:$B$782,I$11)+'СЕТ СН'!$F$12+СВЦЭМ!$D$10+'СЕТ СН'!$F$5-'СЕТ СН'!$F$20</f>
        <v>3578.14144992</v>
      </c>
      <c r="J18" s="36">
        <f>SUMIFS(СВЦЭМ!$C$39:$C$782,СВЦЭМ!$A$39:$A$782,$A18,СВЦЭМ!$B$39:$B$782,J$11)+'СЕТ СН'!$F$12+СВЦЭМ!$D$10+'СЕТ СН'!$F$5-'СЕТ СН'!$F$20</f>
        <v>3503.86359408</v>
      </c>
      <c r="K18" s="36">
        <f>SUMIFS(СВЦЭМ!$C$39:$C$782,СВЦЭМ!$A$39:$A$782,$A18,СВЦЭМ!$B$39:$B$782,K$11)+'СЕТ СН'!$F$12+СВЦЭМ!$D$10+'СЕТ СН'!$F$5-'СЕТ СН'!$F$20</f>
        <v>3495.5778075000003</v>
      </c>
      <c r="L18" s="36">
        <f>SUMIFS(СВЦЭМ!$C$39:$C$782,СВЦЭМ!$A$39:$A$782,$A18,СВЦЭМ!$B$39:$B$782,L$11)+'СЕТ СН'!$F$12+СВЦЭМ!$D$10+'СЕТ СН'!$F$5-'СЕТ СН'!$F$20</f>
        <v>3495.1188391800001</v>
      </c>
      <c r="M18" s="36">
        <f>SUMIFS(СВЦЭМ!$C$39:$C$782,СВЦЭМ!$A$39:$A$782,$A18,СВЦЭМ!$B$39:$B$782,M$11)+'СЕТ СН'!$F$12+СВЦЭМ!$D$10+'СЕТ СН'!$F$5-'СЕТ СН'!$F$20</f>
        <v>3489.7693247900002</v>
      </c>
      <c r="N18" s="36">
        <f>SUMIFS(СВЦЭМ!$C$39:$C$782,СВЦЭМ!$A$39:$A$782,$A18,СВЦЭМ!$B$39:$B$782,N$11)+'СЕТ СН'!$F$12+СВЦЭМ!$D$10+'СЕТ СН'!$F$5-'СЕТ СН'!$F$20</f>
        <v>3491.4300892400001</v>
      </c>
      <c r="O18" s="36">
        <f>SUMIFS(СВЦЭМ!$C$39:$C$782,СВЦЭМ!$A$39:$A$782,$A18,СВЦЭМ!$B$39:$B$782,O$11)+'СЕТ СН'!$F$12+СВЦЭМ!$D$10+'СЕТ СН'!$F$5-'СЕТ СН'!$F$20</f>
        <v>3516.2885028800001</v>
      </c>
      <c r="P18" s="36">
        <f>SUMIFS(СВЦЭМ!$C$39:$C$782,СВЦЭМ!$A$39:$A$782,$A18,СВЦЭМ!$B$39:$B$782,P$11)+'СЕТ СН'!$F$12+СВЦЭМ!$D$10+'СЕТ СН'!$F$5-'СЕТ СН'!$F$20</f>
        <v>3550.1642501300003</v>
      </c>
      <c r="Q18" s="36">
        <f>SUMIFS(СВЦЭМ!$C$39:$C$782,СВЦЭМ!$A$39:$A$782,$A18,СВЦЭМ!$B$39:$B$782,Q$11)+'СЕТ СН'!$F$12+СВЦЭМ!$D$10+'СЕТ СН'!$F$5-'СЕТ СН'!$F$20</f>
        <v>3562.6827425700003</v>
      </c>
      <c r="R18" s="36">
        <f>SUMIFS(СВЦЭМ!$C$39:$C$782,СВЦЭМ!$A$39:$A$782,$A18,СВЦЭМ!$B$39:$B$782,R$11)+'СЕТ СН'!$F$12+СВЦЭМ!$D$10+'СЕТ СН'!$F$5-'СЕТ СН'!$F$20</f>
        <v>3551.4377335100003</v>
      </c>
      <c r="S18" s="36">
        <f>SUMIFS(СВЦЭМ!$C$39:$C$782,СВЦЭМ!$A$39:$A$782,$A18,СВЦЭМ!$B$39:$B$782,S$11)+'СЕТ СН'!$F$12+СВЦЭМ!$D$10+'СЕТ СН'!$F$5-'СЕТ СН'!$F$20</f>
        <v>3530.1323013400001</v>
      </c>
      <c r="T18" s="36">
        <f>SUMIFS(СВЦЭМ!$C$39:$C$782,СВЦЭМ!$A$39:$A$782,$A18,СВЦЭМ!$B$39:$B$782,T$11)+'СЕТ СН'!$F$12+СВЦЭМ!$D$10+'СЕТ СН'!$F$5-'СЕТ СН'!$F$20</f>
        <v>3494.9843858600002</v>
      </c>
      <c r="U18" s="36">
        <f>SUMIFS(СВЦЭМ!$C$39:$C$782,СВЦЭМ!$A$39:$A$782,$A18,СВЦЭМ!$B$39:$B$782,U$11)+'СЕТ СН'!$F$12+СВЦЭМ!$D$10+'СЕТ СН'!$F$5-'СЕТ СН'!$F$20</f>
        <v>3480.3803200000002</v>
      </c>
      <c r="V18" s="36">
        <f>SUMIFS(СВЦЭМ!$C$39:$C$782,СВЦЭМ!$A$39:$A$782,$A18,СВЦЭМ!$B$39:$B$782,V$11)+'СЕТ СН'!$F$12+СВЦЭМ!$D$10+'СЕТ СН'!$F$5-'СЕТ СН'!$F$20</f>
        <v>3504.3953311700002</v>
      </c>
      <c r="W18" s="36">
        <f>SUMIFS(СВЦЭМ!$C$39:$C$782,СВЦЭМ!$A$39:$A$782,$A18,СВЦЭМ!$B$39:$B$782,W$11)+'СЕТ СН'!$F$12+СВЦЭМ!$D$10+'СЕТ СН'!$F$5-'СЕТ СН'!$F$20</f>
        <v>3498.9232626200001</v>
      </c>
      <c r="X18" s="36">
        <f>SUMIFS(СВЦЭМ!$C$39:$C$782,СВЦЭМ!$A$39:$A$782,$A18,СВЦЭМ!$B$39:$B$782,X$11)+'СЕТ СН'!$F$12+СВЦЭМ!$D$10+'СЕТ СН'!$F$5-'СЕТ СН'!$F$20</f>
        <v>3490.1946043400003</v>
      </c>
      <c r="Y18" s="36">
        <f>SUMIFS(СВЦЭМ!$C$39:$C$782,СВЦЭМ!$A$39:$A$782,$A18,СВЦЭМ!$B$39:$B$782,Y$11)+'СЕТ СН'!$F$12+СВЦЭМ!$D$10+'СЕТ СН'!$F$5-'СЕТ СН'!$F$20</f>
        <v>3544.5133538099999</v>
      </c>
    </row>
    <row r="19" spans="1:25" ht="15.75" x14ac:dyDescent="0.2">
      <c r="A19" s="35">
        <f t="shared" si="0"/>
        <v>44447</v>
      </c>
      <c r="B19" s="36">
        <f>SUMIFS(СВЦЭМ!$C$39:$C$782,СВЦЭМ!$A$39:$A$782,$A19,СВЦЭМ!$B$39:$B$782,B$11)+'СЕТ СН'!$F$12+СВЦЭМ!$D$10+'СЕТ СН'!$F$5-'СЕТ СН'!$F$20</f>
        <v>3651.4811528800001</v>
      </c>
      <c r="C19" s="36">
        <f>SUMIFS(СВЦЭМ!$C$39:$C$782,СВЦЭМ!$A$39:$A$782,$A19,СВЦЭМ!$B$39:$B$782,C$11)+'СЕТ СН'!$F$12+СВЦЭМ!$D$10+'СЕТ СН'!$F$5-'СЕТ СН'!$F$20</f>
        <v>3725.2151353099998</v>
      </c>
      <c r="D19" s="36">
        <f>SUMIFS(СВЦЭМ!$C$39:$C$782,СВЦЭМ!$A$39:$A$782,$A19,СВЦЭМ!$B$39:$B$782,D$11)+'СЕТ СН'!$F$12+СВЦЭМ!$D$10+'СЕТ СН'!$F$5-'СЕТ СН'!$F$20</f>
        <v>3779.2271695300001</v>
      </c>
      <c r="E19" s="36">
        <f>SUMIFS(СВЦЭМ!$C$39:$C$782,СВЦЭМ!$A$39:$A$782,$A19,СВЦЭМ!$B$39:$B$782,E$11)+'СЕТ СН'!$F$12+СВЦЭМ!$D$10+'СЕТ СН'!$F$5-'СЕТ СН'!$F$20</f>
        <v>3742.3091466200003</v>
      </c>
      <c r="F19" s="36">
        <f>SUMIFS(СВЦЭМ!$C$39:$C$782,СВЦЭМ!$A$39:$A$782,$A19,СВЦЭМ!$B$39:$B$782,F$11)+'СЕТ СН'!$F$12+СВЦЭМ!$D$10+'СЕТ СН'!$F$5-'СЕТ СН'!$F$20</f>
        <v>3728.65085847</v>
      </c>
      <c r="G19" s="36">
        <f>SUMIFS(СВЦЭМ!$C$39:$C$782,СВЦЭМ!$A$39:$A$782,$A19,СВЦЭМ!$B$39:$B$782,G$11)+'СЕТ СН'!$F$12+СВЦЭМ!$D$10+'СЕТ СН'!$F$5-'СЕТ СН'!$F$20</f>
        <v>3749.6912986899997</v>
      </c>
      <c r="H19" s="36">
        <f>SUMIFS(СВЦЭМ!$C$39:$C$782,СВЦЭМ!$A$39:$A$782,$A19,СВЦЭМ!$B$39:$B$782,H$11)+'СЕТ СН'!$F$12+СВЦЭМ!$D$10+'СЕТ СН'!$F$5-'СЕТ СН'!$F$20</f>
        <v>3708.5013590600001</v>
      </c>
      <c r="I19" s="36">
        <f>SUMIFS(СВЦЭМ!$C$39:$C$782,СВЦЭМ!$A$39:$A$782,$A19,СВЦЭМ!$B$39:$B$782,I$11)+'СЕТ СН'!$F$12+СВЦЭМ!$D$10+'СЕТ СН'!$F$5-'СЕТ СН'!$F$20</f>
        <v>3606.1827318200003</v>
      </c>
      <c r="J19" s="36">
        <f>SUMIFS(СВЦЭМ!$C$39:$C$782,СВЦЭМ!$A$39:$A$782,$A19,СВЦЭМ!$B$39:$B$782,J$11)+'СЕТ СН'!$F$12+СВЦЭМ!$D$10+'СЕТ СН'!$F$5-'СЕТ СН'!$F$20</f>
        <v>3518.79239362</v>
      </c>
      <c r="K19" s="36">
        <f>SUMIFS(СВЦЭМ!$C$39:$C$782,СВЦЭМ!$A$39:$A$782,$A19,СВЦЭМ!$B$39:$B$782,K$11)+'СЕТ СН'!$F$12+СВЦЭМ!$D$10+'СЕТ СН'!$F$5-'СЕТ СН'!$F$20</f>
        <v>3481.7774288800001</v>
      </c>
      <c r="L19" s="36">
        <f>SUMIFS(СВЦЭМ!$C$39:$C$782,СВЦЭМ!$A$39:$A$782,$A19,СВЦЭМ!$B$39:$B$782,L$11)+'СЕТ СН'!$F$12+СВЦЭМ!$D$10+'СЕТ СН'!$F$5-'СЕТ СН'!$F$20</f>
        <v>3471.1395312200002</v>
      </c>
      <c r="M19" s="36">
        <f>SUMIFS(СВЦЭМ!$C$39:$C$782,СВЦЭМ!$A$39:$A$782,$A19,СВЦЭМ!$B$39:$B$782,M$11)+'СЕТ СН'!$F$12+СВЦЭМ!$D$10+'СЕТ СН'!$F$5-'СЕТ СН'!$F$20</f>
        <v>3468.2071076000002</v>
      </c>
      <c r="N19" s="36">
        <f>SUMIFS(СВЦЭМ!$C$39:$C$782,СВЦЭМ!$A$39:$A$782,$A19,СВЦЭМ!$B$39:$B$782,N$11)+'СЕТ СН'!$F$12+СВЦЭМ!$D$10+'СЕТ СН'!$F$5-'СЕТ СН'!$F$20</f>
        <v>3473.38926975</v>
      </c>
      <c r="O19" s="36">
        <f>SUMIFS(СВЦЭМ!$C$39:$C$782,СВЦЭМ!$A$39:$A$782,$A19,СВЦЭМ!$B$39:$B$782,O$11)+'СЕТ СН'!$F$12+СВЦЭМ!$D$10+'СЕТ СН'!$F$5-'СЕТ СН'!$F$20</f>
        <v>3508.8856510000001</v>
      </c>
      <c r="P19" s="36">
        <f>SUMIFS(СВЦЭМ!$C$39:$C$782,СВЦЭМ!$A$39:$A$782,$A19,СВЦЭМ!$B$39:$B$782,P$11)+'СЕТ СН'!$F$12+СВЦЭМ!$D$10+'СЕТ СН'!$F$5-'СЕТ СН'!$F$20</f>
        <v>3532.9450325500002</v>
      </c>
      <c r="Q19" s="36">
        <f>SUMIFS(СВЦЭМ!$C$39:$C$782,СВЦЭМ!$A$39:$A$782,$A19,СВЦЭМ!$B$39:$B$782,Q$11)+'СЕТ СН'!$F$12+СВЦЭМ!$D$10+'СЕТ СН'!$F$5-'СЕТ СН'!$F$20</f>
        <v>3538.93143891</v>
      </c>
      <c r="R19" s="36">
        <f>SUMIFS(СВЦЭМ!$C$39:$C$782,СВЦЭМ!$A$39:$A$782,$A19,СВЦЭМ!$B$39:$B$782,R$11)+'СЕТ СН'!$F$12+СВЦЭМ!$D$10+'СЕТ СН'!$F$5-'СЕТ СН'!$F$20</f>
        <v>3537.8948643600002</v>
      </c>
      <c r="S19" s="36">
        <f>SUMIFS(СВЦЭМ!$C$39:$C$782,СВЦЭМ!$A$39:$A$782,$A19,СВЦЭМ!$B$39:$B$782,S$11)+'СЕТ СН'!$F$12+СВЦЭМ!$D$10+'СЕТ СН'!$F$5-'СЕТ СН'!$F$20</f>
        <v>3510.4871197800003</v>
      </c>
      <c r="T19" s="36">
        <f>SUMIFS(СВЦЭМ!$C$39:$C$782,СВЦЭМ!$A$39:$A$782,$A19,СВЦЭМ!$B$39:$B$782,T$11)+'СЕТ СН'!$F$12+СВЦЭМ!$D$10+'СЕТ СН'!$F$5-'СЕТ СН'!$F$20</f>
        <v>3476.6785739699999</v>
      </c>
      <c r="U19" s="36">
        <f>SUMIFS(СВЦЭМ!$C$39:$C$782,СВЦЭМ!$A$39:$A$782,$A19,СВЦЭМ!$B$39:$B$782,U$11)+'СЕТ СН'!$F$12+СВЦЭМ!$D$10+'СЕТ СН'!$F$5-'СЕТ СН'!$F$20</f>
        <v>3473.5960403100003</v>
      </c>
      <c r="V19" s="36">
        <f>SUMIFS(СВЦЭМ!$C$39:$C$782,СВЦЭМ!$A$39:$A$782,$A19,СВЦЭМ!$B$39:$B$782,V$11)+'СЕТ СН'!$F$12+СВЦЭМ!$D$10+'СЕТ СН'!$F$5-'СЕТ СН'!$F$20</f>
        <v>3460.8313446700004</v>
      </c>
      <c r="W19" s="36">
        <f>SUMIFS(СВЦЭМ!$C$39:$C$782,СВЦЭМ!$A$39:$A$782,$A19,СВЦЭМ!$B$39:$B$782,W$11)+'СЕТ СН'!$F$12+СВЦЭМ!$D$10+'СЕТ СН'!$F$5-'СЕТ СН'!$F$20</f>
        <v>3459.77402725</v>
      </c>
      <c r="X19" s="36">
        <f>SUMIFS(СВЦЭМ!$C$39:$C$782,СВЦЭМ!$A$39:$A$782,$A19,СВЦЭМ!$B$39:$B$782,X$11)+'СЕТ СН'!$F$12+СВЦЭМ!$D$10+'СЕТ СН'!$F$5-'СЕТ СН'!$F$20</f>
        <v>3491.5076081500001</v>
      </c>
      <c r="Y19" s="36">
        <f>SUMIFS(СВЦЭМ!$C$39:$C$782,СВЦЭМ!$A$39:$A$782,$A19,СВЦЭМ!$B$39:$B$782,Y$11)+'СЕТ СН'!$F$12+СВЦЭМ!$D$10+'СЕТ СН'!$F$5-'СЕТ СН'!$F$20</f>
        <v>3552.12933208</v>
      </c>
    </row>
    <row r="20" spans="1:25" ht="15.75" x14ac:dyDescent="0.2">
      <c r="A20" s="35">
        <f t="shared" si="0"/>
        <v>44448</v>
      </c>
      <c r="B20" s="36">
        <f>SUMIFS(СВЦЭМ!$C$39:$C$782,СВЦЭМ!$A$39:$A$782,$A20,СВЦЭМ!$B$39:$B$782,B$11)+'СЕТ СН'!$F$12+СВЦЭМ!$D$10+'СЕТ СН'!$F$5-'СЕТ СН'!$F$20</f>
        <v>3667.6665469</v>
      </c>
      <c r="C20" s="36">
        <f>SUMIFS(СВЦЭМ!$C$39:$C$782,СВЦЭМ!$A$39:$A$782,$A20,СВЦЭМ!$B$39:$B$782,C$11)+'СЕТ СН'!$F$12+СВЦЭМ!$D$10+'СЕТ СН'!$F$5-'СЕТ СН'!$F$20</f>
        <v>3757.5481119200003</v>
      </c>
      <c r="D20" s="36">
        <f>SUMIFS(СВЦЭМ!$C$39:$C$782,СВЦЭМ!$A$39:$A$782,$A20,СВЦЭМ!$B$39:$B$782,D$11)+'СЕТ СН'!$F$12+СВЦЭМ!$D$10+'СЕТ СН'!$F$5-'СЕТ СН'!$F$20</f>
        <v>3821.4208830300004</v>
      </c>
      <c r="E20" s="36">
        <f>SUMIFS(СВЦЭМ!$C$39:$C$782,СВЦЭМ!$A$39:$A$782,$A20,СВЦЭМ!$B$39:$B$782,E$11)+'СЕТ СН'!$F$12+СВЦЭМ!$D$10+'СЕТ СН'!$F$5-'СЕТ СН'!$F$20</f>
        <v>3842.72214583</v>
      </c>
      <c r="F20" s="36">
        <f>SUMIFS(СВЦЭМ!$C$39:$C$782,СВЦЭМ!$A$39:$A$782,$A20,СВЦЭМ!$B$39:$B$782,F$11)+'СЕТ СН'!$F$12+СВЦЭМ!$D$10+'СЕТ СН'!$F$5-'СЕТ СН'!$F$20</f>
        <v>3849.14025855</v>
      </c>
      <c r="G20" s="36">
        <f>SUMIFS(СВЦЭМ!$C$39:$C$782,СВЦЭМ!$A$39:$A$782,$A20,СВЦЭМ!$B$39:$B$782,G$11)+'СЕТ СН'!$F$12+СВЦЭМ!$D$10+'СЕТ СН'!$F$5-'СЕТ СН'!$F$20</f>
        <v>3830.77353408</v>
      </c>
      <c r="H20" s="36">
        <f>SUMIFS(СВЦЭМ!$C$39:$C$782,СВЦЭМ!$A$39:$A$782,$A20,СВЦЭМ!$B$39:$B$782,H$11)+'СЕТ СН'!$F$12+СВЦЭМ!$D$10+'СЕТ СН'!$F$5-'СЕТ СН'!$F$20</f>
        <v>3764.2404435400003</v>
      </c>
      <c r="I20" s="36">
        <f>SUMIFS(СВЦЭМ!$C$39:$C$782,СВЦЭМ!$A$39:$A$782,$A20,СВЦЭМ!$B$39:$B$782,I$11)+'СЕТ СН'!$F$12+СВЦЭМ!$D$10+'СЕТ СН'!$F$5-'СЕТ СН'!$F$20</f>
        <v>3659.0061160800001</v>
      </c>
      <c r="J20" s="36">
        <f>SUMIFS(СВЦЭМ!$C$39:$C$782,СВЦЭМ!$A$39:$A$782,$A20,СВЦЭМ!$B$39:$B$782,J$11)+'СЕТ СН'!$F$12+СВЦЭМ!$D$10+'СЕТ СН'!$F$5-'СЕТ СН'!$F$20</f>
        <v>3556.1616803900001</v>
      </c>
      <c r="K20" s="36">
        <f>SUMIFS(СВЦЭМ!$C$39:$C$782,СВЦЭМ!$A$39:$A$782,$A20,СВЦЭМ!$B$39:$B$782,K$11)+'СЕТ СН'!$F$12+СВЦЭМ!$D$10+'СЕТ СН'!$F$5-'СЕТ СН'!$F$20</f>
        <v>3520.1827635700001</v>
      </c>
      <c r="L20" s="36">
        <f>SUMIFS(СВЦЭМ!$C$39:$C$782,СВЦЭМ!$A$39:$A$782,$A20,СВЦЭМ!$B$39:$B$782,L$11)+'СЕТ СН'!$F$12+СВЦЭМ!$D$10+'СЕТ СН'!$F$5-'СЕТ СН'!$F$20</f>
        <v>3513.4149993600004</v>
      </c>
      <c r="M20" s="36">
        <f>SUMIFS(СВЦЭМ!$C$39:$C$782,СВЦЭМ!$A$39:$A$782,$A20,СВЦЭМ!$B$39:$B$782,M$11)+'СЕТ СН'!$F$12+СВЦЭМ!$D$10+'СЕТ СН'!$F$5-'СЕТ СН'!$F$20</f>
        <v>3501.9434859200001</v>
      </c>
      <c r="N20" s="36">
        <f>SUMIFS(СВЦЭМ!$C$39:$C$782,СВЦЭМ!$A$39:$A$782,$A20,СВЦЭМ!$B$39:$B$782,N$11)+'СЕТ СН'!$F$12+СВЦЭМ!$D$10+'СЕТ СН'!$F$5-'СЕТ СН'!$F$20</f>
        <v>3506.6818171300001</v>
      </c>
      <c r="O20" s="36">
        <f>SUMIFS(СВЦЭМ!$C$39:$C$782,СВЦЭМ!$A$39:$A$782,$A20,СВЦЭМ!$B$39:$B$782,O$11)+'СЕТ СН'!$F$12+СВЦЭМ!$D$10+'СЕТ СН'!$F$5-'СЕТ СН'!$F$20</f>
        <v>3536.5373224499999</v>
      </c>
      <c r="P20" s="36">
        <f>SUMIFS(СВЦЭМ!$C$39:$C$782,СВЦЭМ!$A$39:$A$782,$A20,СВЦЭМ!$B$39:$B$782,P$11)+'СЕТ СН'!$F$12+СВЦЭМ!$D$10+'СЕТ СН'!$F$5-'СЕТ СН'!$F$20</f>
        <v>3572.2352551100003</v>
      </c>
      <c r="Q20" s="36">
        <f>SUMIFS(СВЦЭМ!$C$39:$C$782,СВЦЭМ!$A$39:$A$782,$A20,СВЦЭМ!$B$39:$B$782,Q$11)+'СЕТ СН'!$F$12+СВЦЭМ!$D$10+'СЕТ СН'!$F$5-'СЕТ СН'!$F$20</f>
        <v>3571.5036206499999</v>
      </c>
      <c r="R20" s="36">
        <f>SUMIFS(СВЦЭМ!$C$39:$C$782,СВЦЭМ!$A$39:$A$782,$A20,СВЦЭМ!$B$39:$B$782,R$11)+'СЕТ СН'!$F$12+СВЦЭМ!$D$10+'СЕТ СН'!$F$5-'СЕТ СН'!$F$20</f>
        <v>3564.8709934100002</v>
      </c>
      <c r="S20" s="36">
        <f>SUMIFS(СВЦЭМ!$C$39:$C$782,СВЦЭМ!$A$39:$A$782,$A20,СВЦЭМ!$B$39:$B$782,S$11)+'СЕТ СН'!$F$12+СВЦЭМ!$D$10+'СЕТ СН'!$F$5-'СЕТ СН'!$F$20</f>
        <v>3544.6962164800002</v>
      </c>
      <c r="T20" s="36">
        <f>SUMIFS(СВЦЭМ!$C$39:$C$782,СВЦЭМ!$A$39:$A$782,$A20,СВЦЭМ!$B$39:$B$782,T$11)+'СЕТ СН'!$F$12+СВЦЭМ!$D$10+'СЕТ СН'!$F$5-'СЕТ СН'!$F$20</f>
        <v>3511.0663177700003</v>
      </c>
      <c r="U20" s="36">
        <f>SUMIFS(СВЦЭМ!$C$39:$C$782,СВЦЭМ!$A$39:$A$782,$A20,СВЦЭМ!$B$39:$B$782,U$11)+'СЕТ СН'!$F$12+СВЦЭМ!$D$10+'СЕТ СН'!$F$5-'СЕТ СН'!$F$20</f>
        <v>3496.2755848300003</v>
      </c>
      <c r="V20" s="36">
        <f>SUMIFS(СВЦЭМ!$C$39:$C$782,СВЦЭМ!$A$39:$A$782,$A20,СВЦЭМ!$B$39:$B$782,V$11)+'СЕТ СН'!$F$12+СВЦЭМ!$D$10+'СЕТ СН'!$F$5-'СЕТ СН'!$F$20</f>
        <v>3501.8143005300003</v>
      </c>
      <c r="W20" s="36">
        <f>SUMIFS(СВЦЭМ!$C$39:$C$782,СВЦЭМ!$A$39:$A$782,$A20,СВЦЭМ!$B$39:$B$782,W$11)+'СЕТ СН'!$F$12+СВЦЭМ!$D$10+'СЕТ СН'!$F$5-'СЕТ СН'!$F$20</f>
        <v>3490.8276140200001</v>
      </c>
      <c r="X20" s="36">
        <f>SUMIFS(СВЦЭМ!$C$39:$C$782,СВЦЭМ!$A$39:$A$782,$A20,СВЦЭМ!$B$39:$B$782,X$11)+'СЕТ СН'!$F$12+СВЦЭМ!$D$10+'СЕТ СН'!$F$5-'СЕТ СН'!$F$20</f>
        <v>3648.9993567199999</v>
      </c>
      <c r="Y20" s="36">
        <f>SUMIFS(СВЦЭМ!$C$39:$C$782,СВЦЭМ!$A$39:$A$782,$A20,СВЦЭМ!$B$39:$B$782,Y$11)+'СЕТ СН'!$F$12+СВЦЭМ!$D$10+'СЕТ СН'!$F$5-'СЕТ СН'!$F$20</f>
        <v>3636.6136638600001</v>
      </c>
    </row>
    <row r="21" spans="1:25" ht="15.75" x14ac:dyDescent="0.2">
      <c r="A21" s="35">
        <f t="shared" si="0"/>
        <v>44449</v>
      </c>
      <c r="B21" s="36">
        <f>SUMIFS(СВЦЭМ!$C$39:$C$782,СВЦЭМ!$A$39:$A$782,$A21,СВЦЭМ!$B$39:$B$782,B$11)+'СЕТ СН'!$F$12+СВЦЭМ!$D$10+'СЕТ СН'!$F$5-'СЕТ СН'!$F$20</f>
        <v>3621.4195143900001</v>
      </c>
      <c r="C21" s="36">
        <f>SUMIFS(СВЦЭМ!$C$39:$C$782,СВЦЭМ!$A$39:$A$782,$A21,СВЦЭМ!$B$39:$B$782,C$11)+'СЕТ СН'!$F$12+СВЦЭМ!$D$10+'СЕТ СН'!$F$5-'СЕТ СН'!$F$20</f>
        <v>3713.41437584</v>
      </c>
      <c r="D21" s="36">
        <f>SUMIFS(СВЦЭМ!$C$39:$C$782,СВЦЭМ!$A$39:$A$782,$A21,СВЦЭМ!$B$39:$B$782,D$11)+'СЕТ СН'!$F$12+СВЦЭМ!$D$10+'СЕТ СН'!$F$5-'СЕТ СН'!$F$20</f>
        <v>3766.6957749100002</v>
      </c>
      <c r="E21" s="36">
        <f>SUMIFS(СВЦЭМ!$C$39:$C$782,СВЦЭМ!$A$39:$A$782,$A21,СВЦЭМ!$B$39:$B$782,E$11)+'СЕТ СН'!$F$12+СВЦЭМ!$D$10+'СЕТ СН'!$F$5-'СЕТ СН'!$F$20</f>
        <v>3791.6667650899999</v>
      </c>
      <c r="F21" s="36">
        <f>SUMIFS(СВЦЭМ!$C$39:$C$782,СВЦЭМ!$A$39:$A$782,$A21,СВЦЭМ!$B$39:$B$782,F$11)+'СЕТ СН'!$F$12+СВЦЭМ!$D$10+'СЕТ СН'!$F$5-'СЕТ СН'!$F$20</f>
        <v>3759.8523093900003</v>
      </c>
      <c r="G21" s="36">
        <f>SUMIFS(СВЦЭМ!$C$39:$C$782,СВЦЭМ!$A$39:$A$782,$A21,СВЦЭМ!$B$39:$B$782,G$11)+'СЕТ СН'!$F$12+СВЦЭМ!$D$10+'СЕТ СН'!$F$5-'СЕТ СН'!$F$20</f>
        <v>3734.9105652799999</v>
      </c>
      <c r="H21" s="36">
        <f>SUMIFS(СВЦЭМ!$C$39:$C$782,СВЦЭМ!$A$39:$A$782,$A21,СВЦЭМ!$B$39:$B$782,H$11)+'СЕТ СН'!$F$12+СВЦЭМ!$D$10+'СЕТ СН'!$F$5-'СЕТ СН'!$F$20</f>
        <v>3671.79538572</v>
      </c>
      <c r="I21" s="36">
        <f>SUMIFS(СВЦЭМ!$C$39:$C$782,СВЦЭМ!$A$39:$A$782,$A21,СВЦЭМ!$B$39:$B$782,I$11)+'СЕТ СН'!$F$12+СВЦЭМ!$D$10+'СЕТ СН'!$F$5-'СЕТ СН'!$F$20</f>
        <v>3575.79130661</v>
      </c>
      <c r="J21" s="36">
        <f>SUMIFS(СВЦЭМ!$C$39:$C$782,СВЦЭМ!$A$39:$A$782,$A21,СВЦЭМ!$B$39:$B$782,J$11)+'СЕТ СН'!$F$12+СВЦЭМ!$D$10+'СЕТ СН'!$F$5-'СЕТ СН'!$F$20</f>
        <v>3473.1869304500001</v>
      </c>
      <c r="K21" s="36">
        <f>SUMIFS(СВЦЭМ!$C$39:$C$782,СВЦЭМ!$A$39:$A$782,$A21,СВЦЭМ!$B$39:$B$782,K$11)+'СЕТ СН'!$F$12+СВЦЭМ!$D$10+'СЕТ СН'!$F$5-'СЕТ СН'!$F$20</f>
        <v>3444.1201297600001</v>
      </c>
      <c r="L21" s="36">
        <f>SUMIFS(СВЦЭМ!$C$39:$C$782,СВЦЭМ!$A$39:$A$782,$A21,СВЦЭМ!$B$39:$B$782,L$11)+'СЕТ СН'!$F$12+СВЦЭМ!$D$10+'СЕТ СН'!$F$5-'СЕТ СН'!$F$20</f>
        <v>3433.71843472</v>
      </c>
      <c r="M21" s="36">
        <f>SUMIFS(СВЦЭМ!$C$39:$C$782,СВЦЭМ!$A$39:$A$782,$A21,СВЦЭМ!$B$39:$B$782,M$11)+'СЕТ СН'!$F$12+СВЦЭМ!$D$10+'СЕТ СН'!$F$5-'СЕТ СН'!$F$20</f>
        <v>3425.57911074</v>
      </c>
      <c r="N21" s="36">
        <f>SUMIFS(СВЦЭМ!$C$39:$C$782,СВЦЭМ!$A$39:$A$782,$A21,СВЦЭМ!$B$39:$B$782,N$11)+'СЕТ СН'!$F$12+СВЦЭМ!$D$10+'СЕТ СН'!$F$5-'СЕТ СН'!$F$20</f>
        <v>3441.0475703299999</v>
      </c>
      <c r="O21" s="36">
        <f>SUMIFS(СВЦЭМ!$C$39:$C$782,СВЦЭМ!$A$39:$A$782,$A21,СВЦЭМ!$B$39:$B$782,O$11)+'СЕТ СН'!$F$12+СВЦЭМ!$D$10+'СЕТ СН'!$F$5-'СЕТ СН'!$F$20</f>
        <v>3464.3483451100001</v>
      </c>
      <c r="P21" s="36">
        <f>SUMIFS(СВЦЭМ!$C$39:$C$782,СВЦЭМ!$A$39:$A$782,$A21,СВЦЭМ!$B$39:$B$782,P$11)+'СЕТ СН'!$F$12+СВЦЭМ!$D$10+'СЕТ СН'!$F$5-'СЕТ СН'!$F$20</f>
        <v>3478.0712080200001</v>
      </c>
      <c r="Q21" s="36">
        <f>SUMIFS(СВЦЭМ!$C$39:$C$782,СВЦЭМ!$A$39:$A$782,$A21,СВЦЭМ!$B$39:$B$782,Q$11)+'СЕТ СН'!$F$12+СВЦЭМ!$D$10+'СЕТ СН'!$F$5-'СЕТ СН'!$F$20</f>
        <v>3498.5943473500001</v>
      </c>
      <c r="R21" s="36">
        <f>SUMIFS(СВЦЭМ!$C$39:$C$782,СВЦЭМ!$A$39:$A$782,$A21,СВЦЭМ!$B$39:$B$782,R$11)+'СЕТ СН'!$F$12+СВЦЭМ!$D$10+'СЕТ СН'!$F$5-'СЕТ СН'!$F$20</f>
        <v>3503.5072439700002</v>
      </c>
      <c r="S21" s="36">
        <f>SUMIFS(СВЦЭМ!$C$39:$C$782,СВЦЭМ!$A$39:$A$782,$A21,СВЦЭМ!$B$39:$B$782,S$11)+'СЕТ СН'!$F$12+СВЦЭМ!$D$10+'СЕТ СН'!$F$5-'СЕТ СН'!$F$20</f>
        <v>3479.50960751</v>
      </c>
      <c r="T21" s="36">
        <f>SUMIFS(СВЦЭМ!$C$39:$C$782,СВЦЭМ!$A$39:$A$782,$A21,СВЦЭМ!$B$39:$B$782,T$11)+'СЕТ СН'!$F$12+СВЦЭМ!$D$10+'СЕТ СН'!$F$5-'СЕТ СН'!$F$20</f>
        <v>3441.5278177600003</v>
      </c>
      <c r="U21" s="36">
        <f>SUMIFS(СВЦЭМ!$C$39:$C$782,СВЦЭМ!$A$39:$A$782,$A21,СВЦЭМ!$B$39:$B$782,U$11)+'СЕТ СН'!$F$12+СВЦЭМ!$D$10+'СЕТ СН'!$F$5-'СЕТ СН'!$F$20</f>
        <v>3412.7027602600001</v>
      </c>
      <c r="V21" s="36">
        <f>SUMIFS(СВЦЭМ!$C$39:$C$782,СВЦЭМ!$A$39:$A$782,$A21,СВЦЭМ!$B$39:$B$782,V$11)+'СЕТ СН'!$F$12+СВЦЭМ!$D$10+'СЕТ СН'!$F$5-'СЕТ СН'!$F$20</f>
        <v>3419.1416659700003</v>
      </c>
      <c r="W21" s="36">
        <f>SUMIFS(СВЦЭМ!$C$39:$C$782,СВЦЭМ!$A$39:$A$782,$A21,СВЦЭМ!$B$39:$B$782,W$11)+'СЕТ СН'!$F$12+СВЦЭМ!$D$10+'СЕТ СН'!$F$5-'СЕТ СН'!$F$20</f>
        <v>3413.5462783000003</v>
      </c>
      <c r="X21" s="36">
        <f>SUMIFS(СВЦЭМ!$C$39:$C$782,СВЦЭМ!$A$39:$A$782,$A21,СВЦЭМ!$B$39:$B$782,X$11)+'СЕТ СН'!$F$12+СВЦЭМ!$D$10+'СЕТ СН'!$F$5-'СЕТ СН'!$F$20</f>
        <v>3434.32961346</v>
      </c>
      <c r="Y21" s="36">
        <f>SUMIFS(СВЦЭМ!$C$39:$C$782,СВЦЭМ!$A$39:$A$782,$A21,СВЦЭМ!$B$39:$B$782,Y$11)+'СЕТ СН'!$F$12+СВЦЭМ!$D$10+'СЕТ СН'!$F$5-'СЕТ СН'!$F$20</f>
        <v>3469.3659407700002</v>
      </c>
    </row>
    <row r="22" spans="1:25" ht="15.75" x14ac:dyDescent="0.2">
      <c r="A22" s="35">
        <f t="shared" si="0"/>
        <v>44450</v>
      </c>
      <c r="B22" s="36">
        <f>SUMIFS(СВЦЭМ!$C$39:$C$782,СВЦЭМ!$A$39:$A$782,$A22,СВЦЭМ!$B$39:$B$782,B$11)+'СЕТ СН'!$F$12+СВЦЭМ!$D$10+'СЕТ СН'!$F$5-'СЕТ СН'!$F$20</f>
        <v>3570.4816877100002</v>
      </c>
      <c r="C22" s="36">
        <f>SUMIFS(СВЦЭМ!$C$39:$C$782,СВЦЭМ!$A$39:$A$782,$A22,СВЦЭМ!$B$39:$B$782,C$11)+'СЕТ СН'!$F$12+СВЦЭМ!$D$10+'СЕТ СН'!$F$5-'СЕТ СН'!$F$20</f>
        <v>3648.3397580999999</v>
      </c>
      <c r="D22" s="36">
        <f>SUMIFS(СВЦЭМ!$C$39:$C$782,СВЦЭМ!$A$39:$A$782,$A22,СВЦЭМ!$B$39:$B$782,D$11)+'СЕТ СН'!$F$12+СВЦЭМ!$D$10+'СЕТ СН'!$F$5-'СЕТ СН'!$F$20</f>
        <v>3705.66871696</v>
      </c>
      <c r="E22" s="36">
        <f>SUMIFS(СВЦЭМ!$C$39:$C$782,СВЦЭМ!$A$39:$A$782,$A22,СВЦЭМ!$B$39:$B$782,E$11)+'СЕТ СН'!$F$12+СВЦЭМ!$D$10+'СЕТ СН'!$F$5-'СЕТ СН'!$F$20</f>
        <v>3731.2476683100003</v>
      </c>
      <c r="F22" s="36">
        <f>SUMIFS(СВЦЭМ!$C$39:$C$782,СВЦЭМ!$A$39:$A$782,$A22,СВЦЭМ!$B$39:$B$782,F$11)+'СЕТ СН'!$F$12+СВЦЭМ!$D$10+'СЕТ СН'!$F$5-'СЕТ СН'!$F$20</f>
        <v>3746.09595158</v>
      </c>
      <c r="G22" s="36">
        <f>SUMIFS(СВЦЭМ!$C$39:$C$782,СВЦЭМ!$A$39:$A$782,$A22,СВЦЭМ!$B$39:$B$782,G$11)+'СЕТ СН'!$F$12+СВЦЭМ!$D$10+'СЕТ СН'!$F$5-'СЕТ СН'!$F$20</f>
        <v>3733.7001348700001</v>
      </c>
      <c r="H22" s="36">
        <f>SUMIFS(СВЦЭМ!$C$39:$C$782,СВЦЭМ!$A$39:$A$782,$A22,СВЦЭМ!$B$39:$B$782,H$11)+'СЕТ СН'!$F$12+СВЦЭМ!$D$10+'СЕТ СН'!$F$5-'СЕТ СН'!$F$20</f>
        <v>3694.8566526200002</v>
      </c>
      <c r="I22" s="36">
        <f>SUMIFS(СВЦЭМ!$C$39:$C$782,СВЦЭМ!$A$39:$A$782,$A22,СВЦЭМ!$B$39:$B$782,I$11)+'СЕТ СН'!$F$12+СВЦЭМ!$D$10+'СЕТ СН'!$F$5-'СЕТ СН'!$F$20</f>
        <v>3614.25259121</v>
      </c>
      <c r="J22" s="36">
        <f>SUMIFS(СВЦЭМ!$C$39:$C$782,СВЦЭМ!$A$39:$A$782,$A22,СВЦЭМ!$B$39:$B$782,J$11)+'СЕТ СН'!$F$12+СВЦЭМ!$D$10+'СЕТ СН'!$F$5-'СЕТ СН'!$F$20</f>
        <v>3525.9465187000001</v>
      </c>
      <c r="K22" s="36">
        <f>SUMIFS(СВЦЭМ!$C$39:$C$782,СВЦЭМ!$A$39:$A$782,$A22,СВЦЭМ!$B$39:$B$782,K$11)+'СЕТ СН'!$F$12+СВЦЭМ!$D$10+'СЕТ СН'!$F$5-'СЕТ СН'!$F$20</f>
        <v>3468.5998094300003</v>
      </c>
      <c r="L22" s="36">
        <f>SUMIFS(СВЦЭМ!$C$39:$C$782,СВЦЭМ!$A$39:$A$782,$A22,СВЦЭМ!$B$39:$B$782,L$11)+'СЕТ СН'!$F$12+СВЦЭМ!$D$10+'СЕТ СН'!$F$5-'СЕТ СН'!$F$20</f>
        <v>3458.3594220499999</v>
      </c>
      <c r="M22" s="36">
        <f>SUMIFS(СВЦЭМ!$C$39:$C$782,СВЦЭМ!$A$39:$A$782,$A22,СВЦЭМ!$B$39:$B$782,M$11)+'СЕТ СН'!$F$12+СВЦЭМ!$D$10+'СЕТ СН'!$F$5-'СЕТ СН'!$F$20</f>
        <v>3450.1462985100002</v>
      </c>
      <c r="N22" s="36">
        <f>SUMIFS(СВЦЭМ!$C$39:$C$782,СВЦЭМ!$A$39:$A$782,$A22,СВЦЭМ!$B$39:$B$782,N$11)+'СЕТ СН'!$F$12+СВЦЭМ!$D$10+'СЕТ СН'!$F$5-'СЕТ СН'!$F$20</f>
        <v>3448.1206383700001</v>
      </c>
      <c r="O22" s="36">
        <f>SUMIFS(СВЦЭМ!$C$39:$C$782,СВЦЭМ!$A$39:$A$782,$A22,СВЦЭМ!$B$39:$B$782,O$11)+'СЕТ СН'!$F$12+СВЦЭМ!$D$10+'СЕТ СН'!$F$5-'СЕТ СН'!$F$20</f>
        <v>3470.8107806500002</v>
      </c>
      <c r="P22" s="36">
        <f>SUMIFS(СВЦЭМ!$C$39:$C$782,СВЦЭМ!$A$39:$A$782,$A22,СВЦЭМ!$B$39:$B$782,P$11)+'СЕТ СН'!$F$12+СВЦЭМ!$D$10+'СЕТ СН'!$F$5-'СЕТ СН'!$F$20</f>
        <v>3506.2139819800004</v>
      </c>
      <c r="Q22" s="36">
        <f>SUMIFS(СВЦЭМ!$C$39:$C$782,СВЦЭМ!$A$39:$A$782,$A22,СВЦЭМ!$B$39:$B$782,Q$11)+'СЕТ СН'!$F$12+СВЦЭМ!$D$10+'СЕТ СН'!$F$5-'СЕТ СН'!$F$20</f>
        <v>3526.29260505</v>
      </c>
      <c r="R22" s="36">
        <f>SUMIFS(СВЦЭМ!$C$39:$C$782,СВЦЭМ!$A$39:$A$782,$A22,СВЦЭМ!$B$39:$B$782,R$11)+'СЕТ СН'!$F$12+СВЦЭМ!$D$10+'СЕТ СН'!$F$5-'СЕТ СН'!$F$20</f>
        <v>3522.2263719500002</v>
      </c>
      <c r="S22" s="36">
        <f>SUMIFS(СВЦЭМ!$C$39:$C$782,СВЦЭМ!$A$39:$A$782,$A22,СВЦЭМ!$B$39:$B$782,S$11)+'СЕТ СН'!$F$12+СВЦЭМ!$D$10+'СЕТ СН'!$F$5-'СЕТ СН'!$F$20</f>
        <v>3508.8501516000001</v>
      </c>
      <c r="T22" s="36">
        <f>SUMIFS(СВЦЭМ!$C$39:$C$782,СВЦЭМ!$A$39:$A$782,$A22,СВЦЭМ!$B$39:$B$782,T$11)+'СЕТ СН'!$F$12+СВЦЭМ!$D$10+'СЕТ СН'!$F$5-'СЕТ СН'!$F$20</f>
        <v>3461.7741345200002</v>
      </c>
      <c r="U22" s="36">
        <f>SUMIFS(СВЦЭМ!$C$39:$C$782,СВЦЭМ!$A$39:$A$782,$A22,СВЦЭМ!$B$39:$B$782,U$11)+'СЕТ СН'!$F$12+СВЦЭМ!$D$10+'СЕТ СН'!$F$5-'СЕТ СН'!$F$20</f>
        <v>3426.1428593700002</v>
      </c>
      <c r="V22" s="36">
        <f>SUMIFS(СВЦЭМ!$C$39:$C$782,СВЦЭМ!$A$39:$A$782,$A22,СВЦЭМ!$B$39:$B$782,V$11)+'СЕТ СН'!$F$12+СВЦЭМ!$D$10+'СЕТ СН'!$F$5-'СЕТ СН'!$F$20</f>
        <v>3422.3360310500002</v>
      </c>
      <c r="W22" s="36">
        <f>SUMIFS(СВЦЭМ!$C$39:$C$782,СВЦЭМ!$A$39:$A$782,$A22,СВЦЭМ!$B$39:$B$782,W$11)+'СЕТ СН'!$F$12+СВЦЭМ!$D$10+'СЕТ СН'!$F$5-'СЕТ СН'!$F$20</f>
        <v>3435.9380327200001</v>
      </c>
      <c r="X22" s="36">
        <f>SUMIFS(СВЦЭМ!$C$39:$C$782,СВЦЭМ!$A$39:$A$782,$A22,СВЦЭМ!$B$39:$B$782,X$11)+'СЕТ СН'!$F$12+СВЦЭМ!$D$10+'СЕТ СН'!$F$5-'СЕТ СН'!$F$20</f>
        <v>3481.5746720900001</v>
      </c>
      <c r="Y22" s="36">
        <f>SUMIFS(СВЦЭМ!$C$39:$C$782,СВЦЭМ!$A$39:$A$782,$A22,СВЦЭМ!$B$39:$B$782,Y$11)+'СЕТ СН'!$F$12+СВЦЭМ!$D$10+'СЕТ СН'!$F$5-'СЕТ СН'!$F$20</f>
        <v>3545.3059856099999</v>
      </c>
    </row>
    <row r="23" spans="1:25" ht="15.75" x14ac:dyDescent="0.2">
      <c r="A23" s="35">
        <f t="shared" si="0"/>
        <v>44451</v>
      </c>
      <c r="B23" s="36">
        <f>SUMIFS(СВЦЭМ!$C$39:$C$782,СВЦЭМ!$A$39:$A$782,$A23,СВЦЭМ!$B$39:$B$782,B$11)+'СЕТ СН'!$F$12+СВЦЭМ!$D$10+'СЕТ СН'!$F$5-'СЕТ СН'!$F$20</f>
        <v>3584.0671884100002</v>
      </c>
      <c r="C23" s="36">
        <f>SUMIFS(СВЦЭМ!$C$39:$C$782,СВЦЭМ!$A$39:$A$782,$A23,СВЦЭМ!$B$39:$B$782,C$11)+'СЕТ СН'!$F$12+СВЦЭМ!$D$10+'СЕТ СН'!$F$5-'СЕТ СН'!$F$20</f>
        <v>3654.4765469499998</v>
      </c>
      <c r="D23" s="36">
        <f>SUMIFS(СВЦЭМ!$C$39:$C$782,СВЦЭМ!$A$39:$A$782,$A23,СВЦЭМ!$B$39:$B$782,D$11)+'СЕТ СН'!$F$12+СВЦЭМ!$D$10+'СЕТ СН'!$F$5-'СЕТ СН'!$F$20</f>
        <v>3705.3383568899999</v>
      </c>
      <c r="E23" s="36">
        <f>SUMIFS(СВЦЭМ!$C$39:$C$782,СВЦЭМ!$A$39:$A$782,$A23,СВЦЭМ!$B$39:$B$782,E$11)+'СЕТ СН'!$F$12+СВЦЭМ!$D$10+'СЕТ СН'!$F$5-'СЕТ СН'!$F$20</f>
        <v>3732.34716819</v>
      </c>
      <c r="F23" s="36">
        <f>SUMIFS(СВЦЭМ!$C$39:$C$782,СВЦЭМ!$A$39:$A$782,$A23,СВЦЭМ!$B$39:$B$782,F$11)+'СЕТ СН'!$F$12+СВЦЭМ!$D$10+'СЕТ СН'!$F$5-'СЕТ СН'!$F$20</f>
        <v>3753.2288127800002</v>
      </c>
      <c r="G23" s="36">
        <f>SUMIFS(СВЦЭМ!$C$39:$C$782,СВЦЭМ!$A$39:$A$782,$A23,СВЦЭМ!$B$39:$B$782,G$11)+'СЕТ СН'!$F$12+СВЦЭМ!$D$10+'СЕТ СН'!$F$5-'СЕТ СН'!$F$20</f>
        <v>3746.3149059400002</v>
      </c>
      <c r="H23" s="36">
        <f>SUMIFS(СВЦЭМ!$C$39:$C$782,СВЦЭМ!$A$39:$A$782,$A23,СВЦЭМ!$B$39:$B$782,H$11)+'СЕТ СН'!$F$12+СВЦЭМ!$D$10+'СЕТ СН'!$F$5-'СЕТ СН'!$F$20</f>
        <v>3713.1172594199998</v>
      </c>
      <c r="I23" s="36">
        <f>SUMIFS(СВЦЭМ!$C$39:$C$782,СВЦЭМ!$A$39:$A$782,$A23,СВЦЭМ!$B$39:$B$782,I$11)+'СЕТ СН'!$F$12+СВЦЭМ!$D$10+'СЕТ СН'!$F$5-'СЕТ СН'!$F$20</f>
        <v>3637.5789758199999</v>
      </c>
      <c r="J23" s="36">
        <f>SUMIFS(СВЦЭМ!$C$39:$C$782,СВЦЭМ!$A$39:$A$782,$A23,СВЦЭМ!$B$39:$B$782,J$11)+'СЕТ СН'!$F$12+СВЦЭМ!$D$10+'СЕТ СН'!$F$5-'СЕТ СН'!$F$20</f>
        <v>3573.4609205100001</v>
      </c>
      <c r="K23" s="36">
        <f>SUMIFS(СВЦЭМ!$C$39:$C$782,СВЦЭМ!$A$39:$A$782,$A23,СВЦЭМ!$B$39:$B$782,K$11)+'СЕТ СН'!$F$12+СВЦЭМ!$D$10+'СЕТ СН'!$F$5-'СЕТ СН'!$F$20</f>
        <v>3714.4799342799997</v>
      </c>
      <c r="L23" s="36">
        <f>SUMIFS(СВЦЭМ!$C$39:$C$782,СВЦЭМ!$A$39:$A$782,$A23,СВЦЭМ!$B$39:$B$782,L$11)+'СЕТ СН'!$F$12+СВЦЭМ!$D$10+'СЕТ СН'!$F$5-'СЕТ СН'!$F$20</f>
        <v>3434.56508261</v>
      </c>
      <c r="M23" s="36">
        <f>SUMIFS(СВЦЭМ!$C$39:$C$782,СВЦЭМ!$A$39:$A$782,$A23,СВЦЭМ!$B$39:$B$782,M$11)+'СЕТ СН'!$F$12+СВЦЭМ!$D$10+'СЕТ СН'!$F$5-'СЕТ СН'!$F$20</f>
        <v>3426.7378151000003</v>
      </c>
      <c r="N23" s="36">
        <f>SUMIFS(СВЦЭМ!$C$39:$C$782,СВЦЭМ!$A$39:$A$782,$A23,СВЦЭМ!$B$39:$B$782,N$11)+'СЕТ СН'!$F$12+СВЦЭМ!$D$10+'СЕТ СН'!$F$5-'СЕТ СН'!$F$20</f>
        <v>3425.5484553700003</v>
      </c>
      <c r="O23" s="36">
        <f>SUMIFS(СВЦЭМ!$C$39:$C$782,СВЦЭМ!$A$39:$A$782,$A23,СВЦЭМ!$B$39:$B$782,O$11)+'СЕТ СН'!$F$12+СВЦЭМ!$D$10+'СЕТ СН'!$F$5-'СЕТ СН'!$F$20</f>
        <v>3458.8866289900002</v>
      </c>
      <c r="P23" s="36">
        <f>SUMIFS(СВЦЭМ!$C$39:$C$782,СВЦЭМ!$A$39:$A$782,$A23,СВЦЭМ!$B$39:$B$782,P$11)+'СЕТ СН'!$F$12+СВЦЭМ!$D$10+'СЕТ СН'!$F$5-'СЕТ СН'!$F$20</f>
        <v>3490.3199870900003</v>
      </c>
      <c r="Q23" s="36">
        <f>SUMIFS(СВЦЭМ!$C$39:$C$782,СВЦЭМ!$A$39:$A$782,$A23,СВЦЭМ!$B$39:$B$782,Q$11)+'СЕТ СН'!$F$12+СВЦЭМ!$D$10+'СЕТ СН'!$F$5-'СЕТ СН'!$F$20</f>
        <v>3507.0673060400004</v>
      </c>
      <c r="R23" s="36">
        <f>SUMIFS(СВЦЭМ!$C$39:$C$782,СВЦЭМ!$A$39:$A$782,$A23,СВЦЭМ!$B$39:$B$782,R$11)+'СЕТ СН'!$F$12+СВЦЭМ!$D$10+'СЕТ СН'!$F$5-'СЕТ СН'!$F$20</f>
        <v>3495.4277135500001</v>
      </c>
      <c r="S23" s="36">
        <f>SUMIFS(СВЦЭМ!$C$39:$C$782,СВЦЭМ!$A$39:$A$782,$A23,СВЦЭМ!$B$39:$B$782,S$11)+'СЕТ СН'!$F$12+СВЦЭМ!$D$10+'СЕТ СН'!$F$5-'СЕТ СН'!$F$20</f>
        <v>3460.0070947500003</v>
      </c>
      <c r="T23" s="36">
        <f>SUMIFS(СВЦЭМ!$C$39:$C$782,СВЦЭМ!$A$39:$A$782,$A23,СВЦЭМ!$B$39:$B$782,T$11)+'СЕТ СН'!$F$12+СВЦЭМ!$D$10+'СЕТ СН'!$F$5-'СЕТ СН'!$F$20</f>
        <v>3420.2491505600001</v>
      </c>
      <c r="U23" s="36">
        <f>SUMIFS(СВЦЭМ!$C$39:$C$782,СВЦЭМ!$A$39:$A$782,$A23,СВЦЭМ!$B$39:$B$782,U$11)+'СЕТ СН'!$F$12+СВЦЭМ!$D$10+'СЕТ СН'!$F$5-'СЕТ СН'!$F$20</f>
        <v>3376.60120723</v>
      </c>
      <c r="V23" s="36">
        <f>SUMIFS(СВЦЭМ!$C$39:$C$782,СВЦЭМ!$A$39:$A$782,$A23,СВЦЭМ!$B$39:$B$782,V$11)+'СЕТ СН'!$F$12+СВЦЭМ!$D$10+'СЕТ СН'!$F$5-'СЕТ СН'!$F$20</f>
        <v>3390.6579894400002</v>
      </c>
      <c r="W23" s="36">
        <f>SUMIFS(СВЦЭМ!$C$39:$C$782,СВЦЭМ!$A$39:$A$782,$A23,СВЦЭМ!$B$39:$B$782,W$11)+'СЕТ СН'!$F$12+СВЦЭМ!$D$10+'СЕТ СН'!$F$5-'СЕТ СН'!$F$20</f>
        <v>3454.24064894</v>
      </c>
      <c r="X23" s="36">
        <f>SUMIFS(СВЦЭМ!$C$39:$C$782,СВЦЭМ!$A$39:$A$782,$A23,СВЦЭМ!$B$39:$B$782,X$11)+'СЕТ СН'!$F$12+СВЦЭМ!$D$10+'СЕТ СН'!$F$5-'СЕТ СН'!$F$20</f>
        <v>3444.0176407500003</v>
      </c>
      <c r="Y23" s="36">
        <f>SUMIFS(СВЦЭМ!$C$39:$C$782,СВЦЭМ!$A$39:$A$782,$A23,СВЦЭМ!$B$39:$B$782,Y$11)+'СЕТ СН'!$F$12+СВЦЭМ!$D$10+'СЕТ СН'!$F$5-'СЕТ СН'!$F$20</f>
        <v>3515.1596144600003</v>
      </c>
    </row>
    <row r="24" spans="1:25" ht="15.75" x14ac:dyDescent="0.2">
      <c r="A24" s="35">
        <f t="shared" si="0"/>
        <v>44452</v>
      </c>
      <c r="B24" s="36">
        <f>SUMIFS(СВЦЭМ!$C$39:$C$782,СВЦЭМ!$A$39:$A$782,$A24,СВЦЭМ!$B$39:$B$782,B$11)+'СЕТ СН'!$F$12+СВЦЭМ!$D$10+'СЕТ СН'!$F$5-'СЕТ СН'!$F$20</f>
        <v>3596.8850410900004</v>
      </c>
      <c r="C24" s="36">
        <f>SUMIFS(СВЦЭМ!$C$39:$C$782,СВЦЭМ!$A$39:$A$782,$A24,СВЦЭМ!$B$39:$B$782,C$11)+'СЕТ СН'!$F$12+СВЦЭМ!$D$10+'СЕТ СН'!$F$5-'СЕТ СН'!$F$20</f>
        <v>3680.0250990900004</v>
      </c>
      <c r="D24" s="36">
        <f>SUMIFS(СВЦЭМ!$C$39:$C$782,СВЦЭМ!$A$39:$A$782,$A24,СВЦЭМ!$B$39:$B$782,D$11)+'СЕТ СН'!$F$12+СВЦЭМ!$D$10+'СЕТ СН'!$F$5-'СЕТ СН'!$F$20</f>
        <v>3746.64241515</v>
      </c>
      <c r="E24" s="36">
        <f>SUMIFS(СВЦЭМ!$C$39:$C$782,СВЦЭМ!$A$39:$A$782,$A24,СВЦЭМ!$B$39:$B$782,E$11)+'СЕТ СН'!$F$12+СВЦЭМ!$D$10+'СЕТ СН'!$F$5-'СЕТ СН'!$F$20</f>
        <v>3767.3844780199997</v>
      </c>
      <c r="F24" s="36">
        <f>SUMIFS(СВЦЭМ!$C$39:$C$782,СВЦЭМ!$A$39:$A$782,$A24,СВЦЭМ!$B$39:$B$782,F$11)+'СЕТ СН'!$F$12+СВЦЭМ!$D$10+'СЕТ СН'!$F$5-'СЕТ СН'!$F$20</f>
        <v>3777.2521967800003</v>
      </c>
      <c r="G24" s="36">
        <f>SUMIFS(СВЦЭМ!$C$39:$C$782,СВЦЭМ!$A$39:$A$782,$A24,СВЦЭМ!$B$39:$B$782,G$11)+'СЕТ СН'!$F$12+СВЦЭМ!$D$10+'СЕТ СН'!$F$5-'СЕТ СН'!$F$20</f>
        <v>3753.7779542799999</v>
      </c>
      <c r="H24" s="36">
        <f>SUMIFS(СВЦЭМ!$C$39:$C$782,СВЦЭМ!$A$39:$A$782,$A24,СВЦЭМ!$B$39:$B$782,H$11)+'СЕТ СН'!$F$12+СВЦЭМ!$D$10+'СЕТ СН'!$F$5-'СЕТ СН'!$F$20</f>
        <v>3677.0280010200004</v>
      </c>
      <c r="I24" s="36">
        <f>SUMIFS(СВЦЭМ!$C$39:$C$782,СВЦЭМ!$A$39:$A$782,$A24,СВЦЭМ!$B$39:$B$782,I$11)+'СЕТ СН'!$F$12+СВЦЭМ!$D$10+'СЕТ СН'!$F$5-'СЕТ СН'!$F$20</f>
        <v>3578.4168788200004</v>
      </c>
      <c r="J24" s="36">
        <f>SUMIFS(СВЦЭМ!$C$39:$C$782,СВЦЭМ!$A$39:$A$782,$A24,СВЦЭМ!$B$39:$B$782,J$11)+'СЕТ СН'!$F$12+СВЦЭМ!$D$10+'СЕТ СН'!$F$5-'СЕТ СН'!$F$20</f>
        <v>3550.5263644900001</v>
      </c>
      <c r="K24" s="36">
        <f>SUMIFS(СВЦЭМ!$C$39:$C$782,СВЦЭМ!$A$39:$A$782,$A24,СВЦЭМ!$B$39:$B$782,K$11)+'СЕТ СН'!$F$12+СВЦЭМ!$D$10+'СЕТ СН'!$F$5-'СЕТ СН'!$F$20</f>
        <v>3531.8263783700004</v>
      </c>
      <c r="L24" s="36">
        <f>SUMIFS(СВЦЭМ!$C$39:$C$782,СВЦЭМ!$A$39:$A$782,$A24,СВЦЭМ!$B$39:$B$782,L$11)+'СЕТ СН'!$F$12+СВЦЭМ!$D$10+'СЕТ СН'!$F$5-'СЕТ СН'!$F$20</f>
        <v>3526.2304925100002</v>
      </c>
      <c r="M24" s="36">
        <f>SUMIFS(СВЦЭМ!$C$39:$C$782,СВЦЭМ!$A$39:$A$782,$A24,СВЦЭМ!$B$39:$B$782,M$11)+'СЕТ СН'!$F$12+СВЦЭМ!$D$10+'СЕТ СН'!$F$5-'СЕТ СН'!$F$20</f>
        <v>3522.9415124800003</v>
      </c>
      <c r="N24" s="36">
        <f>SUMIFS(СВЦЭМ!$C$39:$C$782,СВЦЭМ!$A$39:$A$782,$A24,СВЦЭМ!$B$39:$B$782,N$11)+'СЕТ СН'!$F$12+СВЦЭМ!$D$10+'СЕТ СН'!$F$5-'СЕТ СН'!$F$20</f>
        <v>3500.1854472499999</v>
      </c>
      <c r="O24" s="36">
        <f>SUMIFS(СВЦЭМ!$C$39:$C$782,СВЦЭМ!$A$39:$A$782,$A24,СВЦЭМ!$B$39:$B$782,O$11)+'СЕТ СН'!$F$12+СВЦЭМ!$D$10+'СЕТ СН'!$F$5-'СЕТ СН'!$F$20</f>
        <v>3508.6550076500002</v>
      </c>
      <c r="P24" s="36">
        <f>SUMIFS(СВЦЭМ!$C$39:$C$782,СВЦЭМ!$A$39:$A$782,$A24,СВЦЭМ!$B$39:$B$782,P$11)+'СЕТ СН'!$F$12+СВЦЭМ!$D$10+'СЕТ СН'!$F$5-'СЕТ СН'!$F$20</f>
        <v>3541.51403751</v>
      </c>
      <c r="Q24" s="36">
        <f>SUMIFS(СВЦЭМ!$C$39:$C$782,СВЦЭМ!$A$39:$A$782,$A24,СВЦЭМ!$B$39:$B$782,Q$11)+'СЕТ СН'!$F$12+СВЦЭМ!$D$10+'СЕТ СН'!$F$5-'СЕТ СН'!$F$20</f>
        <v>3551.3011120199999</v>
      </c>
      <c r="R24" s="36">
        <f>SUMIFS(СВЦЭМ!$C$39:$C$782,СВЦЭМ!$A$39:$A$782,$A24,СВЦЭМ!$B$39:$B$782,R$11)+'СЕТ СН'!$F$12+СВЦЭМ!$D$10+'СЕТ СН'!$F$5-'СЕТ СН'!$F$20</f>
        <v>3548.12066267</v>
      </c>
      <c r="S24" s="36">
        <f>SUMIFS(СВЦЭМ!$C$39:$C$782,СВЦЭМ!$A$39:$A$782,$A24,СВЦЭМ!$B$39:$B$782,S$11)+'СЕТ СН'!$F$12+СВЦЭМ!$D$10+'СЕТ СН'!$F$5-'СЕТ СН'!$F$20</f>
        <v>3515.4031894200002</v>
      </c>
      <c r="T24" s="36">
        <f>SUMIFS(СВЦЭМ!$C$39:$C$782,СВЦЭМ!$A$39:$A$782,$A24,СВЦЭМ!$B$39:$B$782,T$11)+'СЕТ СН'!$F$12+СВЦЭМ!$D$10+'СЕТ СН'!$F$5-'СЕТ СН'!$F$20</f>
        <v>3464.6865915400003</v>
      </c>
      <c r="U24" s="36">
        <f>SUMIFS(СВЦЭМ!$C$39:$C$782,СВЦЭМ!$A$39:$A$782,$A24,СВЦЭМ!$B$39:$B$782,U$11)+'СЕТ СН'!$F$12+СВЦЭМ!$D$10+'СЕТ СН'!$F$5-'СЕТ СН'!$F$20</f>
        <v>3418.7746817900002</v>
      </c>
      <c r="V24" s="36">
        <f>SUMIFS(СВЦЭМ!$C$39:$C$782,СВЦЭМ!$A$39:$A$782,$A24,СВЦЭМ!$B$39:$B$782,V$11)+'СЕТ СН'!$F$12+СВЦЭМ!$D$10+'СЕТ СН'!$F$5-'СЕТ СН'!$F$20</f>
        <v>3426.79151305</v>
      </c>
      <c r="W24" s="36">
        <f>SUMIFS(СВЦЭМ!$C$39:$C$782,СВЦЭМ!$A$39:$A$782,$A24,СВЦЭМ!$B$39:$B$782,W$11)+'СЕТ СН'!$F$12+СВЦЭМ!$D$10+'СЕТ СН'!$F$5-'СЕТ СН'!$F$20</f>
        <v>3426.56520568</v>
      </c>
      <c r="X24" s="36">
        <f>SUMIFS(СВЦЭМ!$C$39:$C$782,СВЦЭМ!$A$39:$A$782,$A24,СВЦЭМ!$B$39:$B$782,X$11)+'СЕТ СН'!$F$12+СВЦЭМ!$D$10+'СЕТ СН'!$F$5-'СЕТ СН'!$F$20</f>
        <v>3445.4411958999999</v>
      </c>
      <c r="Y24" s="36">
        <f>SUMIFS(СВЦЭМ!$C$39:$C$782,СВЦЭМ!$A$39:$A$782,$A24,СВЦЭМ!$B$39:$B$782,Y$11)+'СЕТ СН'!$F$12+СВЦЭМ!$D$10+'СЕТ СН'!$F$5-'СЕТ СН'!$F$20</f>
        <v>3541.9442542900001</v>
      </c>
    </row>
    <row r="25" spans="1:25" ht="15.75" x14ac:dyDescent="0.2">
      <c r="A25" s="35">
        <f t="shared" si="0"/>
        <v>44453</v>
      </c>
      <c r="B25" s="36">
        <f>SUMIFS(СВЦЭМ!$C$39:$C$782,СВЦЭМ!$A$39:$A$782,$A25,СВЦЭМ!$B$39:$B$782,B$11)+'СЕТ СН'!$F$12+СВЦЭМ!$D$10+'СЕТ СН'!$F$5-'СЕТ СН'!$F$20</f>
        <v>3591.8034238400001</v>
      </c>
      <c r="C25" s="36">
        <f>SUMIFS(СВЦЭМ!$C$39:$C$782,СВЦЭМ!$A$39:$A$782,$A25,СВЦЭМ!$B$39:$B$782,C$11)+'СЕТ СН'!$F$12+СВЦЭМ!$D$10+'СЕТ СН'!$F$5-'СЕТ СН'!$F$20</f>
        <v>3673.4032375799998</v>
      </c>
      <c r="D25" s="36">
        <f>SUMIFS(СВЦЭМ!$C$39:$C$782,СВЦЭМ!$A$39:$A$782,$A25,СВЦЭМ!$B$39:$B$782,D$11)+'СЕТ СН'!$F$12+СВЦЭМ!$D$10+'СЕТ СН'!$F$5-'СЕТ СН'!$F$20</f>
        <v>3721.7789340700001</v>
      </c>
      <c r="E25" s="36">
        <f>SUMIFS(СВЦЭМ!$C$39:$C$782,СВЦЭМ!$A$39:$A$782,$A25,СВЦЭМ!$B$39:$B$782,E$11)+'СЕТ СН'!$F$12+СВЦЭМ!$D$10+'СЕТ СН'!$F$5-'СЕТ СН'!$F$20</f>
        <v>3735.4925411900003</v>
      </c>
      <c r="F25" s="36">
        <f>SUMIFS(СВЦЭМ!$C$39:$C$782,СВЦЭМ!$A$39:$A$782,$A25,СВЦЭМ!$B$39:$B$782,F$11)+'СЕТ СН'!$F$12+СВЦЭМ!$D$10+'СЕТ СН'!$F$5-'СЕТ СН'!$F$20</f>
        <v>3744.3419540899999</v>
      </c>
      <c r="G25" s="36">
        <f>SUMIFS(СВЦЭМ!$C$39:$C$782,СВЦЭМ!$A$39:$A$782,$A25,СВЦЭМ!$B$39:$B$782,G$11)+'СЕТ СН'!$F$12+СВЦЭМ!$D$10+'СЕТ СН'!$F$5-'СЕТ СН'!$F$20</f>
        <v>3714.08641601</v>
      </c>
      <c r="H25" s="36">
        <f>SUMIFS(СВЦЭМ!$C$39:$C$782,СВЦЭМ!$A$39:$A$782,$A25,СВЦЭМ!$B$39:$B$782,H$11)+'СЕТ СН'!$F$12+СВЦЭМ!$D$10+'СЕТ СН'!$F$5-'СЕТ СН'!$F$20</f>
        <v>3650.3302579800002</v>
      </c>
      <c r="I25" s="36">
        <f>SUMIFS(СВЦЭМ!$C$39:$C$782,СВЦЭМ!$A$39:$A$782,$A25,СВЦЭМ!$B$39:$B$782,I$11)+'СЕТ СН'!$F$12+СВЦЭМ!$D$10+'СЕТ СН'!$F$5-'СЕТ СН'!$F$20</f>
        <v>3584.6197516100001</v>
      </c>
      <c r="J25" s="36">
        <f>SUMIFS(СВЦЭМ!$C$39:$C$782,СВЦЭМ!$A$39:$A$782,$A25,СВЦЭМ!$B$39:$B$782,J$11)+'СЕТ СН'!$F$12+СВЦЭМ!$D$10+'СЕТ СН'!$F$5-'СЕТ СН'!$F$20</f>
        <v>3534.7594908400001</v>
      </c>
      <c r="K25" s="36">
        <f>SUMIFS(СВЦЭМ!$C$39:$C$782,СВЦЭМ!$A$39:$A$782,$A25,СВЦЭМ!$B$39:$B$782,K$11)+'СЕТ СН'!$F$12+СВЦЭМ!$D$10+'СЕТ СН'!$F$5-'СЕТ СН'!$F$20</f>
        <v>3567.3303759400001</v>
      </c>
      <c r="L25" s="36">
        <f>SUMIFS(СВЦЭМ!$C$39:$C$782,СВЦЭМ!$A$39:$A$782,$A25,СВЦЭМ!$B$39:$B$782,L$11)+'СЕТ СН'!$F$12+СВЦЭМ!$D$10+'СЕТ СН'!$F$5-'СЕТ СН'!$F$20</f>
        <v>3553.8957101000001</v>
      </c>
      <c r="M25" s="36">
        <f>SUMIFS(СВЦЭМ!$C$39:$C$782,СВЦЭМ!$A$39:$A$782,$A25,СВЦЭМ!$B$39:$B$782,M$11)+'СЕТ СН'!$F$12+СВЦЭМ!$D$10+'СЕТ СН'!$F$5-'СЕТ СН'!$F$20</f>
        <v>3564.8488199800004</v>
      </c>
      <c r="N25" s="36">
        <f>SUMIFS(СВЦЭМ!$C$39:$C$782,СВЦЭМ!$A$39:$A$782,$A25,СВЦЭМ!$B$39:$B$782,N$11)+'СЕТ СН'!$F$12+СВЦЭМ!$D$10+'СЕТ СН'!$F$5-'СЕТ СН'!$F$20</f>
        <v>3518.9646860600001</v>
      </c>
      <c r="O25" s="36">
        <f>SUMIFS(СВЦЭМ!$C$39:$C$782,СВЦЭМ!$A$39:$A$782,$A25,СВЦЭМ!$B$39:$B$782,O$11)+'СЕТ СН'!$F$12+СВЦЭМ!$D$10+'СЕТ СН'!$F$5-'СЕТ СН'!$F$20</f>
        <v>3519.9081069100002</v>
      </c>
      <c r="P25" s="36">
        <f>SUMIFS(СВЦЭМ!$C$39:$C$782,СВЦЭМ!$A$39:$A$782,$A25,СВЦЭМ!$B$39:$B$782,P$11)+'СЕТ СН'!$F$12+СВЦЭМ!$D$10+'СЕТ СН'!$F$5-'СЕТ СН'!$F$20</f>
        <v>3565.45011277</v>
      </c>
      <c r="Q25" s="36">
        <f>SUMIFS(СВЦЭМ!$C$39:$C$782,СВЦЭМ!$A$39:$A$782,$A25,СВЦЭМ!$B$39:$B$782,Q$11)+'СЕТ СН'!$F$12+СВЦЭМ!$D$10+'СЕТ СН'!$F$5-'СЕТ СН'!$F$20</f>
        <v>3580.3464888600001</v>
      </c>
      <c r="R25" s="36">
        <f>SUMIFS(СВЦЭМ!$C$39:$C$782,СВЦЭМ!$A$39:$A$782,$A25,СВЦЭМ!$B$39:$B$782,R$11)+'СЕТ СН'!$F$12+СВЦЭМ!$D$10+'СЕТ СН'!$F$5-'СЕТ СН'!$F$20</f>
        <v>3573.1039813100001</v>
      </c>
      <c r="S25" s="36">
        <f>SUMIFS(СВЦЭМ!$C$39:$C$782,СВЦЭМ!$A$39:$A$782,$A25,СВЦЭМ!$B$39:$B$782,S$11)+'СЕТ СН'!$F$12+СВЦЭМ!$D$10+'СЕТ СН'!$F$5-'СЕТ СН'!$F$20</f>
        <v>3526.3797222100002</v>
      </c>
      <c r="T25" s="36">
        <f>SUMIFS(СВЦЭМ!$C$39:$C$782,СВЦЭМ!$A$39:$A$782,$A25,СВЦЭМ!$B$39:$B$782,T$11)+'СЕТ СН'!$F$12+СВЦЭМ!$D$10+'СЕТ СН'!$F$5-'СЕТ СН'!$F$20</f>
        <v>3549.0712627000003</v>
      </c>
      <c r="U25" s="36">
        <f>SUMIFS(СВЦЭМ!$C$39:$C$782,СВЦЭМ!$A$39:$A$782,$A25,СВЦЭМ!$B$39:$B$782,U$11)+'СЕТ СН'!$F$12+СВЦЭМ!$D$10+'СЕТ СН'!$F$5-'СЕТ СН'!$F$20</f>
        <v>3619.8859746400003</v>
      </c>
      <c r="V25" s="36">
        <f>SUMIFS(СВЦЭМ!$C$39:$C$782,СВЦЭМ!$A$39:$A$782,$A25,СВЦЭМ!$B$39:$B$782,V$11)+'СЕТ СН'!$F$12+СВЦЭМ!$D$10+'СЕТ СН'!$F$5-'СЕТ СН'!$F$20</f>
        <v>3641.2231640700002</v>
      </c>
      <c r="W25" s="36">
        <f>SUMIFS(СВЦЭМ!$C$39:$C$782,СВЦЭМ!$A$39:$A$782,$A25,СВЦЭМ!$B$39:$B$782,W$11)+'СЕТ СН'!$F$12+СВЦЭМ!$D$10+'СЕТ СН'!$F$5-'СЕТ СН'!$F$20</f>
        <v>3628.5870789700002</v>
      </c>
      <c r="X25" s="36">
        <f>SUMIFS(СВЦЭМ!$C$39:$C$782,СВЦЭМ!$A$39:$A$782,$A25,СВЦЭМ!$B$39:$B$782,X$11)+'СЕТ СН'!$F$12+СВЦЭМ!$D$10+'СЕТ СН'!$F$5-'СЕТ СН'!$F$20</f>
        <v>3562.4237508800002</v>
      </c>
      <c r="Y25" s="36">
        <f>SUMIFS(СВЦЭМ!$C$39:$C$782,СВЦЭМ!$A$39:$A$782,$A25,СВЦЭМ!$B$39:$B$782,Y$11)+'СЕТ СН'!$F$12+СВЦЭМ!$D$10+'СЕТ СН'!$F$5-'СЕТ СН'!$F$20</f>
        <v>3558.3781868900001</v>
      </c>
    </row>
    <row r="26" spans="1:25" ht="15.75" x14ac:dyDescent="0.2">
      <c r="A26" s="35">
        <f t="shared" si="0"/>
        <v>44454</v>
      </c>
      <c r="B26" s="36">
        <f>SUMIFS(СВЦЭМ!$C$39:$C$782,СВЦЭМ!$A$39:$A$782,$A26,СВЦЭМ!$B$39:$B$782,B$11)+'СЕТ СН'!$F$12+СВЦЭМ!$D$10+'СЕТ СН'!$F$5-'СЕТ СН'!$F$20</f>
        <v>3685.8467361399998</v>
      </c>
      <c r="C26" s="36">
        <f>SUMIFS(СВЦЭМ!$C$39:$C$782,СВЦЭМ!$A$39:$A$782,$A26,СВЦЭМ!$B$39:$B$782,C$11)+'СЕТ СН'!$F$12+СВЦЭМ!$D$10+'СЕТ СН'!$F$5-'СЕТ СН'!$F$20</f>
        <v>3794.5883047400002</v>
      </c>
      <c r="D26" s="36">
        <f>SUMIFS(СВЦЭМ!$C$39:$C$782,СВЦЭМ!$A$39:$A$782,$A26,СВЦЭМ!$B$39:$B$782,D$11)+'СЕТ СН'!$F$12+СВЦЭМ!$D$10+'СЕТ СН'!$F$5-'СЕТ СН'!$F$20</f>
        <v>3905.4370178099998</v>
      </c>
      <c r="E26" s="36">
        <f>SUMIFS(СВЦЭМ!$C$39:$C$782,СВЦЭМ!$A$39:$A$782,$A26,СВЦЭМ!$B$39:$B$782,E$11)+'СЕТ СН'!$F$12+СВЦЭМ!$D$10+'СЕТ СН'!$F$5-'СЕТ СН'!$F$20</f>
        <v>3957.6406115099999</v>
      </c>
      <c r="F26" s="36">
        <f>SUMIFS(СВЦЭМ!$C$39:$C$782,СВЦЭМ!$A$39:$A$782,$A26,СВЦЭМ!$B$39:$B$782,F$11)+'СЕТ СН'!$F$12+СВЦЭМ!$D$10+'СЕТ СН'!$F$5-'СЕТ СН'!$F$20</f>
        <v>3986.4910214299998</v>
      </c>
      <c r="G26" s="36">
        <f>SUMIFS(СВЦЭМ!$C$39:$C$782,СВЦЭМ!$A$39:$A$782,$A26,СВЦЭМ!$B$39:$B$782,G$11)+'СЕТ СН'!$F$12+СВЦЭМ!$D$10+'СЕТ СН'!$F$5-'СЕТ СН'!$F$20</f>
        <v>3922.2709066899997</v>
      </c>
      <c r="H26" s="36">
        <f>SUMIFS(СВЦЭМ!$C$39:$C$782,СВЦЭМ!$A$39:$A$782,$A26,СВЦЭМ!$B$39:$B$782,H$11)+'СЕТ СН'!$F$12+СВЦЭМ!$D$10+'СЕТ СН'!$F$5-'СЕТ СН'!$F$20</f>
        <v>3798.0895772399999</v>
      </c>
      <c r="I26" s="36">
        <f>SUMIFS(СВЦЭМ!$C$39:$C$782,СВЦЭМ!$A$39:$A$782,$A26,СВЦЭМ!$B$39:$B$782,I$11)+'СЕТ СН'!$F$12+СВЦЭМ!$D$10+'СЕТ СН'!$F$5-'СЕТ СН'!$F$20</f>
        <v>3669.0854733799997</v>
      </c>
      <c r="J26" s="36">
        <f>SUMIFS(СВЦЭМ!$C$39:$C$782,СВЦЭМ!$A$39:$A$782,$A26,СВЦЭМ!$B$39:$B$782,J$11)+'СЕТ СН'!$F$12+СВЦЭМ!$D$10+'СЕТ СН'!$F$5-'СЕТ СН'!$F$20</f>
        <v>3548.6125624700003</v>
      </c>
      <c r="K26" s="36">
        <f>SUMIFS(СВЦЭМ!$C$39:$C$782,СВЦЭМ!$A$39:$A$782,$A26,СВЦЭМ!$B$39:$B$782,K$11)+'СЕТ СН'!$F$12+СВЦЭМ!$D$10+'СЕТ СН'!$F$5-'СЕТ СН'!$F$20</f>
        <v>3494.6508718600003</v>
      </c>
      <c r="L26" s="36">
        <f>SUMIFS(СВЦЭМ!$C$39:$C$782,СВЦЭМ!$A$39:$A$782,$A26,СВЦЭМ!$B$39:$B$782,L$11)+'СЕТ СН'!$F$12+СВЦЭМ!$D$10+'СЕТ СН'!$F$5-'СЕТ СН'!$F$20</f>
        <v>3491.4755476600003</v>
      </c>
      <c r="M26" s="36">
        <f>SUMIFS(СВЦЭМ!$C$39:$C$782,СВЦЭМ!$A$39:$A$782,$A26,СВЦЭМ!$B$39:$B$782,M$11)+'СЕТ СН'!$F$12+СВЦЭМ!$D$10+'СЕТ СН'!$F$5-'СЕТ СН'!$F$20</f>
        <v>3499.7737696300001</v>
      </c>
      <c r="N26" s="36">
        <f>SUMIFS(СВЦЭМ!$C$39:$C$782,СВЦЭМ!$A$39:$A$782,$A26,СВЦЭМ!$B$39:$B$782,N$11)+'СЕТ СН'!$F$12+СВЦЭМ!$D$10+'СЕТ СН'!$F$5-'СЕТ СН'!$F$20</f>
        <v>3515.3810936099999</v>
      </c>
      <c r="O26" s="36">
        <f>SUMIFS(СВЦЭМ!$C$39:$C$782,СВЦЭМ!$A$39:$A$782,$A26,СВЦЭМ!$B$39:$B$782,O$11)+'СЕТ СН'!$F$12+СВЦЭМ!$D$10+'СЕТ СН'!$F$5-'СЕТ СН'!$F$20</f>
        <v>3556.75557187</v>
      </c>
      <c r="P26" s="36">
        <f>SUMIFS(СВЦЭМ!$C$39:$C$782,СВЦЭМ!$A$39:$A$782,$A26,СВЦЭМ!$B$39:$B$782,P$11)+'СЕТ СН'!$F$12+СВЦЭМ!$D$10+'СЕТ СН'!$F$5-'СЕТ СН'!$F$20</f>
        <v>3601.2098887500001</v>
      </c>
      <c r="Q26" s="36">
        <f>SUMIFS(СВЦЭМ!$C$39:$C$782,СВЦЭМ!$A$39:$A$782,$A26,СВЦЭМ!$B$39:$B$782,Q$11)+'СЕТ СН'!$F$12+СВЦЭМ!$D$10+'СЕТ СН'!$F$5-'СЕТ СН'!$F$20</f>
        <v>3618.4816023799999</v>
      </c>
      <c r="R26" s="36">
        <f>SUMIFS(СВЦЭМ!$C$39:$C$782,СВЦЭМ!$A$39:$A$782,$A26,СВЦЭМ!$B$39:$B$782,R$11)+'СЕТ СН'!$F$12+СВЦЭМ!$D$10+'СЕТ СН'!$F$5-'СЕТ СН'!$F$20</f>
        <v>3610.2146797300002</v>
      </c>
      <c r="S26" s="36">
        <f>SUMIFS(СВЦЭМ!$C$39:$C$782,СВЦЭМ!$A$39:$A$782,$A26,СВЦЭМ!$B$39:$B$782,S$11)+'СЕТ СН'!$F$12+СВЦЭМ!$D$10+'СЕТ СН'!$F$5-'СЕТ СН'!$F$20</f>
        <v>3577.9158523900001</v>
      </c>
      <c r="T26" s="36">
        <f>SUMIFS(СВЦЭМ!$C$39:$C$782,СВЦЭМ!$A$39:$A$782,$A26,СВЦЭМ!$B$39:$B$782,T$11)+'СЕТ СН'!$F$12+СВЦЭМ!$D$10+'СЕТ СН'!$F$5-'СЕТ СН'!$F$20</f>
        <v>3543.1445988800001</v>
      </c>
      <c r="U26" s="36">
        <f>SUMIFS(СВЦЭМ!$C$39:$C$782,СВЦЭМ!$A$39:$A$782,$A26,СВЦЭМ!$B$39:$B$782,U$11)+'СЕТ СН'!$F$12+СВЦЭМ!$D$10+'СЕТ СН'!$F$5-'СЕТ СН'!$F$20</f>
        <v>3493.9125696999999</v>
      </c>
      <c r="V26" s="36">
        <f>SUMIFS(СВЦЭМ!$C$39:$C$782,СВЦЭМ!$A$39:$A$782,$A26,СВЦЭМ!$B$39:$B$782,V$11)+'СЕТ СН'!$F$12+СВЦЭМ!$D$10+'СЕТ СН'!$F$5-'СЕТ СН'!$F$20</f>
        <v>3476.4313677200003</v>
      </c>
      <c r="W26" s="36">
        <f>SUMIFS(СВЦЭМ!$C$39:$C$782,СВЦЭМ!$A$39:$A$782,$A26,СВЦЭМ!$B$39:$B$782,W$11)+'СЕТ СН'!$F$12+СВЦЭМ!$D$10+'СЕТ СН'!$F$5-'СЕТ СН'!$F$20</f>
        <v>3491.0207152100002</v>
      </c>
      <c r="X26" s="36">
        <f>SUMIFS(СВЦЭМ!$C$39:$C$782,СВЦЭМ!$A$39:$A$782,$A26,СВЦЭМ!$B$39:$B$782,X$11)+'СЕТ СН'!$F$12+СВЦЭМ!$D$10+'СЕТ СН'!$F$5-'СЕТ СН'!$F$20</f>
        <v>3545.6118946500001</v>
      </c>
      <c r="Y26" s="36">
        <f>SUMIFS(СВЦЭМ!$C$39:$C$782,СВЦЭМ!$A$39:$A$782,$A26,СВЦЭМ!$B$39:$B$782,Y$11)+'СЕТ СН'!$F$12+СВЦЭМ!$D$10+'СЕТ СН'!$F$5-'СЕТ СН'!$F$20</f>
        <v>3568.4468370499999</v>
      </c>
    </row>
    <row r="27" spans="1:25" ht="15.75" x14ac:dyDescent="0.2">
      <c r="A27" s="35">
        <f t="shared" si="0"/>
        <v>44455</v>
      </c>
      <c r="B27" s="36">
        <f>SUMIFS(СВЦЭМ!$C$39:$C$782,СВЦЭМ!$A$39:$A$782,$A27,СВЦЭМ!$B$39:$B$782,B$11)+'СЕТ СН'!$F$12+СВЦЭМ!$D$10+'СЕТ СН'!$F$5-'СЕТ СН'!$F$20</f>
        <v>3668.5465642700001</v>
      </c>
      <c r="C27" s="36">
        <f>SUMIFS(СВЦЭМ!$C$39:$C$782,СВЦЭМ!$A$39:$A$782,$A27,СВЦЭМ!$B$39:$B$782,C$11)+'СЕТ СН'!$F$12+СВЦЭМ!$D$10+'СЕТ СН'!$F$5-'СЕТ СН'!$F$20</f>
        <v>3763.1921374200001</v>
      </c>
      <c r="D27" s="36">
        <f>SUMIFS(СВЦЭМ!$C$39:$C$782,СВЦЭМ!$A$39:$A$782,$A27,СВЦЭМ!$B$39:$B$782,D$11)+'СЕТ СН'!$F$12+СВЦЭМ!$D$10+'СЕТ СН'!$F$5-'СЕТ СН'!$F$20</f>
        <v>3832.6164251199998</v>
      </c>
      <c r="E27" s="36">
        <f>SUMIFS(СВЦЭМ!$C$39:$C$782,СВЦЭМ!$A$39:$A$782,$A27,СВЦЭМ!$B$39:$B$782,E$11)+'СЕТ СН'!$F$12+СВЦЭМ!$D$10+'СЕТ СН'!$F$5-'СЕТ СН'!$F$20</f>
        <v>3857.2456026500004</v>
      </c>
      <c r="F27" s="36">
        <f>SUMIFS(СВЦЭМ!$C$39:$C$782,СВЦЭМ!$A$39:$A$782,$A27,СВЦЭМ!$B$39:$B$782,F$11)+'СЕТ СН'!$F$12+СВЦЭМ!$D$10+'СЕТ СН'!$F$5-'СЕТ СН'!$F$20</f>
        <v>3862.8142530300001</v>
      </c>
      <c r="G27" s="36">
        <f>SUMIFS(СВЦЭМ!$C$39:$C$782,СВЦЭМ!$A$39:$A$782,$A27,СВЦЭМ!$B$39:$B$782,G$11)+'СЕТ СН'!$F$12+СВЦЭМ!$D$10+'СЕТ СН'!$F$5-'СЕТ СН'!$F$20</f>
        <v>3829.8927943799999</v>
      </c>
      <c r="H27" s="36">
        <f>SUMIFS(СВЦЭМ!$C$39:$C$782,СВЦЭМ!$A$39:$A$782,$A27,СВЦЭМ!$B$39:$B$782,H$11)+'СЕТ СН'!$F$12+СВЦЭМ!$D$10+'СЕТ СН'!$F$5-'СЕТ СН'!$F$20</f>
        <v>3750.2224220500002</v>
      </c>
      <c r="I27" s="36">
        <f>SUMIFS(СВЦЭМ!$C$39:$C$782,СВЦЭМ!$A$39:$A$782,$A27,СВЦЭМ!$B$39:$B$782,I$11)+'СЕТ СН'!$F$12+СВЦЭМ!$D$10+'СЕТ СН'!$F$5-'СЕТ СН'!$F$20</f>
        <v>3629.2332580500001</v>
      </c>
      <c r="J27" s="36">
        <f>SUMIFS(СВЦЭМ!$C$39:$C$782,СВЦЭМ!$A$39:$A$782,$A27,СВЦЭМ!$B$39:$B$782,J$11)+'СЕТ СН'!$F$12+СВЦЭМ!$D$10+'СЕТ СН'!$F$5-'СЕТ СН'!$F$20</f>
        <v>3534.9606850700002</v>
      </c>
      <c r="K27" s="36">
        <f>SUMIFS(СВЦЭМ!$C$39:$C$782,СВЦЭМ!$A$39:$A$782,$A27,СВЦЭМ!$B$39:$B$782,K$11)+'СЕТ СН'!$F$12+СВЦЭМ!$D$10+'СЕТ СН'!$F$5-'СЕТ СН'!$F$20</f>
        <v>3486.5374988000003</v>
      </c>
      <c r="L27" s="36">
        <f>SUMIFS(СВЦЭМ!$C$39:$C$782,СВЦЭМ!$A$39:$A$782,$A27,СВЦЭМ!$B$39:$B$782,L$11)+'СЕТ СН'!$F$12+СВЦЭМ!$D$10+'СЕТ СН'!$F$5-'СЕТ СН'!$F$20</f>
        <v>3487.1247424600001</v>
      </c>
      <c r="M27" s="36">
        <f>SUMIFS(СВЦЭМ!$C$39:$C$782,СВЦЭМ!$A$39:$A$782,$A27,СВЦЭМ!$B$39:$B$782,M$11)+'СЕТ СН'!$F$12+СВЦЭМ!$D$10+'СЕТ СН'!$F$5-'СЕТ СН'!$F$20</f>
        <v>3484.5363910900001</v>
      </c>
      <c r="N27" s="36">
        <f>SUMIFS(СВЦЭМ!$C$39:$C$782,СВЦЭМ!$A$39:$A$782,$A27,СВЦЭМ!$B$39:$B$782,N$11)+'СЕТ СН'!$F$12+СВЦЭМ!$D$10+'СЕТ СН'!$F$5-'СЕТ СН'!$F$20</f>
        <v>3491.3324727600002</v>
      </c>
      <c r="O27" s="36">
        <f>SUMIFS(СВЦЭМ!$C$39:$C$782,СВЦЭМ!$A$39:$A$782,$A27,СВЦЭМ!$B$39:$B$782,O$11)+'СЕТ СН'!$F$12+СВЦЭМ!$D$10+'СЕТ СН'!$F$5-'СЕТ СН'!$F$20</f>
        <v>3524.7804755699999</v>
      </c>
      <c r="P27" s="36">
        <f>SUMIFS(СВЦЭМ!$C$39:$C$782,СВЦЭМ!$A$39:$A$782,$A27,СВЦЭМ!$B$39:$B$782,P$11)+'СЕТ СН'!$F$12+СВЦЭМ!$D$10+'СЕТ СН'!$F$5-'СЕТ СН'!$F$20</f>
        <v>3575.1472180800001</v>
      </c>
      <c r="Q27" s="36">
        <f>SUMIFS(СВЦЭМ!$C$39:$C$782,СВЦЭМ!$A$39:$A$782,$A27,СВЦЭМ!$B$39:$B$782,Q$11)+'СЕТ СН'!$F$12+СВЦЭМ!$D$10+'СЕТ СН'!$F$5-'СЕТ СН'!$F$20</f>
        <v>3590.8944246400001</v>
      </c>
      <c r="R27" s="36">
        <f>SUMIFS(СВЦЭМ!$C$39:$C$782,СВЦЭМ!$A$39:$A$782,$A27,СВЦЭМ!$B$39:$B$782,R$11)+'СЕТ СН'!$F$12+СВЦЭМ!$D$10+'СЕТ СН'!$F$5-'СЕТ СН'!$F$20</f>
        <v>3584.0775389400001</v>
      </c>
      <c r="S27" s="36">
        <f>SUMIFS(СВЦЭМ!$C$39:$C$782,СВЦЭМ!$A$39:$A$782,$A27,СВЦЭМ!$B$39:$B$782,S$11)+'СЕТ СН'!$F$12+СВЦЭМ!$D$10+'СЕТ СН'!$F$5-'СЕТ СН'!$F$20</f>
        <v>3548.2026297299999</v>
      </c>
      <c r="T27" s="36">
        <f>SUMIFS(СВЦЭМ!$C$39:$C$782,СВЦЭМ!$A$39:$A$782,$A27,СВЦЭМ!$B$39:$B$782,T$11)+'СЕТ СН'!$F$12+СВЦЭМ!$D$10+'СЕТ СН'!$F$5-'СЕТ СН'!$F$20</f>
        <v>3497.9638086200002</v>
      </c>
      <c r="U27" s="36">
        <f>SUMIFS(СВЦЭМ!$C$39:$C$782,СВЦЭМ!$A$39:$A$782,$A27,СВЦЭМ!$B$39:$B$782,U$11)+'СЕТ СН'!$F$12+СВЦЭМ!$D$10+'СЕТ СН'!$F$5-'СЕТ СН'!$F$20</f>
        <v>3479.3867382000003</v>
      </c>
      <c r="V27" s="36">
        <f>SUMIFS(СВЦЭМ!$C$39:$C$782,СВЦЭМ!$A$39:$A$782,$A27,СВЦЭМ!$B$39:$B$782,V$11)+'СЕТ СН'!$F$12+СВЦЭМ!$D$10+'СЕТ СН'!$F$5-'СЕТ СН'!$F$20</f>
        <v>3475.6668114900003</v>
      </c>
      <c r="W27" s="36">
        <f>SUMIFS(СВЦЭМ!$C$39:$C$782,СВЦЭМ!$A$39:$A$782,$A27,СВЦЭМ!$B$39:$B$782,W$11)+'СЕТ СН'!$F$12+СВЦЭМ!$D$10+'СЕТ СН'!$F$5-'СЕТ СН'!$F$20</f>
        <v>3458.7559316100001</v>
      </c>
      <c r="X27" s="36">
        <f>SUMIFS(СВЦЭМ!$C$39:$C$782,СВЦЭМ!$A$39:$A$782,$A27,СВЦЭМ!$B$39:$B$782,X$11)+'СЕТ СН'!$F$12+СВЦЭМ!$D$10+'СЕТ СН'!$F$5-'СЕТ СН'!$F$20</f>
        <v>3477.0988782300001</v>
      </c>
      <c r="Y27" s="36">
        <f>SUMIFS(СВЦЭМ!$C$39:$C$782,СВЦЭМ!$A$39:$A$782,$A27,СВЦЭМ!$B$39:$B$782,Y$11)+'СЕТ СН'!$F$12+СВЦЭМ!$D$10+'СЕТ СН'!$F$5-'СЕТ СН'!$F$20</f>
        <v>3548.4602558800002</v>
      </c>
    </row>
    <row r="28" spans="1:25" ht="15.75" x14ac:dyDescent="0.2">
      <c r="A28" s="35">
        <f t="shared" si="0"/>
        <v>44456</v>
      </c>
      <c r="B28" s="36">
        <f>SUMIFS(СВЦЭМ!$C$39:$C$782,СВЦЭМ!$A$39:$A$782,$A28,СВЦЭМ!$B$39:$B$782,B$11)+'СЕТ СН'!$F$12+СВЦЭМ!$D$10+'СЕТ СН'!$F$5-'СЕТ СН'!$F$20</f>
        <v>3647.9672261800001</v>
      </c>
      <c r="C28" s="36">
        <f>SUMIFS(СВЦЭМ!$C$39:$C$782,СВЦЭМ!$A$39:$A$782,$A28,СВЦЭМ!$B$39:$B$782,C$11)+'СЕТ СН'!$F$12+СВЦЭМ!$D$10+'СЕТ СН'!$F$5-'СЕТ СН'!$F$20</f>
        <v>3741.4221211499998</v>
      </c>
      <c r="D28" s="36">
        <f>SUMIFS(СВЦЭМ!$C$39:$C$782,СВЦЭМ!$A$39:$A$782,$A28,СВЦЭМ!$B$39:$B$782,D$11)+'СЕТ СН'!$F$12+СВЦЭМ!$D$10+'СЕТ СН'!$F$5-'СЕТ СН'!$F$20</f>
        <v>3805.7984907199998</v>
      </c>
      <c r="E28" s="36">
        <f>SUMIFS(СВЦЭМ!$C$39:$C$782,СВЦЭМ!$A$39:$A$782,$A28,СВЦЭМ!$B$39:$B$782,E$11)+'СЕТ СН'!$F$12+СВЦЭМ!$D$10+'СЕТ СН'!$F$5-'СЕТ СН'!$F$20</f>
        <v>3836.4245731199999</v>
      </c>
      <c r="F28" s="36">
        <f>SUMIFS(СВЦЭМ!$C$39:$C$782,СВЦЭМ!$A$39:$A$782,$A28,СВЦЭМ!$B$39:$B$782,F$11)+'СЕТ СН'!$F$12+СВЦЭМ!$D$10+'СЕТ СН'!$F$5-'СЕТ СН'!$F$20</f>
        <v>3849.9859270100001</v>
      </c>
      <c r="G28" s="36">
        <f>SUMIFS(СВЦЭМ!$C$39:$C$782,СВЦЭМ!$A$39:$A$782,$A28,СВЦЭМ!$B$39:$B$782,G$11)+'СЕТ СН'!$F$12+СВЦЭМ!$D$10+'СЕТ СН'!$F$5-'СЕТ СН'!$F$20</f>
        <v>3814.6815996100004</v>
      </c>
      <c r="H28" s="36">
        <f>SUMIFS(СВЦЭМ!$C$39:$C$782,СВЦЭМ!$A$39:$A$782,$A28,СВЦЭМ!$B$39:$B$782,H$11)+'СЕТ СН'!$F$12+СВЦЭМ!$D$10+'СЕТ СН'!$F$5-'СЕТ СН'!$F$20</f>
        <v>3725.5107360900001</v>
      </c>
      <c r="I28" s="36">
        <f>SUMIFS(СВЦЭМ!$C$39:$C$782,СВЦЭМ!$A$39:$A$782,$A28,СВЦЭМ!$B$39:$B$782,I$11)+'СЕТ СН'!$F$12+СВЦЭМ!$D$10+'СЕТ СН'!$F$5-'СЕТ СН'!$F$20</f>
        <v>3607.5194399100001</v>
      </c>
      <c r="J28" s="36">
        <f>SUMIFS(СВЦЭМ!$C$39:$C$782,СВЦЭМ!$A$39:$A$782,$A28,СВЦЭМ!$B$39:$B$782,J$11)+'СЕТ СН'!$F$12+СВЦЭМ!$D$10+'СЕТ СН'!$F$5-'СЕТ СН'!$F$20</f>
        <v>3512.8862794500001</v>
      </c>
      <c r="K28" s="36">
        <f>SUMIFS(СВЦЭМ!$C$39:$C$782,СВЦЭМ!$A$39:$A$782,$A28,СВЦЭМ!$B$39:$B$782,K$11)+'СЕТ СН'!$F$12+СВЦЭМ!$D$10+'СЕТ СН'!$F$5-'СЕТ СН'!$F$20</f>
        <v>3475.1251373900004</v>
      </c>
      <c r="L28" s="36">
        <f>SUMIFS(СВЦЭМ!$C$39:$C$782,СВЦЭМ!$A$39:$A$782,$A28,СВЦЭМ!$B$39:$B$782,L$11)+'СЕТ СН'!$F$12+СВЦЭМ!$D$10+'СЕТ СН'!$F$5-'СЕТ СН'!$F$20</f>
        <v>3457.6142541400004</v>
      </c>
      <c r="M28" s="36">
        <f>SUMIFS(СВЦЭМ!$C$39:$C$782,СВЦЭМ!$A$39:$A$782,$A28,СВЦЭМ!$B$39:$B$782,M$11)+'СЕТ СН'!$F$12+СВЦЭМ!$D$10+'СЕТ СН'!$F$5-'СЕТ СН'!$F$20</f>
        <v>3453.3345408600003</v>
      </c>
      <c r="N28" s="36">
        <f>SUMIFS(СВЦЭМ!$C$39:$C$782,СВЦЭМ!$A$39:$A$782,$A28,СВЦЭМ!$B$39:$B$782,N$11)+'СЕТ СН'!$F$12+СВЦЭМ!$D$10+'СЕТ СН'!$F$5-'СЕТ СН'!$F$20</f>
        <v>3464.3124706799999</v>
      </c>
      <c r="O28" s="36">
        <f>SUMIFS(СВЦЭМ!$C$39:$C$782,СВЦЭМ!$A$39:$A$782,$A28,СВЦЭМ!$B$39:$B$782,O$11)+'СЕТ СН'!$F$12+СВЦЭМ!$D$10+'СЕТ СН'!$F$5-'СЕТ СН'!$F$20</f>
        <v>3468.9620136100002</v>
      </c>
      <c r="P28" s="36">
        <f>SUMIFS(СВЦЭМ!$C$39:$C$782,СВЦЭМ!$A$39:$A$782,$A28,СВЦЭМ!$B$39:$B$782,P$11)+'СЕТ СН'!$F$12+СВЦЭМ!$D$10+'СЕТ СН'!$F$5-'СЕТ СН'!$F$20</f>
        <v>3498.2044039299999</v>
      </c>
      <c r="Q28" s="36">
        <f>SUMIFS(СВЦЭМ!$C$39:$C$782,СВЦЭМ!$A$39:$A$782,$A28,СВЦЭМ!$B$39:$B$782,Q$11)+'СЕТ СН'!$F$12+СВЦЭМ!$D$10+'СЕТ СН'!$F$5-'СЕТ СН'!$F$20</f>
        <v>3511.9107493900001</v>
      </c>
      <c r="R28" s="36">
        <f>SUMIFS(СВЦЭМ!$C$39:$C$782,СВЦЭМ!$A$39:$A$782,$A28,СВЦЭМ!$B$39:$B$782,R$11)+'СЕТ СН'!$F$12+СВЦЭМ!$D$10+'СЕТ СН'!$F$5-'СЕТ СН'!$F$20</f>
        <v>3505.2999092600003</v>
      </c>
      <c r="S28" s="36">
        <f>SUMIFS(СВЦЭМ!$C$39:$C$782,СВЦЭМ!$A$39:$A$782,$A28,СВЦЭМ!$B$39:$B$782,S$11)+'СЕТ СН'!$F$12+СВЦЭМ!$D$10+'СЕТ СН'!$F$5-'СЕТ СН'!$F$20</f>
        <v>3471.6557505800001</v>
      </c>
      <c r="T28" s="36">
        <f>SUMIFS(СВЦЭМ!$C$39:$C$782,СВЦЭМ!$A$39:$A$782,$A28,СВЦЭМ!$B$39:$B$782,T$11)+'СЕТ СН'!$F$12+СВЦЭМ!$D$10+'СЕТ СН'!$F$5-'СЕТ СН'!$F$20</f>
        <v>3456.3311352999999</v>
      </c>
      <c r="U28" s="36">
        <f>SUMIFS(СВЦЭМ!$C$39:$C$782,СВЦЭМ!$A$39:$A$782,$A28,СВЦЭМ!$B$39:$B$782,U$11)+'СЕТ СН'!$F$12+СВЦЭМ!$D$10+'СЕТ СН'!$F$5-'СЕТ СН'!$F$20</f>
        <v>3443.67679636</v>
      </c>
      <c r="V28" s="36">
        <f>SUMIFS(СВЦЭМ!$C$39:$C$782,СВЦЭМ!$A$39:$A$782,$A28,СВЦЭМ!$B$39:$B$782,V$11)+'СЕТ СН'!$F$12+СВЦЭМ!$D$10+'СЕТ СН'!$F$5-'СЕТ СН'!$F$20</f>
        <v>3453.18845521</v>
      </c>
      <c r="W28" s="36">
        <f>SUMIFS(СВЦЭМ!$C$39:$C$782,СВЦЭМ!$A$39:$A$782,$A28,СВЦЭМ!$B$39:$B$782,W$11)+'СЕТ СН'!$F$12+СВЦЭМ!$D$10+'СЕТ СН'!$F$5-'СЕТ СН'!$F$20</f>
        <v>3447.1943171400003</v>
      </c>
      <c r="X28" s="36">
        <f>SUMIFS(СВЦЭМ!$C$39:$C$782,СВЦЭМ!$A$39:$A$782,$A28,СВЦЭМ!$B$39:$B$782,X$11)+'СЕТ СН'!$F$12+СВЦЭМ!$D$10+'СЕТ СН'!$F$5-'СЕТ СН'!$F$20</f>
        <v>3437.9048163400003</v>
      </c>
      <c r="Y28" s="36">
        <f>SUMIFS(СВЦЭМ!$C$39:$C$782,СВЦЭМ!$A$39:$A$782,$A28,СВЦЭМ!$B$39:$B$782,Y$11)+'СЕТ СН'!$F$12+СВЦЭМ!$D$10+'СЕТ СН'!$F$5-'СЕТ СН'!$F$20</f>
        <v>3478.0091524300001</v>
      </c>
    </row>
    <row r="29" spans="1:25" ht="15.75" x14ac:dyDescent="0.2">
      <c r="A29" s="35">
        <f t="shared" si="0"/>
        <v>44457</v>
      </c>
      <c r="B29" s="36">
        <f>SUMIFS(СВЦЭМ!$C$39:$C$782,СВЦЭМ!$A$39:$A$782,$A29,СВЦЭМ!$B$39:$B$782,B$11)+'СЕТ СН'!$F$12+СВЦЭМ!$D$10+'СЕТ СН'!$F$5-'СЕТ СН'!$F$20</f>
        <v>3493.9627976199999</v>
      </c>
      <c r="C29" s="36">
        <f>SUMIFS(СВЦЭМ!$C$39:$C$782,СВЦЭМ!$A$39:$A$782,$A29,СВЦЭМ!$B$39:$B$782,C$11)+'СЕТ СН'!$F$12+СВЦЭМ!$D$10+'СЕТ СН'!$F$5-'СЕТ СН'!$F$20</f>
        <v>3532.2469961200004</v>
      </c>
      <c r="D29" s="36">
        <f>SUMIFS(СВЦЭМ!$C$39:$C$782,СВЦЭМ!$A$39:$A$782,$A29,СВЦЭМ!$B$39:$B$782,D$11)+'СЕТ СН'!$F$12+СВЦЭМ!$D$10+'СЕТ СН'!$F$5-'СЕТ СН'!$F$20</f>
        <v>3599.9347652700003</v>
      </c>
      <c r="E29" s="36">
        <f>SUMIFS(СВЦЭМ!$C$39:$C$782,СВЦЭМ!$A$39:$A$782,$A29,СВЦЭМ!$B$39:$B$782,E$11)+'СЕТ СН'!$F$12+СВЦЭМ!$D$10+'СЕТ СН'!$F$5-'СЕТ СН'!$F$20</f>
        <v>3623.8231240800001</v>
      </c>
      <c r="F29" s="36">
        <f>SUMIFS(СВЦЭМ!$C$39:$C$782,СВЦЭМ!$A$39:$A$782,$A29,СВЦЭМ!$B$39:$B$782,F$11)+'СЕТ СН'!$F$12+СВЦЭМ!$D$10+'СЕТ СН'!$F$5-'СЕТ СН'!$F$20</f>
        <v>3618.99890267</v>
      </c>
      <c r="G29" s="36">
        <f>SUMIFS(СВЦЭМ!$C$39:$C$782,СВЦЭМ!$A$39:$A$782,$A29,СВЦЭМ!$B$39:$B$782,G$11)+'СЕТ СН'!$F$12+СВЦЭМ!$D$10+'СЕТ СН'!$F$5-'СЕТ СН'!$F$20</f>
        <v>3616.0108514100002</v>
      </c>
      <c r="H29" s="36">
        <f>SUMIFS(СВЦЭМ!$C$39:$C$782,СВЦЭМ!$A$39:$A$782,$A29,СВЦЭМ!$B$39:$B$782,H$11)+'СЕТ СН'!$F$12+СВЦЭМ!$D$10+'СЕТ СН'!$F$5-'СЕТ СН'!$F$20</f>
        <v>3595.6788799100004</v>
      </c>
      <c r="I29" s="36">
        <f>SUMIFS(СВЦЭМ!$C$39:$C$782,СВЦЭМ!$A$39:$A$782,$A29,СВЦЭМ!$B$39:$B$782,I$11)+'СЕТ СН'!$F$12+СВЦЭМ!$D$10+'СЕТ СН'!$F$5-'СЕТ СН'!$F$20</f>
        <v>3503.2448199999999</v>
      </c>
      <c r="J29" s="36">
        <f>SUMIFS(СВЦЭМ!$C$39:$C$782,СВЦЭМ!$A$39:$A$782,$A29,СВЦЭМ!$B$39:$B$782,J$11)+'СЕТ СН'!$F$12+СВЦЭМ!$D$10+'СЕТ СН'!$F$5-'СЕТ СН'!$F$20</f>
        <v>3450.9472208500001</v>
      </c>
      <c r="K29" s="36">
        <f>SUMIFS(СВЦЭМ!$C$39:$C$782,СВЦЭМ!$A$39:$A$782,$A29,СВЦЭМ!$B$39:$B$782,K$11)+'СЕТ СН'!$F$12+СВЦЭМ!$D$10+'СЕТ СН'!$F$5-'СЕТ СН'!$F$20</f>
        <v>3405.9241189600002</v>
      </c>
      <c r="L29" s="36">
        <f>SUMIFS(СВЦЭМ!$C$39:$C$782,СВЦЭМ!$A$39:$A$782,$A29,СВЦЭМ!$B$39:$B$782,L$11)+'СЕТ СН'!$F$12+СВЦЭМ!$D$10+'СЕТ СН'!$F$5-'СЕТ СН'!$F$20</f>
        <v>3406.0094086700001</v>
      </c>
      <c r="M29" s="36">
        <f>SUMIFS(СВЦЭМ!$C$39:$C$782,СВЦЭМ!$A$39:$A$782,$A29,СВЦЭМ!$B$39:$B$782,M$11)+'СЕТ СН'!$F$12+СВЦЭМ!$D$10+'СЕТ СН'!$F$5-'СЕТ СН'!$F$20</f>
        <v>3404.1592650600001</v>
      </c>
      <c r="N29" s="36">
        <f>SUMIFS(СВЦЭМ!$C$39:$C$782,СВЦЭМ!$A$39:$A$782,$A29,СВЦЭМ!$B$39:$B$782,N$11)+'СЕТ СН'!$F$12+СВЦЭМ!$D$10+'СЕТ СН'!$F$5-'СЕТ СН'!$F$20</f>
        <v>3426.5179710400002</v>
      </c>
      <c r="O29" s="36">
        <f>SUMIFS(СВЦЭМ!$C$39:$C$782,СВЦЭМ!$A$39:$A$782,$A29,СВЦЭМ!$B$39:$B$782,O$11)+'СЕТ СН'!$F$12+СВЦЭМ!$D$10+'СЕТ СН'!$F$5-'СЕТ СН'!$F$20</f>
        <v>3462.9631117900003</v>
      </c>
      <c r="P29" s="36">
        <f>SUMIFS(СВЦЭМ!$C$39:$C$782,СВЦЭМ!$A$39:$A$782,$A29,СВЦЭМ!$B$39:$B$782,P$11)+'СЕТ СН'!$F$12+СВЦЭМ!$D$10+'СЕТ СН'!$F$5-'СЕТ СН'!$F$20</f>
        <v>3482.8133524600003</v>
      </c>
      <c r="Q29" s="36">
        <f>SUMIFS(СВЦЭМ!$C$39:$C$782,СВЦЭМ!$A$39:$A$782,$A29,СВЦЭМ!$B$39:$B$782,Q$11)+'СЕТ СН'!$F$12+СВЦЭМ!$D$10+'СЕТ СН'!$F$5-'СЕТ СН'!$F$20</f>
        <v>3483.7018103400001</v>
      </c>
      <c r="R29" s="36">
        <f>SUMIFS(СВЦЭМ!$C$39:$C$782,СВЦЭМ!$A$39:$A$782,$A29,СВЦЭМ!$B$39:$B$782,R$11)+'СЕТ СН'!$F$12+СВЦЭМ!$D$10+'СЕТ СН'!$F$5-'СЕТ СН'!$F$20</f>
        <v>3476.5435514000001</v>
      </c>
      <c r="S29" s="36">
        <f>SUMIFS(СВЦЭМ!$C$39:$C$782,СВЦЭМ!$A$39:$A$782,$A29,СВЦЭМ!$B$39:$B$782,S$11)+'СЕТ СН'!$F$12+СВЦЭМ!$D$10+'СЕТ СН'!$F$5-'СЕТ СН'!$F$20</f>
        <v>3463.4668364400004</v>
      </c>
      <c r="T29" s="36">
        <f>SUMIFS(СВЦЭМ!$C$39:$C$782,СВЦЭМ!$A$39:$A$782,$A29,СВЦЭМ!$B$39:$B$782,T$11)+'СЕТ СН'!$F$12+СВЦЭМ!$D$10+'СЕТ СН'!$F$5-'СЕТ СН'!$F$20</f>
        <v>3427.05618185</v>
      </c>
      <c r="U29" s="36">
        <f>SUMIFS(СВЦЭМ!$C$39:$C$782,СВЦЭМ!$A$39:$A$782,$A29,СВЦЭМ!$B$39:$B$782,U$11)+'СЕТ СН'!$F$12+СВЦЭМ!$D$10+'СЕТ СН'!$F$5-'СЕТ СН'!$F$20</f>
        <v>3375.5371342500002</v>
      </c>
      <c r="V29" s="36">
        <f>SUMIFS(СВЦЭМ!$C$39:$C$782,СВЦЭМ!$A$39:$A$782,$A29,СВЦЭМ!$B$39:$B$782,V$11)+'СЕТ СН'!$F$12+СВЦЭМ!$D$10+'СЕТ СН'!$F$5-'СЕТ СН'!$F$20</f>
        <v>3354.5210842500001</v>
      </c>
      <c r="W29" s="36">
        <f>SUMIFS(СВЦЭМ!$C$39:$C$782,СВЦЭМ!$A$39:$A$782,$A29,СВЦЭМ!$B$39:$B$782,W$11)+'СЕТ СН'!$F$12+СВЦЭМ!$D$10+'СЕТ СН'!$F$5-'СЕТ СН'!$F$20</f>
        <v>3349.0816645900004</v>
      </c>
      <c r="X29" s="36">
        <f>SUMIFS(СВЦЭМ!$C$39:$C$782,СВЦЭМ!$A$39:$A$782,$A29,СВЦЭМ!$B$39:$B$782,X$11)+'СЕТ СН'!$F$12+СВЦЭМ!$D$10+'СЕТ СН'!$F$5-'СЕТ СН'!$F$20</f>
        <v>3394.8264443799999</v>
      </c>
      <c r="Y29" s="36">
        <f>SUMIFS(СВЦЭМ!$C$39:$C$782,СВЦЭМ!$A$39:$A$782,$A29,СВЦЭМ!$B$39:$B$782,Y$11)+'СЕТ СН'!$F$12+СВЦЭМ!$D$10+'СЕТ СН'!$F$5-'СЕТ СН'!$F$20</f>
        <v>3423.0310230700002</v>
      </c>
    </row>
    <row r="30" spans="1:25" ht="15.75" x14ac:dyDescent="0.2">
      <c r="A30" s="35">
        <f t="shared" si="0"/>
        <v>44458</v>
      </c>
      <c r="B30" s="36">
        <f>SUMIFS(СВЦЭМ!$C$39:$C$782,СВЦЭМ!$A$39:$A$782,$A30,СВЦЭМ!$B$39:$B$782,B$11)+'СЕТ СН'!$F$12+СВЦЭМ!$D$10+'СЕТ СН'!$F$5-'СЕТ СН'!$F$20</f>
        <v>3454.2247336999999</v>
      </c>
      <c r="C30" s="36">
        <f>SUMIFS(СВЦЭМ!$C$39:$C$782,СВЦЭМ!$A$39:$A$782,$A30,СВЦЭМ!$B$39:$B$782,C$11)+'СЕТ СН'!$F$12+СВЦЭМ!$D$10+'СЕТ СН'!$F$5-'СЕТ СН'!$F$20</f>
        <v>3500.0396663700003</v>
      </c>
      <c r="D30" s="36">
        <f>SUMIFS(СВЦЭМ!$C$39:$C$782,СВЦЭМ!$A$39:$A$782,$A30,СВЦЭМ!$B$39:$B$782,D$11)+'СЕТ СН'!$F$12+СВЦЭМ!$D$10+'СЕТ СН'!$F$5-'СЕТ СН'!$F$20</f>
        <v>3557.3183981800003</v>
      </c>
      <c r="E30" s="36">
        <f>SUMIFS(СВЦЭМ!$C$39:$C$782,СВЦЭМ!$A$39:$A$782,$A30,СВЦЭМ!$B$39:$B$782,E$11)+'СЕТ СН'!$F$12+СВЦЭМ!$D$10+'СЕТ СН'!$F$5-'СЕТ СН'!$F$20</f>
        <v>3583.05747213</v>
      </c>
      <c r="F30" s="36">
        <f>SUMIFS(СВЦЭМ!$C$39:$C$782,СВЦЭМ!$A$39:$A$782,$A30,СВЦЭМ!$B$39:$B$782,F$11)+'СЕТ СН'!$F$12+СВЦЭМ!$D$10+'СЕТ СН'!$F$5-'СЕТ СН'!$F$20</f>
        <v>3584.8744801600001</v>
      </c>
      <c r="G30" s="36">
        <f>SUMIFS(СВЦЭМ!$C$39:$C$782,СВЦЭМ!$A$39:$A$782,$A30,СВЦЭМ!$B$39:$B$782,G$11)+'СЕТ СН'!$F$12+СВЦЭМ!$D$10+'СЕТ СН'!$F$5-'СЕТ СН'!$F$20</f>
        <v>3576.3491855100001</v>
      </c>
      <c r="H30" s="36">
        <f>SUMIFS(СВЦЭМ!$C$39:$C$782,СВЦЭМ!$A$39:$A$782,$A30,СВЦЭМ!$B$39:$B$782,H$11)+'СЕТ СН'!$F$12+СВЦЭМ!$D$10+'СЕТ СН'!$F$5-'СЕТ СН'!$F$20</f>
        <v>3541.67022554</v>
      </c>
      <c r="I30" s="36">
        <f>SUMIFS(СВЦЭМ!$C$39:$C$782,СВЦЭМ!$A$39:$A$782,$A30,СВЦЭМ!$B$39:$B$782,I$11)+'СЕТ СН'!$F$12+СВЦЭМ!$D$10+'СЕТ СН'!$F$5-'СЕТ СН'!$F$20</f>
        <v>3481.8516885500003</v>
      </c>
      <c r="J30" s="36">
        <f>SUMIFS(СВЦЭМ!$C$39:$C$782,СВЦЭМ!$A$39:$A$782,$A30,СВЦЭМ!$B$39:$B$782,J$11)+'СЕТ СН'!$F$12+СВЦЭМ!$D$10+'СЕТ СН'!$F$5-'СЕТ СН'!$F$20</f>
        <v>3453.0295098200004</v>
      </c>
      <c r="K30" s="36">
        <f>SUMIFS(СВЦЭМ!$C$39:$C$782,СВЦЭМ!$A$39:$A$782,$A30,СВЦЭМ!$B$39:$B$782,K$11)+'СЕТ СН'!$F$12+СВЦЭМ!$D$10+'СЕТ СН'!$F$5-'СЕТ СН'!$F$20</f>
        <v>3366.5236760300004</v>
      </c>
      <c r="L30" s="36">
        <f>SUMIFS(СВЦЭМ!$C$39:$C$782,СВЦЭМ!$A$39:$A$782,$A30,СВЦЭМ!$B$39:$B$782,L$11)+'СЕТ СН'!$F$12+СВЦЭМ!$D$10+'СЕТ СН'!$F$5-'СЕТ СН'!$F$20</f>
        <v>3364.0755083900003</v>
      </c>
      <c r="M30" s="36">
        <f>SUMIFS(СВЦЭМ!$C$39:$C$782,СВЦЭМ!$A$39:$A$782,$A30,СВЦЭМ!$B$39:$B$782,M$11)+'СЕТ СН'!$F$12+СВЦЭМ!$D$10+'СЕТ СН'!$F$5-'СЕТ СН'!$F$20</f>
        <v>3367.1293468500003</v>
      </c>
      <c r="N30" s="36">
        <f>SUMIFS(СВЦЭМ!$C$39:$C$782,СВЦЭМ!$A$39:$A$782,$A30,СВЦЭМ!$B$39:$B$782,N$11)+'СЕТ СН'!$F$12+СВЦЭМ!$D$10+'СЕТ СН'!$F$5-'СЕТ СН'!$F$20</f>
        <v>3373.2008919</v>
      </c>
      <c r="O30" s="36">
        <f>SUMIFS(СВЦЭМ!$C$39:$C$782,СВЦЭМ!$A$39:$A$782,$A30,СВЦЭМ!$B$39:$B$782,O$11)+'СЕТ СН'!$F$12+СВЦЭМ!$D$10+'СЕТ СН'!$F$5-'СЕТ СН'!$F$20</f>
        <v>3399.3385804</v>
      </c>
      <c r="P30" s="36">
        <f>SUMIFS(СВЦЭМ!$C$39:$C$782,СВЦЭМ!$A$39:$A$782,$A30,СВЦЭМ!$B$39:$B$782,P$11)+'СЕТ СН'!$F$12+СВЦЭМ!$D$10+'СЕТ СН'!$F$5-'СЕТ СН'!$F$20</f>
        <v>3447.2573877600003</v>
      </c>
      <c r="Q30" s="36">
        <f>SUMIFS(СВЦЭМ!$C$39:$C$782,СВЦЭМ!$A$39:$A$782,$A30,СВЦЭМ!$B$39:$B$782,Q$11)+'СЕТ СН'!$F$12+СВЦЭМ!$D$10+'СЕТ СН'!$F$5-'СЕТ СН'!$F$20</f>
        <v>3454.6422614500002</v>
      </c>
      <c r="R30" s="36">
        <f>SUMIFS(СВЦЭМ!$C$39:$C$782,СВЦЭМ!$A$39:$A$782,$A30,СВЦЭМ!$B$39:$B$782,R$11)+'СЕТ СН'!$F$12+СВЦЭМ!$D$10+'СЕТ СН'!$F$5-'СЕТ СН'!$F$20</f>
        <v>3443.2582730300001</v>
      </c>
      <c r="S30" s="36">
        <f>SUMIFS(СВЦЭМ!$C$39:$C$782,СВЦЭМ!$A$39:$A$782,$A30,СВЦЭМ!$B$39:$B$782,S$11)+'СЕТ СН'!$F$12+СВЦЭМ!$D$10+'СЕТ СН'!$F$5-'СЕТ СН'!$F$20</f>
        <v>3438.0701070100004</v>
      </c>
      <c r="T30" s="36">
        <f>SUMIFS(СВЦЭМ!$C$39:$C$782,СВЦЭМ!$A$39:$A$782,$A30,СВЦЭМ!$B$39:$B$782,T$11)+'СЕТ СН'!$F$12+СВЦЭМ!$D$10+'СЕТ СН'!$F$5-'СЕТ СН'!$F$20</f>
        <v>3474.2256178900002</v>
      </c>
      <c r="U30" s="36">
        <f>SUMIFS(СВЦЭМ!$C$39:$C$782,СВЦЭМ!$A$39:$A$782,$A30,СВЦЭМ!$B$39:$B$782,U$11)+'СЕТ СН'!$F$12+СВЦЭМ!$D$10+'СЕТ СН'!$F$5-'СЕТ СН'!$F$20</f>
        <v>3417.29325741</v>
      </c>
      <c r="V30" s="36">
        <f>SUMIFS(СВЦЭМ!$C$39:$C$782,СВЦЭМ!$A$39:$A$782,$A30,СВЦЭМ!$B$39:$B$782,V$11)+'СЕТ СН'!$F$12+СВЦЭМ!$D$10+'СЕТ СН'!$F$5-'СЕТ СН'!$F$20</f>
        <v>3405.9122727900003</v>
      </c>
      <c r="W30" s="36">
        <f>SUMIFS(СВЦЭМ!$C$39:$C$782,СВЦЭМ!$A$39:$A$782,$A30,СВЦЭМ!$B$39:$B$782,W$11)+'СЕТ СН'!$F$12+СВЦЭМ!$D$10+'СЕТ СН'!$F$5-'СЕТ СН'!$F$20</f>
        <v>3407.1367120100003</v>
      </c>
      <c r="X30" s="36">
        <f>SUMIFS(СВЦЭМ!$C$39:$C$782,СВЦЭМ!$A$39:$A$782,$A30,СВЦЭМ!$B$39:$B$782,X$11)+'СЕТ СН'!$F$12+СВЦЭМ!$D$10+'СЕТ СН'!$F$5-'СЕТ СН'!$F$20</f>
        <v>3428.7049441300001</v>
      </c>
      <c r="Y30" s="36">
        <f>SUMIFS(СВЦЭМ!$C$39:$C$782,СВЦЭМ!$A$39:$A$782,$A30,СВЦЭМ!$B$39:$B$782,Y$11)+'СЕТ СН'!$F$12+СВЦЭМ!$D$10+'СЕТ СН'!$F$5-'СЕТ СН'!$F$20</f>
        <v>3464.9613461200001</v>
      </c>
    </row>
    <row r="31" spans="1:25" ht="15.75" x14ac:dyDescent="0.2">
      <c r="A31" s="35">
        <f t="shared" si="0"/>
        <v>44459</v>
      </c>
      <c r="B31" s="36">
        <f>SUMIFS(СВЦЭМ!$C$39:$C$782,СВЦЭМ!$A$39:$A$782,$A31,СВЦЭМ!$B$39:$B$782,B$11)+'СЕТ СН'!$F$12+СВЦЭМ!$D$10+'СЕТ СН'!$F$5-'СЕТ СН'!$F$20</f>
        <v>3426.1135373699999</v>
      </c>
      <c r="C31" s="36">
        <f>SUMIFS(СВЦЭМ!$C$39:$C$782,СВЦЭМ!$A$39:$A$782,$A31,СВЦЭМ!$B$39:$B$782,C$11)+'СЕТ СН'!$F$12+СВЦЭМ!$D$10+'СЕТ СН'!$F$5-'СЕТ СН'!$F$20</f>
        <v>3509.8444943900004</v>
      </c>
      <c r="D31" s="36">
        <f>SUMIFS(СВЦЭМ!$C$39:$C$782,СВЦЭМ!$A$39:$A$782,$A31,СВЦЭМ!$B$39:$B$782,D$11)+'СЕТ СН'!$F$12+СВЦЭМ!$D$10+'СЕТ СН'!$F$5-'СЕТ СН'!$F$20</f>
        <v>3557.3614160200004</v>
      </c>
      <c r="E31" s="36">
        <f>SUMIFS(СВЦЭМ!$C$39:$C$782,СВЦЭМ!$A$39:$A$782,$A31,СВЦЭМ!$B$39:$B$782,E$11)+'СЕТ СН'!$F$12+СВЦЭМ!$D$10+'СЕТ СН'!$F$5-'СЕТ СН'!$F$20</f>
        <v>3576.6273151600003</v>
      </c>
      <c r="F31" s="36">
        <f>SUMIFS(СВЦЭМ!$C$39:$C$782,СВЦЭМ!$A$39:$A$782,$A31,СВЦЭМ!$B$39:$B$782,F$11)+'СЕТ СН'!$F$12+СВЦЭМ!$D$10+'СЕТ СН'!$F$5-'СЕТ СН'!$F$20</f>
        <v>3585.4061268</v>
      </c>
      <c r="G31" s="36">
        <f>SUMIFS(СВЦЭМ!$C$39:$C$782,СВЦЭМ!$A$39:$A$782,$A31,СВЦЭМ!$B$39:$B$782,G$11)+'СЕТ СН'!$F$12+СВЦЭМ!$D$10+'СЕТ СН'!$F$5-'СЕТ СН'!$F$20</f>
        <v>3569.6049426200002</v>
      </c>
      <c r="H31" s="36">
        <f>SUMIFS(СВЦЭМ!$C$39:$C$782,СВЦЭМ!$A$39:$A$782,$A31,СВЦЭМ!$B$39:$B$782,H$11)+'СЕТ СН'!$F$12+СВЦЭМ!$D$10+'СЕТ СН'!$F$5-'СЕТ СН'!$F$20</f>
        <v>3520.5609796700001</v>
      </c>
      <c r="I31" s="36">
        <f>SUMIFS(СВЦЭМ!$C$39:$C$782,СВЦЭМ!$A$39:$A$782,$A31,СВЦЭМ!$B$39:$B$782,I$11)+'СЕТ СН'!$F$12+СВЦЭМ!$D$10+'СЕТ СН'!$F$5-'СЕТ СН'!$F$20</f>
        <v>3476.7373636700004</v>
      </c>
      <c r="J31" s="36">
        <f>SUMIFS(СВЦЭМ!$C$39:$C$782,СВЦЭМ!$A$39:$A$782,$A31,СВЦЭМ!$B$39:$B$782,J$11)+'СЕТ СН'!$F$12+СВЦЭМ!$D$10+'СЕТ СН'!$F$5-'СЕТ СН'!$F$20</f>
        <v>3473.12504653</v>
      </c>
      <c r="K31" s="36">
        <f>SUMIFS(СВЦЭМ!$C$39:$C$782,СВЦЭМ!$A$39:$A$782,$A31,СВЦЭМ!$B$39:$B$782,K$11)+'СЕТ СН'!$F$12+СВЦЭМ!$D$10+'СЕТ СН'!$F$5-'СЕТ СН'!$F$20</f>
        <v>3468.6759621300002</v>
      </c>
      <c r="L31" s="36">
        <f>SUMIFS(СВЦЭМ!$C$39:$C$782,СВЦЭМ!$A$39:$A$782,$A31,СВЦЭМ!$B$39:$B$782,L$11)+'СЕТ СН'!$F$12+СВЦЭМ!$D$10+'СЕТ СН'!$F$5-'СЕТ СН'!$F$20</f>
        <v>3450.0116590600001</v>
      </c>
      <c r="M31" s="36">
        <f>SUMIFS(СВЦЭМ!$C$39:$C$782,СВЦЭМ!$A$39:$A$782,$A31,СВЦЭМ!$B$39:$B$782,M$11)+'СЕТ СН'!$F$12+СВЦЭМ!$D$10+'СЕТ СН'!$F$5-'СЕТ СН'!$F$20</f>
        <v>3448.4064471400002</v>
      </c>
      <c r="N31" s="36">
        <f>SUMIFS(СВЦЭМ!$C$39:$C$782,СВЦЭМ!$A$39:$A$782,$A31,СВЦЭМ!$B$39:$B$782,N$11)+'СЕТ СН'!$F$12+СВЦЭМ!$D$10+'СЕТ СН'!$F$5-'СЕТ СН'!$F$20</f>
        <v>3464.1923979100002</v>
      </c>
      <c r="O31" s="36">
        <f>SUMIFS(СВЦЭМ!$C$39:$C$782,СВЦЭМ!$A$39:$A$782,$A31,СВЦЭМ!$B$39:$B$782,O$11)+'СЕТ СН'!$F$12+СВЦЭМ!$D$10+'СЕТ СН'!$F$5-'СЕТ СН'!$F$20</f>
        <v>3491.91297076</v>
      </c>
      <c r="P31" s="36">
        <f>SUMIFS(СВЦЭМ!$C$39:$C$782,СВЦЭМ!$A$39:$A$782,$A31,СВЦЭМ!$B$39:$B$782,P$11)+'СЕТ СН'!$F$12+СВЦЭМ!$D$10+'СЕТ СН'!$F$5-'СЕТ СН'!$F$20</f>
        <v>3522.4670213200002</v>
      </c>
      <c r="Q31" s="36">
        <f>SUMIFS(СВЦЭМ!$C$39:$C$782,СВЦЭМ!$A$39:$A$782,$A31,СВЦЭМ!$B$39:$B$782,Q$11)+'СЕТ СН'!$F$12+СВЦЭМ!$D$10+'СЕТ СН'!$F$5-'СЕТ СН'!$F$20</f>
        <v>3525.8457323299999</v>
      </c>
      <c r="R31" s="36">
        <f>SUMIFS(СВЦЭМ!$C$39:$C$782,СВЦЭМ!$A$39:$A$782,$A31,СВЦЭМ!$B$39:$B$782,R$11)+'СЕТ СН'!$F$12+СВЦЭМ!$D$10+'СЕТ СН'!$F$5-'СЕТ СН'!$F$20</f>
        <v>3506.9796169300002</v>
      </c>
      <c r="S31" s="36">
        <f>SUMIFS(СВЦЭМ!$C$39:$C$782,СВЦЭМ!$A$39:$A$782,$A31,СВЦЭМ!$B$39:$B$782,S$11)+'СЕТ СН'!$F$12+СВЦЭМ!$D$10+'СЕТ СН'!$F$5-'СЕТ СН'!$F$20</f>
        <v>3494.6754263700004</v>
      </c>
      <c r="T31" s="36">
        <f>SUMIFS(СВЦЭМ!$C$39:$C$782,СВЦЭМ!$A$39:$A$782,$A31,СВЦЭМ!$B$39:$B$782,T$11)+'СЕТ СН'!$F$12+СВЦЭМ!$D$10+'СЕТ СН'!$F$5-'СЕТ СН'!$F$20</f>
        <v>3481.6451269300001</v>
      </c>
      <c r="U31" s="36">
        <f>SUMIFS(СВЦЭМ!$C$39:$C$782,СВЦЭМ!$A$39:$A$782,$A31,СВЦЭМ!$B$39:$B$782,U$11)+'СЕТ СН'!$F$12+СВЦЭМ!$D$10+'СЕТ СН'!$F$5-'СЕТ СН'!$F$20</f>
        <v>3501.8738263300002</v>
      </c>
      <c r="V31" s="36">
        <f>SUMIFS(СВЦЭМ!$C$39:$C$782,СВЦЭМ!$A$39:$A$782,$A31,СВЦЭМ!$B$39:$B$782,V$11)+'СЕТ СН'!$F$12+СВЦЭМ!$D$10+'СЕТ СН'!$F$5-'СЕТ СН'!$F$20</f>
        <v>3460.8776306700001</v>
      </c>
      <c r="W31" s="36">
        <f>SUMIFS(СВЦЭМ!$C$39:$C$782,СВЦЭМ!$A$39:$A$782,$A31,СВЦЭМ!$B$39:$B$782,W$11)+'СЕТ СН'!$F$12+СВЦЭМ!$D$10+'СЕТ СН'!$F$5-'СЕТ СН'!$F$20</f>
        <v>3449.6609005</v>
      </c>
      <c r="X31" s="36">
        <f>SUMIFS(СВЦЭМ!$C$39:$C$782,СВЦЭМ!$A$39:$A$782,$A31,СВЦЭМ!$B$39:$B$782,X$11)+'СЕТ СН'!$F$12+СВЦЭМ!$D$10+'СЕТ СН'!$F$5-'СЕТ СН'!$F$20</f>
        <v>3478.7160328</v>
      </c>
      <c r="Y31" s="36">
        <f>SUMIFS(СВЦЭМ!$C$39:$C$782,СВЦЭМ!$A$39:$A$782,$A31,СВЦЭМ!$B$39:$B$782,Y$11)+'СЕТ СН'!$F$12+СВЦЭМ!$D$10+'СЕТ СН'!$F$5-'СЕТ СН'!$F$20</f>
        <v>3454.6308641700002</v>
      </c>
    </row>
    <row r="32" spans="1:25" ht="15.75" x14ac:dyDescent="0.2">
      <c r="A32" s="35">
        <f t="shared" si="0"/>
        <v>44460</v>
      </c>
      <c r="B32" s="36">
        <f>SUMIFS(СВЦЭМ!$C$39:$C$782,СВЦЭМ!$A$39:$A$782,$A32,СВЦЭМ!$B$39:$B$782,B$11)+'СЕТ СН'!$F$12+СВЦЭМ!$D$10+'СЕТ СН'!$F$5-'СЕТ СН'!$F$20</f>
        <v>3521.0586963000001</v>
      </c>
      <c r="C32" s="36">
        <f>SUMIFS(СВЦЭМ!$C$39:$C$782,СВЦЭМ!$A$39:$A$782,$A32,СВЦЭМ!$B$39:$B$782,C$11)+'СЕТ СН'!$F$12+СВЦЭМ!$D$10+'СЕТ СН'!$F$5-'СЕТ СН'!$F$20</f>
        <v>3591.3019847800001</v>
      </c>
      <c r="D32" s="36">
        <f>SUMIFS(СВЦЭМ!$C$39:$C$782,СВЦЭМ!$A$39:$A$782,$A32,СВЦЭМ!$B$39:$B$782,D$11)+'СЕТ СН'!$F$12+СВЦЭМ!$D$10+'СЕТ СН'!$F$5-'СЕТ СН'!$F$20</f>
        <v>3617.81860775</v>
      </c>
      <c r="E32" s="36">
        <f>SUMIFS(СВЦЭМ!$C$39:$C$782,СВЦЭМ!$A$39:$A$782,$A32,СВЦЭМ!$B$39:$B$782,E$11)+'СЕТ СН'!$F$12+СВЦЭМ!$D$10+'СЕТ СН'!$F$5-'СЕТ СН'!$F$20</f>
        <v>3633.4081666299999</v>
      </c>
      <c r="F32" s="36">
        <f>SUMIFS(СВЦЭМ!$C$39:$C$782,СВЦЭМ!$A$39:$A$782,$A32,СВЦЭМ!$B$39:$B$782,F$11)+'СЕТ СН'!$F$12+СВЦЭМ!$D$10+'СЕТ СН'!$F$5-'СЕТ СН'!$F$20</f>
        <v>3631.7430476700001</v>
      </c>
      <c r="G32" s="36">
        <f>SUMIFS(СВЦЭМ!$C$39:$C$782,СВЦЭМ!$A$39:$A$782,$A32,СВЦЭМ!$B$39:$B$782,G$11)+'СЕТ СН'!$F$12+СВЦЭМ!$D$10+'СЕТ СН'!$F$5-'СЕТ СН'!$F$20</f>
        <v>3605.0005693000003</v>
      </c>
      <c r="H32" s="36">
        <f>SUMIFS(СВЦЭМ!$C$39:$C$782,СВЦЭМ!$A$39:$A$782,$A32,СВЦЭМ!$B$39:$B$782,H$11)+'СЕТ СН'!$F$12+СВЦЭМ!$D$10+'СЕТ СН'!$F$5-'СЕТ СН'!$F$20</f>
        <v>3549.3827900599999</v>
      </c>
      <c r="I32" s="36">
        <f>SUMIFS(СВЦЭМ!$C$39:$C$782,СВЦЭМ!$A$39:$A$782,$A32,СВЦЭМ!$B$39:$B$782,I$11)+'СЕТ СН'!$F$12+СВЦЭМ!$D$10+'СЕТ СН'!$F$5-'СЕТ СН'!$F$20</f>
        <v>3506.4267402200003</v>
      </c>
      <c r="J32" s="36">
        <f>SUMIFS(СВЦЭМ!$C$39:$C$782,СВЦЭМ!$A$39:$A$782,$A32,СВЦЭМ!$B$39:$B$782,J$11)+'СЕТ СН'!$F$12+СВЦЭМ!$D$10+'СЕТ СН'!$F$5-'СЕТ СН'!$F$20</f>
        <v>3490.58652944</v>
      </c>
      <c r="K32" s="36">
        <f>SUMIFS(СВЦЭМ!$C$39:$C$782,СВЦЭМ!$A$39:$A$782,$A32,СВЦЭМ!$B$39:$B$782,K$11)+'СЕТ СН'!$F$12+СВЦЭМ!$D$10+'СЕТ СН'!$F$5-'СЕТ СН'!$F$20</f>
        <v>3470.9872897100004</v>
      </c>
      <c r="L32" s="36">
        <f>SUMIFS(СВЦЭМ!$C$39:$C$782,СВЦЭМ!$A$39:$A$782,$A32,СВЦЭМ!$B$39:$B$782,L$11)+'СЕТ СН'!$F$12+СВЦЭМ!$D$10+'СЕТ СН'!$F$5-'СЕТ СН'!$F$20</f>
        <v>3452.2257581500003</v>
      </c>
      <c r="M32" s="36">
        <f>SUMIFS(СВЦЭМ!$C$39:$C$782,СВЦЭМ!$A$39:$A$782,$A32,СВЦЭМ!$B$39:$B$782,M$11)+'СЕТ СН'!$F$12+СВЦЭМ!$D$10+'СЕТ СН'!$F$5-'СЕТ СН'!$F$20</f>
        <v>3455.6674194500001</v>
      </c>
      <c r="N32" s="36">
        <f>SUMIFS(СВЦЭМ!$C$39:$C$782,СВЦЭМ!$A$39:$A$782,$A32,СВЦЭМ!$B$39:$B$782,N$11)+'СЕТ СН'!$F$12+СВЦЭМ!$D$10+'СЕТ СН'!$F$5-'СЕТ СН'!$F$20</f>
        <v>3468.2873420100004</v>
      </c>
      <c r="O32" s="36">
        <f>SUMIFS(СВЦЭМ!$C$39:$C$782,СВЦЭМ!$A$39:$A$782,$A32,СВЦЭМ!$B$39:$B$782,O$11)+'СЕТ СН'!$F$12+СВЦЭМ!$D$10+'СЕТ СН'!$F$5-'СЕТ СН'!$F$20</f>
        <v>3479.1541473300003</v>
      </c>
      <c r="P32" s="36">
        <f>SUMIFS(СВЦЭМ!$C$39:$C$782,СВЦЭМ!$A$39:$A$782,$A32,СВЦЭМ!$B$39:$B$782,P$11)+'СЕТ СН'!$F$12+СВЦЭМ!$D$10+'СЕТ СН'!$F$5-'СЕТ СН'!$F$20</f>
        <v>3511.6404635500003</v>
      </c>
      <c r="Q32" s="36">
        <f>SUMIFS(СВЦЭМ!$C$39:$C$782,СВЦЭМ!$A$39:$A$782,$A32,СВЦЭМ!$B$39:$B$782,Q$11)+'СЕТ СН'!$F$12+СВЦЭМ!$D$10+'СЕТ СН'!$F$5-'СЕТ СН'!$F$20</f>
        <v>3525.9368669600003</v>
      </c>
      <c r="R32" s="36">
        <f>SUMIFS(СВЦЭМ!$C$39:$C$782,СВЦЭМ!$A$39:$A$782,$A32,СВЦЭМ!$B$39:$B$782,R$11)+'СЕТ СН'!$F$12+СВЦЭМ!$D$10+'СЕТ СН'!$F$5-'СЕТ СН'!$F$20</f>
        <v>3516.0713769000004</v>
      </c>
      <c r="S32" s="36">
        <f>SUMIFS(СВЦЭМ!$C$39:$C$782,СВЦЭМ!$A$39:$A$782,$A32,СВЦЭМ!$B$39:$B$782,S$11)+'СЕТ СН'!$F$12+СВЦЭМ!$D$10+'СЕТ СН'!$F$5-'СЕТ СН'!$F$20</f>
        <v>3495.1964131200002</v>
      </c>
      <c r="T32" s="36">
        <f>SUMIFS(СВЦЭМ!$C$39:$C$782,СВЦЭМ!$A$39:$A$782,$A32,СВЦЭМ!$B$39:$B$782,T$11)+'СЕТ СН'!$F$12+СВЦЭМ!$D$10+'СЕТ СН'!$F$5-'СЕТ СН'!$F$20</f>
        <v>3474.1545968800001</v>
      </c>
      <c r="U32" s="36">
        <f>SUMIFS(СВЦЭМ!$C$39:$C$782,СВЦЭМ!$A$39:$A$782,$A32,СВЦЭМ!$B$39:$B$782,U$11)+'СЕТ СН'!$F$12+СВЦЭМ!$D$10+'СЕТ СН'!$F$5-'СЕТ СН'!$F$20</f>
        <v>3472.7418622499999</v>
      </c>
      <c r="V32" s="36">
        <f>SUMIFS(СВЦЭМ!$C$39:$C$782,СВЦЭМ!$A$39:$A$782,$A32,СВЦЭМ!$B$39:$B$782,V$11)+'СЕТ СН'!$F$12+СВЦЭМ!$D$10+'СЕТ СН'!$F$5-'СЕТ СН'!$F$20</f>
        <v>3470.5658138200001</v>
      </c>
      <c r="W32" s="36">
        <f>SUMIFS(СВЦЭМ!$C$39:$C$782,СВЦЭМ!$A$39:$A$782,$A32,СВЦЭМ!$B$39:$B$782,W$11)+'СЕТ СН'!$F$12+СВЦЭМ!$D$10+'СЕТ СН'!$F$5-'СЕТ СН'!$F$20</f>
        <v>3463.0593639500003</v>
      </c>
      <c r="X32" s="36">
        <f>SUMIFS(СВЦЭМ!$C$39:$C$782,СВЦЭМ!$A$39:$A$782,$A32,СВЦЭМ!$B$39:$B$782,X$11)+'СЕТ СН'!$F$12+СВЦЭМ!$D$10+'СЕТ СН'!$F$5-'СЕТ СН'!$F$20</f>
        <v>3438.4998472100001</v>
      </c>
      <c r="Y32" s="36">
        <f>SUMIFS(СВЦЭМ!$C$39:$C$782,СВЦЭМ!$A$39:$A$782,$A32,СВЦЭМ!$B$39:$B$782,Y$11)+'СЕТ СН'!$F$12+СВЦЭМ!$D$10+'СЕТ СН'!$F$5-'СЕТ СН'!$F$20</f>
        <v>3436.4169847900002</v>
      </c>
    </row>
    <row r="33" spans="1:25" ht="15.75" x14ac:dyDescent="0.2">
      <c r="A33" s="35">
        <f t="shared" si="0"/>
        <v>44461</v>
      </c>
      <c r="B33" s="36">
        <f>SUMIFS(СВЦЭМ!$C$39:$C$782,СВЦЭМ!$A$39:$A$782,$A33,СВЦЭМ!$B$39:$B$782,B$11)+'СЕТ СН'!$F$12+СВЦЭМ!$D$10+'СЕТ СН'!$F$5-'СЕТ СН'!$F$20</f>
        <v>3514.8017327800003</v>
      </c>
      <c r="C33" s="36">
        <f>SUMIFS(СВЦЭМ!$C$39:$C$782,СВЦЭМ!$A$39:$A$782,$A33,СВЦЭМ!$B$39:$B$782,C$11)+'СЕТ СН'!$F$12+СВЦЭМ!$D$10+'СЕТ СН'!$F$5-'СЕТ СН'!$F$20</f>
        <v>3572.05885175</v>
      </c>
      <c r="D33" s="36">
        <f>SUMIFS(СВЦЭМ!$C$39:$C$782,СВЦЭМ!$A$39:$A$782,$A33,СВЦЭМ!$B$39:$B$782,D$11)+'СЕТ СН'!$F$12+СВЦЭМ!$D$10+'СЕТ СН'!$F$5-'СЕТ СН'!$F$20</f>
        <v>3609.4035854700001</v>
      </c>
      <c r="E33" s="36">
        <f>SUMIFS(СВЦЭМ!$C$39:$C$782,СВЦЭМ!$A$39:$A$782,$A33,СВЦЭМ!$B$39:$B$782,E$11)+'СЕТ СН'!$F$12+СВЦЭМ!$D$10+'СЕТ СН'!$F$5-'СЕТ СН'!$F$20</f>
        <v>3615.9660202700002</v>
      </c>
      <c r="F33" s="36">
        <f>SUMIFS(СВЦЭМ!$C$39:$C$782,СВЦЭМ!$A$39:$A$782,$A33,СВЦЭМ!$B$39:$B$782,F$11)+'СЕТ СН'!$F$12+СВЦЭМ!$D$10+'СЕТ СН'!$F$5-'СЕТ СН'!$F$20</f>
        <v>3618.9379938000002</v>
      </c>
      <c r="G33" s="36">
        <f>SUMIFS(СВЦЭМ!$C$39:$C$782,СВЦЭМ!$A$39:$A$782,$A33,СВЦЭМ!$B$39:$B$782,G$11)+'СЕТ СН'!$F$12+СВЦЭМ!$D$10+'СЕТ СН'!$F$5-'СЕТ СН'!$F$20</f>
        <v>3601.3452334000003</v>
      </c>
      <c r="H33" s="36">
        <f>SUMIFS(СВЦЭМ!$C$39:$C$782,СВЦЭМ!$A$39:$A$782,$A33,СВЦЭМ!$B$39:$B$782,H$11)+'СЕТ СН'!$F$12+СВЦЭМ!$D$10+'СЕТ СН'!$F$5-'СЕТ СН'!$F$20</f>
        <v>3550.3319765200004</v>
      </c>
      <c r="I33" s="36">
        <f>SUMIFS(СВЦЭМ!$C$39:$C$782,СВЦЭМ!$A$39:$A$782,$A33,СВЦЭМ!$B$39:$B$782,I$11)+'СЕТ СН'!$F$12+СВЦЭМ!$D$10+'СЕТ СН'!$F$5-'СЕТ СН'!$F$20</f>
        <v>3487.90468336</v>
      </c>
      <c r="J33" s="36">
        <f>SUMIFS(СВЦЭМ!$C$39:$C$782,СВЦЭМ!$A$39:$A$782,$A33,СВЦЭМ!$B$39:$B$782,J$11)+'СЕТ СН'!$F$12+СВЦЭМ!$D$10+'СЕТ СН'!$F$5-'СЕТ СН'!$F$20</f>
        <v>3475.3658798300003</v>
      </c>
      <c r="K33" s="36">
        <f>SUMIFS(СВЦЭМ!$C$39:$C$782,СВЦЭМ!$A$39:$A$782,$A33,СВЦЭМ!$B$39:$B$782,K$11)+'СЕТ СН'!$F$12+СВЦЭМ!$D$10+'СЕТ СН'!$F$5-'СЕТ СН'!$F$20</f>
        <v>3470.7741983200003</v>
      </c>
      <c r="L33" s="36">
        <f>SUMIFS(СВЦЭМ!$C$39:$C$782,СВЦЭМ!$A$39:$A$782,$A33,СВЦЭМ!$B$39:$B$782,L$11)+'СЕТ СН'!$F$12+СВЦЭМ!$D$10+'СЕТ СН'!$F$5-'СЕТ СН'!$F$20</f>
        <v>3454.4556981599999</v>
      </c>
      <c r="M33" s="36">
        <f>SUMIFS(СВЦЭМ!$C$39:$C$782,СВЦЭМ!$A$39:$A$782,$A33,СВЦЭМ!$B$39:$B$782,M$11)+'СЕТ СН'!$F$12+СВЦЭМ!$D$10+'СЕТ СН'!$F$5-'СЕТ СН'!$F$20</f>
        <v>3447.43734038</v>
      </c>
      <c r="N33" s="36">
        <f>SUMIFS(СВЦЭМ!$C$39:$C$782,СВЦЭМ!$A$39:$A$782,$A33,СВЦЭМ!$B$39:$B$782,N$11)+'СЕТ СН'!$F$12+СВЦЭМ!$D$10+'СЕТ СН'!$F$5-'СЕТ СН'!$F$20</f>
        <v>3460.4533464800002</v>
      </c>
      <c r="O33" s="36">
        <f>SUMIFS(СВЦЭМ!$C$39:$C$782,СВЦЭМ!$A$39:$A$782,$A33,СВЦЭМ!$B$39:$B$782,O$11)+'СЕТ СН'!$F$12+СВЦЭМ!$D$10+'СЕТ СН'!$F$5-'СЕТ СН'!$F$20</f>
        <v>3482.5654806100001</v>
      </c>
      <c r="P33" s="36">
        <f>SUMIFS(СВЦЭМ!$C$39:$C$782,СВЦЭМ!$A$39:$A$782,$A33,СВЦЭМ!$B$39:$B$782,P$11)+'СЕТ СН'!$F$12+СВЦЭМ!$D$10+'СЕТ СН'!$F$5-'СЕТ СН'!$F$20</f>
        <v>3513.2384263100002</v>
      </c>
      <c r="Q33" s="36">
        <f>SUMIFS(СВЦЭМ!$C$39:$C$782,СВЦЭМ!$A$39:$A$782,$A33,СВЦЭМ!$B$39:$B$782,Q$11)+'СЕТ СН'!$F$12+СВЦЭМ!$D$10+'СЕТ СН'!$F$5-'СЕТ СН'!$F$20</f>
        <v>3521.4611480500002</v>
      </c>
      <c r="R33" s="36">
        <f>SUMIFS(СВЦЭМ!$C$39:$C$782,СВЦЭМ!$A$39:$A$782,$A33,СВЦЭМ!$B$39:$B$782,R$11)+'СЕТ СН'!$F$12+СВЦЭМ!$D$10+'СЕТ СН'!$F$5-'СЕТ СН'!$F$20</f>
        <v>3513.78203364</v>
      </c>
      <c r="S33" s="36">
        <f>SUMIFS(СВЦЭМ!$C$39:$C$782,СВЦЭМ!$A$39:$A$782,$A33,СВЦЭМ!$B$39:$B$782,S$11)+'СЕТ СН'!$F$12+СВЦЭМ!$D$10+'СЕТ СН'!$F$5-'СЕТ СН'!$F$20</f>
        <v>3483.6203277600002</v>
      </c>
      <c r="T33" s="36">
        <f>SUMIFS(СВЦЭМ!$C$39:$C$782,СВЦЭМ!$A$39:$A$782,$A33,СВЦЭМ!$B$39:$B$782,T$11)+'СЕТ СН'!$F$12+СВЦЭМ!$D$10+'СЕТ СН'!$F$5-'СЕТ СН'!$F$20</f>
        <v>3456.3050286600001</v>
      </c>
      <c r="U33" s="36">
        <f>SUMIFS(СВЦЭМ!$C$39:$C$782,СВЦЭМ!$A$39:$A$782,$A33,СВЦЭМ!$B$39:$B$782,U$11)+'СЕТ СН'!$F$12+СВЦЭМ!$D$10+'СЕТ СН'!$F$5-'СЕТ СН'!$F$20</f>
        <v>3464.6061278699999</v>
      </c>
      <c r="V33" s="36">
        <f>SUMIFS(СВЦЭМ!$C$39:$C$782,СВЦЭМ!$A$39:$A$782,$A33,СВЦЭМ!$B$39:$B$782,V$11)+'СЕТ СН'!$F$12+СВЦЭМ!$D$10+'СЕТ СН'!$F$5-'СЕТ СН'!$F$20</f>
        <v>3455.9506529999999</v>
      </c>
      <c r="W33" s="36">
        <f>SUMIFS(СВЦЭМ!$C$39:$C$782,СВЦЭМ!$A$39:$A$782,$A33,СВЦЭМ!$B$39:$B$782,W$11)+'СЕТ СН'!$F$12+СВЦЭМ!$D$10+'СЕТ СН'!$F$5-'СЕТ СН'!$F$20</f>
        <v>3458.10443811</v>
      </c>
      <c r="X33" s="36">
        <f>SUMIFS(СВЦЭМ!$C$39:$C$782,СВЦЭМ!$A$39:$A$782,$A33,СВЦЭМ!$B$39:$B$782,X$11)+'СЕТ СН'!$F$12+СВЦЭМ!$D$10+'СЕТ СН'!$F$5-'СЕТ СН'!$F$20</f>
        <v>3434.4198535800001</v>
      </c>
      <c r="Y33" s="36">
        <f>SUMIFS(СВЦЭМ!$C$39:$C$782,СВЦЭМ!$A$39:$A$782,$A33,СВЦЭМ!$B$39:$B$782,Y$11)+'СЕТ СН'!$F$12+СВЦЭМ!$D$10+'СЕТ СН'!$F$5-'СЕТ СН'!$F$20</f>
        <v>3430.08815555</v>
      </c>
    </row>
    <row r="34" spans="1:25" ht="15.75" x14ac:dyDescent="0.2">
      <c r="A34" s="35">
        <f t="shared" si="0"/>
        <v>44462</v>
      </c>
      <c r="B34" s="36">
        <f>SUMIFS(СВЦЭМ!$C$39:$C$782,СВЦЭМ!$A$39:$A$782,$A34,СВЦЭМ!$B$39:$B$782,B$11)+'СЕТ СН'!$F$12+СВЦЭМ!$D$10+'СЕТ СН'!$F$5-'СЕТ СН'!$F$20</f>
        <v>3549.38523725</v>
      </c>
      <c r="C34" s="36">
        <f>SUMIFS(СВЦЭМ!$C$39:$C$782,СВЦЭМ!$A$39:$A$782,$A34,СВЦЭМ!$B$39:$B$782,C$11)+'СЕТ СН'!$F$12+СВЦЭМ!$D$10+'СЕТ СН'!$F$5-'СЕТ СН'!$F$20</f>
        <v>3643.1621953200001</v>
      </c>
      <c r="D34" s="36">
        <f>SUMIFS(СВЦЭМ!$C$39:$C$782,СВЦЭМ!$A$39:$A$782,$A34,СВЦЭМ!$B$39:$B$782,D$11)+'СЕТ СН'!$F$12+СВЦЭМ!$D$10+'СЕТ СН'!$F$5-'СЕТ СН'!$F$20</f>
        <v>3698.70352804</v>
      </c>
      <c r="E34" s="36">
        <f>SUMIFS(СВЦЭМ!$C$39:$C$782,СВЦЭМ!$A$39:$A$782,$A34,СВЦЭМ!$B$39:$B$782,E$11)+'СЕТ СН'!$F$12+СВЦЭМ!$D$10+'СЕТ СН'!$F$5-'СЕТ СН'!$F$20</f>
        <v>3711.7457463199999</v>
      </c>
      <c r="F34" s="36">
        <f>SUMIFS(СВЦЭМ!$C$39:$C$782,СВЦЭМ!$A$39:$A$782,$A34,СВЦЭМ!$B$39:$B$782,F$11)+'СЕТ СН'!$F$12+СВЦЭМ!$D$10+'СЕТ СН'!$F$5-'СЕТ СН'!$F$20</f>
        <v>3716.0610864999999</v>
      </c>
      <c r="G34" s="36">
        <f>SUMIFS(СВЦЭМ!$C$39:$C$782,СВЦЭМ!$A$39:$A$782,$A34,СВЦЭМ!$B$39:$B$782,G$11)+'СЕТ СН'!$F$12+СВЦЭМ!$D$10+'СЕТ СН'!$F$5-'СЕТ СН'!$F$20</f>
        <v>3684.0015665700003</v>
      </c>
      <c r="H34" s="36">
        <f>SUMIFS(СВЦЭМ!$C$39:$C$782,СВЦЭМ!$A$39:$A$782,$A34,СВЦЭМ!$B$39:$B$782,H$11)+'СЕТ СН'!$F$12+СВЦЭМ!$D$10+'СЕТ СН'!$F$5-'СЕТ СН'!$F$20</f>
        <v>3611.5229499500001</v>
      </c>
      <c r="I34" s="36">
        <f>SUMIFS(СВЦЭМ!$C$39:$C$782,СВЦЭМ!$A$39:$A$782,$A34,СВЦЭМ!$B$39:$B$782,I$11)+'СЕТ СН'!$F$12+СВЦЭМ!$D$10+'СЕТ СН'!$F$5-'СЕТ СН'!$F$20</f>
        <v>3518.6630834000002</v>
      </c>
      <c r="J34" s="36">
        <f>SUMIFS(СВЦЭМ!$C$39:$C$782,СВЦЭМ!$A$39:$A$782,$A34,СВЦЭМ!$B$39:$B$782,J$11)+'СЕТ СН'!$F$12+СВЦЭМ!$D$10+'СЕТ СН'!$F$5-'СЕТ СН'!$F$20</f>
        <v>3518.5772528900002</v>
      </c>
      <c r="K34" s="36">
        <f>SUMIFS(СВЦЭМ!$C$39:$C$782,СВЦЭМ!$A$39:$A$782,$A34,СВЦЭМ!$B$39:$B$782,K$11)+'СЕТ СН'!$F$12+СВЦЭМ!$D$10+'СЕТ СН'!$F$5-'СЕТ СН'!$F$20</f>
        <v>3537.5097714399999</v>
      </c>
      <c r="L34" s="36">
        <f>SUMIFS(СВЦЭМ!$C$39:$C$782,СВЦЭМ!$A$39:$A$782,$A34,СВЦЭМ!$B$39:$B$782,L$11)+'СЕТ СН'!$F$12+СВЦЭМ!$D$10+'СЕТ СН'!$F$5-'СЕТ СН'!$F$20</f>
        <v>3535.42258541</v>
      </c>
      <c r="M34" s="36">
        <f>SUMIFS(СВЦЭМ!$C$39:$C$782,СВЦЭМ!$A$39:$A$782,$A34,СВЦЭМ!$B$39:$B$782,M$11)+'СЕТ СН'!$F$12+СВЦЭМ!$D$10+'СЕТ СН'!$F$5-'СЕТ СН'!$F$20</f>
        <v>3518.45435456</v>
      </c>
      <c r="N34" s="36">
        <f>SUMIFS(СВЦЭМ!$C$39:$C$782,СВЦЭМ!$A$39:$A$782,$A34,СВЦЭМ!$B$39:$B$782,N$11)+'СЕТ СН'!$F$12+СВЦЭМ!$D$10+'СЕТ СН'!$F$5-'СЕТ СН'!$F$20</f>
        <v>3503.7529150200003</v>
      </c>
      <c r="O34" s="36">
        <f>SUMIFS(СВЦЭМ!$C$39:$C$782,СВЦЭМ!$A$39:$A$782,$A34,СВЦЭМ!$B$39:$B$782,O$11)+'СЕТ СН'!$F$12+СВЦЭМ!$D$10+'СЕТ СН'!$F$5-'СЕТ СН'!$F$20</f>
        <v>3497.2942750900002</v>
      </c>
      <c r="P34" s="36">
        <f>SUMIFS(СВЦЭМ!$C$39:$C$782,СВЦЭМ!$A$39:$A$782,$A34,СВЦЭМ!$B$39:$B$782,P$11)+'СЕТ СН'!$F$12+СВЦЭМ!$D$10+'СЕТ СН'!$F$5-'СЕТ СН'!$F$20</f>
        <v>3526.0892397699999</v>
      </c>
      <c r="Q34" s="36">
        <f>SUMIFS(СВЦЭМ!$C$39:$C$782,СВЦЭМ!$A$39:$A$782,$A34,СВЦЭМ!$B$39:$B$782,Q$11)+'СЕТ СН'!$F$12+СВЦЭМ!$D$10+'СЕТ СН'!$F$5-'СЕТ СН'!$F$20</f>
        <v>3526.76525653</v>
      </c>
      <c r="R34" s="36">
        <f>SUMIFS(СВЦЭМ!$C$39:$C$782,СВЦЭМ!$A$39:$A$782,$A34,СВЦЭМ!$B$39:$B$782,R$11)+'СЕТ СН'!$F$12+СВЦЭМ!$D$10+'СЕТ СН'!$F$5-'СЕТ СН'!$F$20</f>
        <v>3523.18691296</v>
      </c>
      <c r="S34" s="36">
        <f>SUMIFS(СВЦЭМ!$C$39:$C$782,СВЦЭМ!$A$39:$A$782,$A34,СВЦЭМ!$B$39:$B$782,S$11)+'СЕТ СН'!$F$12+СВЦЭМ!$D$10+'СЕТ СН'!$F$5-'СЕТ СН'!$F$20</f>
        <v>3505.3227572000001</v>
      </c>
      <c r="T34" s="36">
        <f>SUMIFS(СВЦЭМ!$C$39:$C$782,СВЦЭМ!$A$39:$A$782,$A34,СВЦЭМ!$B$39:$B$782,T$11)+'СЕТ СН'!$F$12+СВЦЭМ!$D$10+'СЕТ СН'!$F$5-'СЕТ СН'!$F$20</f>
        <v>3486.85188307</v>
      </c>
      <c r="U34" s="36">
        <f>SUMIFS(СВЦЭМ!$C$39:$C$782,СВЦЭМ!$A$39:$A$782,$A34,СВЦЭМ!$B$39:$B$782,U$11)+'СЕТ СН'!$F$12+СВЦЭМ!$D$10+'СЕТ СН'!$F$5-'СЕТ СН'!$F$20</f>
        <v>3480.82388726</v>
      </c>
      <c r="V34" s="36">
        <f>SUMIFS(СВЦЭМ!$C$39:$C$782,СВЦЭМ!$A$39:$A$782,$A34,СВЦЭМ!$B$39:$B$782,V$11)+'СЕТ СН'!$F$12+СВЦЭМ!$D$10+'СЕТ СН'!$F$5-'СЕТ СН'!$F$20</f>
        <v>3478.61374617</v>
      </c>
      <c r="W34" s="36">
        <f>SUMIFS(СВЦЭМ!$C$39:$C$782,СВЦЭМ!$A$39:$A$782,$A34,СВЦЭМ!$B$39:$B$782,W$11)+'СЕТ СН'!$F$12+СВЦЭМ!$D$10+'СЕТ СН'!$F$5-'СЕТ СН'!$F$20</f>
        <v>3462.5927849200002</v>
      </c>
      <c r="X34" s="36">
        <f>SUMIFS(СВЦЭМ!$C$39:$C$782,СВЦЭМ!$A$39:$A$782,$A34,СВЦЭМ!$B$39:$B$782,X$11)+'СЕТ СН'!$F$12+СВЦЭМ!$D$10+'СЕТ СН'!$F$5-'СЕТ СН'!$F$20</f>
        <v>3445.0357871000001</v>
      </c>
      <c r="Y34" s="36">
        <f>SUMIFS(СВЦЭМ!$C$39:$C$782,СВЦЭМ!$A$39:$A$782,$A34,СВЦЭМ!$B$39:$B$782,Y$11)+'СЕТ СН'!$F$12+СВЦЭМ!$D$10+'СЕТ СН'!$F$5-'СЕТ СН'!$F$20</f>
        <v>3495.7826256000003</v>
      </c>
    </row>
    <row r="35" spans="1:25" ht="15.75" x14ac:dyDescent="0.2">
      <c r="A35" s="35">
        <f t="shared" si="0"/>
        <v>44463</v>
      </c>
      <c r="B35" s="36">
        <f>SUMIFS(СВЦЭМ!$C$39:$C$782,СВЦЭМ!$A$39:$A$782,$A35,СВЦЭМ!$B$39:$B$782,B$11)+'СЕТ СН'!$F$12+СВЦЭМ!$D$10+'СЕТ СН'!$F$5-'СЕТ СН'!$F$20</f>
        <v>3523.9103234600002</v>
      </c>
      <c r="C35" s="36">
        <f>SUMIFS(СВЦЭМ!$C$39:$C$782,СВЦЭМ!$A$39:$A$782,$A35,СВЦЭМ!$B$39:$B$782,C$11)+'СЕТ СН'!$F$12+СВЦЭМ!$D$10+'СЕТ СН'!$F$5-'СЕТ СН'!$F$20</f>
        <v>3580.3598133600003</v>
      </c>
      <c r="D35" s="36">
        <f>SUMIFS(СВЦЭМ!$C$39:$C$782,СВЦЭМ!$A$39:$A$782,$A35,СВЦЭМ!$B$39:$B$782,D$11)+'СЕТ СН'!$F$12+СВЦЭМ!$D$10+'СЕТ СН'!$F$5-'СЕТ СН'!$F$20</f>
        <v>3646.6833874399999</v>
      </c>
      <c r="E35" s="36">
        <f>SUMIFS(СВЦЭМ!$C$39:$C$782,СВЦЭМ!$A$39:$A$782,$A35,СВЦЭМ!$B$39:$B$782,E$11)+'СЕТ СН'!$F$12+СВЦЭМ!$D$10+'СЕТ СН'!$F$5-'СЕТ СН'!$F$20</f>
        <v>3669.5160129400001</v>
      </c>
      <c r="F35" s="36">
        <f>SUMIFS(СВЦЭМ!$C$39:$C$782,СВЦЭМ!$A$39:$A$782,$A35,СВЦЭМ!$B$39:$B$782,F$11)+'СЕТ СН'!$F$12+СВЦЭМ!$D$10+'СЕТ СН'!$F$5-'СЕТ СН'!$F$20</f>
        <v>3672.66758119</v>
      </c>
      <c r="G35" s="36">
        <f>SUMIFS(СВЦЭМ!$C$39:$C$782,СВЦЭМ!$A$39:$A$782,$A35,СВЦЭМ!$B$39:$B$782,G$11)+'СЕТ СН'!$F$12+СВЦЭМ!$D$10+'СЕТ СН'!$F$5-'СЕТ СН'!$F$20</f>
        <v>3634.9858426700002</v>
      </c>
      <c r="H35" s="36">
        <f>SUMIFS(СВЦЭМ!$C$39:$C$782,СВЦЭМ!$A$39:$A$782,$A35,СВЦЭМ!$B$39:$B$782,H$11)+'СЕТ СН'!$F$12+СВЦЭМ!$D$10+'СЕТ СН'!$F$5-'СЕТ СН'!$F$20</f>
        <v>3558.2709304500004</v>
      </c>
      <c r="I35" s="36">
        <f>SUMIFS(СВЦЭМ!$C$39:$C$782,СВЦЭМ!$A$39:$A$782,$A35,СВЦЭМ!$B$39:$B$782,I$11)+'СЕТ СН'!$F$12+СВЦЭМ!$D$10+'СЕТ СН'!$F$5-'СЕТ СН'!$F$20</f>
        <v>3504.32654318</v>
      </c>
      <c r="J35" s="36">
        <f>SUMIFS(СВЦЭМ!$C$39:$C$782,СВЦЭМ!$A$39:$A$782,$A35,СВЦЭМ!$B$39:$B$782,J$11)+'СЕТ СН'!$F$12+СВЦЭМ!$D$10+'СЕТ СН'!$F$5-'СЕТ СН'!$F$20</f>
        <v>3517.5258585300003</v>
      </c>
      <c r="K35" s="36">
        <f>SUMIFS(СВЦЭМ!$C$39:$C$782,СВЦЭМ!$A$39:$A$782,$A35,СВЦЭМ!$B$39:$B$782,K$11)+'СЕТ СН'!$F$12+СВЦЭМ!$D$10+'СЕТ СН'!$F$5-'СЕТ СН'!$F$20</f>
        <v>3527.4254110100001</v>
      </c>
      <c r="L35" s="36">
        <f>SUMIFS(СВЦЭМ!$C$39:$C$782,СВЦЭМ!$A$39:$A$782,$A35,СВЦЭМ!$B$39:$B$782,L$11)+'СЕТ СН'!$F$12+СВЦЭМ!$D$10+'СЕТ СН'!$F$5-'СЕТ СН'!$F$20</f>
        <v>3538.4903793600001</v>
      </c>
      <c r="M35" s="36">
        <f>SUMIFS(СВЦЭМ!$C$39:$C$782,СВЦЭМ!$A$39:$A$782,$A35,СВЦЭМ!$B$39:$B$782,M$11)+'СЕТ СН'!$F$12+СВЦЭМ!$D$10+'СЕТ СН'!$F$5-'СЕТ СН'!$F$20</f>
        <v>3526.74497036</v>
      </c>
      <c r="N35" s="36">
        <f>SUMIFS(СВЦЭМ!$C$39:$C$782,СВЦЭМ!$A$39:$A$782,$A35,СВЦЭМ!$B$39:$B$782,N$11)+'СЕТ СН'!$F$12+СВЦЭМ!$D$10+'СЕТ СН'!$F$5-'СЕТ СН'!$F$20</f>
        <v>3496.6420819600003</v>
      </c>
      <c r="O35" s="36">
        <f>SUMIFS(СВЦЭМ!$C$39:$C$782,СВЦЭМ!$A$39:$A$782,$A35,СВЦЭМ!$B$39:$B$782,O$11)+'СЕТ СН'!$F$12+СВЦЭМ!$D$10+'СЕТ СН'!$F$5-'СЕТ СН'!$F$20</f>
        <v>3490.1511500000001</v>
      </c>
      <c r="P35" s="36">
        <f>SUMIFS(СВЦЭМ!$C$39:$C$782,СВЦЭМ!$A$39:$A$782,$A35,СВЦЭМ!$B$39:$B$782,P$11)+'СЕТ СН'!$F$12+СВЦЭМ!$D$10+'СЕТ СН'!$F$5-'СЕТ СН'!$F$20</f>
        <v>3528.8991914600001</v>
      </c>
      <c r="Q35" s="36">
        <f>SUMIFS(СВЦЭМ!$C$39:$C$782,СВЦЭМ!$A$39:$A$782,$A35,СВЦЭМ!$B$39:$B$782,Q$11)+'СЕТ СН'!$F$12+СВЦЭМ!$D$10+'СЕТ СН'!$F$5-'СЕТ СН'!$F$20</f>
        <v>3531.8239949700001</v>
      </c>
      <c r="R35" s="36">
        <f>SUMIFS(СВЦЭМ!$C$39:$C$782,СВЦЭМ!$A$39:$A$782,$A35,СВЦЭМ!$B$39:$B$782,R$11)+'СЕТ СН'!$F$12+СВЦЭМ!$D$10+'СЕТ СН'!$F$5-'СЕТ СН'!$F$20</f>
        <v>3518.4179078500001</v>
      </c>
      <c r="S35" s="36">
        <f>SUMIFS(СВЦЭМ!$C$39:$C$782,СВЦЭМ!$A$39:$A$782,$A35,СВЦЭМ!$B$39:$B$782,S$11)+'СЕТ СН'!$F$12+СВЦЭМ!$D$10+'СЕТ СН'!$F$5-'СЕТ СН'!$F$20</f>
        <v>3505.1389893600003</v>
      </c>
      <c r="T35" s="36">
        <f>SUMIFS(СВЦЭМ!$C$39:$C$782,СВЦЭМ!$A$39:$A$782,$A35,СВЦЭМ!$B$39:$B$782,T$11)+'СЕТ СН'!$F$12+СВЦЭМ!$D$10+'СЕТ СН'!$F$5-'СЕТ СН'!$F$20</f>
        <v>3484.0923283000002</v>
      </c>
      <c r="U35" s="36">
        <f>SUMIFS(СВЦЭМ!$C$39:$C$782,СВЦЭМ!$A$39:$A$782,$A35,СВЦЭМ!$B$39:$B$782,U$11)+'СЕТ СН'!$F$12+СВЦЭМ!$D$10+'СЕТ СН'!$F$5-'СЕТ СН'!$F$20</f>
        <v>3479.6906355000001</v>
      </c>
      <c r="V35" s="36">
        <f>SUMIFS(СВЦЭМ!$C$39:$C$782,СВЦЭМ!$A$39:$A$782,$A35,СВЦЭМ!$B$39:$B$782,V$11)+'СЕТ СН'!$F$12+СВЦЭМ!$D$10+'СЕТ СН'!$F$5-'СЕТ СН'!$F$20</f>
        <v>3475.1160805700001</v>
      </c>
      <c r="W35" s="36">
        <f>SUMIFS(СВЦЭМ!$C$39:$C$782,СВЦЭМ!$A$39:$A$782,$A35,СВЦЭМ!$B$39:$B$782,W$11)+'СЕТ СН'!$F$12+СВЦЭМ!$D$10+'СЕТ СН'!$F$5-'СЕТ СН'!$F$20</f>
        <v>3461.5678522000003</v>
      </c>
      <c r="X35" s="36">
        <f>SUMIFS(СВЦЭМ!$C$39:$C$782,СВЦЭМ!$A$39:$A$782,$A35,СВЦЭМ!$B$39:$B$782,X$11)+'СЕТ СН'!$F$12+СВЦЭМ!$D$10+'СЕТ СН'!$F$5-'СЕТ СН'!$F$20</f>
        <v>3439.4923467500003</v>
      </c>
      <c r="Y35" s="36">
        <f>SUMIFS(СВЦЭМ!$C$39:$C$782,СВЦЭМ!$A$39:$A$782,$A35,СВЦЭМ!$B$39:$B$782,Y$11)+'СЕТ СН'!$F$12+СВЦЭМ!$D$10+'СЕТ СН'!$F$5-'СЕТ СН'!$F$20</f>
        <v>3448.4448762100001</v>
      </c>
    </row>
    <row r="36" spans="1:25" ht="15.75" x14ac:dyDescent="0.2">
      <c r="A36" s="35">
        <f t="shared" si="0"/>
        <v>44464</v>
      </c>
      <c r="B36" s="36">
        <f>SUMIFS(СВЦЭМ!$C$39:$C$782,СВЦЭМ!$A$39:$A$782,$A36,СВЦЭМ!$B$39:$B$782,B$11)+'СЕТ СН'!$F$12+СВЦЭМ!$D$10+'СЕТ СН'!$F$5-'СЕТ СН'!$F$20</f>
        <v>3454.3363116200003</v>
      </c>
      <c r="C36" s="36">
        <f>SUMIFS(СВЦЭМ!$C$39:$C$782,СВЦЭМ!$A$39:$A$782,$A36,СВЦЭМ!$B$39:$B$782,C$11)+'СЕТ СН'!$F$12+СВЦЭМ!$D$10+'СЕТ СН'!$F$5-'СЕТ СН'!$F$20</f>
        <v>3543.5189987000003</v>
      </c>
      <c r="D36" s="36">
        <f>SUMIFS(СВЦЭМ!$C$39:$C$782,СВЦЭМ!$A$39:$A$782,$A36,СВЦЭМ!$B$39:$B$782,D$11)+'СЕТ СН'!$F$12+СВЦЭМ!$D$10+'СЕТ СН'!$F$5-'СЕТ СН'!$F$20</f>
        <v>3627.84070991</v>
      </c>
      <c r="E36" s="36">
        <f>SUMIFS(СВЦЭМ!$C$39:$C$782,СВЦЭМ!$A$39:$A$782,$A36,СВЦЭМ!$B$39:$B$782,E$11)+'СЕТ СН'!$F$12+СВЦЭМ!$D$10+'СЕТ СН'!$F$5-'СЕТ СН'!$F$20</f>
        <v>3656.1168414399999</v>
      </c>
      <c r="F36" s="36">
        <f>SUMIFS(СВЦЭМ!$C$39:$C$782,СВЦЭМ!$A$39:$A$782,$A36,СВЦЭМ!$B$39:$B$782,F$11)+'СЕТ СН'!$F$12+СВЦЭМ!$D$10+'СЕТ СН'!$F$5-'СЕТ СН'!$F$20</f>
        <v>3646.5984595300001</v>
      </c>
      <c r="G36" s="36">
        <f>SUMIFS(СВЦЭМ!$C$39:$C$782,СВЦЭМ!$A$39:$A$782,$A36,СВЦЭМ!$B$39:$B$782,G$11)+'СЕТ СН'!$F$12+СВЦЭМ!$D$10+'СЕТ СН'!$F$5-'СЕТ СН'!$F$20</f>
        <v>3650.1150072</v>
      </c>
      <c r="H36" s="36">
        <f>SUMIFS(СВЦЭМ!$C$39:$C$782,СВЦЭМ!$A$39:$A$782,$A36,СВЦЭМ!$B$39:$B$782,H$11)+'СЕТ СН'!$F$12+СВЦЭМ!$D$10+'СЕТ СН'!$F$5-'СЕТ СН'!$F$20</f>
        <v>3616.14168466</v>
      </c>
      <c r="I36" s="36">
        <f>SUMIFS(СВЦЭМ!$C$39:$C$782,СВЦЭМ!$A$39:$A$782,$A36,СВЦЭМ!$B$39:$B$782,I$11)+'СЕТ СН'!$F$12+СВЦЭМ!$D$10+'СЕТ СН'!$F$5-'СЕТ СН'!$F$20</f>
        <v>3526.01575069</v>
      </c>
      <c r="J36" s="36">
        <f>SUMIFS(СВЦЭМ!$C$39:$C$782,СВЦЭМ!$A$39:$A$782,$A36,СВЦЭМ!$B$39:$B$782,J$11)+'СЕТ СН'!$F$12+СВЦЭМ!$D$10+'СЕТ СН'!$F$5-'СЕТ СН'!$F$20</f>
        <v>3479.58999042</v>
      </c>
      <c r="K36" s="36">
        <f>SUMIFS(СВЦЭМ!$C$39:$C$782,СВЦЭМ!$A$39:$A$782,$A36,СВЦЭМ!$B$39:$B$782,K$11)+'СЕТ СН'!$F$12+СВЦЭМ!$D$10+'СЕТ СН'!$F$5-'СЕТ СН'!$F$20</f>
        <v>3478.1832426400001</v>
      </c>
      <c r="L36" s="36">
        <f>SUMIFS(СВЦЭМ!$C$39:$C$782,СВЦЭМ!$A$39:$A$782,$A36,СВЦЭМ!$B$39:$B$782,L$11)+'СЕТ СН'!$F$12+СВЦЭМ!$D$10+'СЕТ СН'!$F$5-'СЕТ СН'!$F$20</f>
        <v>3477.0560469300003</v>
      </c>
      <c r="M36" s="36">
        <f>SUMIFS(СВЦЭМ!$C$39:$C$782,СВЦЭМ!$A$39:$A$782,$A36,СВЦЭМ!$B$39:$B$782,M$11)+'СЕТ СН'!$F$12+СВЦЭМ!$D$10+'СЕТ СН'!$F$5-'СЕТ СН'!$F$20</f>
        <v>3469.91388925</v>
      </c>
      <c r="N36" s="36">
        <f>SUMIFS(СВЦЭМ!$C$39:$C$782,СВЦЭМ!$A$39:$A$782,$A36,СВЦЭМ!$B$39:$B$782,N$11)+'СЕТ СН'!$F$12+СВЦЭМ!$D$10+'СЕТ СН'!$F$5-'СЕТ СН'!$F$20</f>
        <v>3476.1789133100001</v>
      </c>
      <c r="O36" s="36">
        <f>SUMIFS(СВЦЭМ!$C$39:$C$782,СВЦЭМ!$A$39:$A$782,$A36,СВЦЭМ!$B$39:$B$782,O$11)+'СЕТ СН'!$F$12+СВЦЭМ!$D$10+'СЕТ СН'!$F$5-'СЕТ СН'!$F$20</f>
        <v>3497.0903007000002</v>
      </c>
      <c r="P36" s="36">
        <f>SUMIFS(СВЦЭМ!$C$39:$C$782,СВЦЭМ!$A$39:$A$782,$A36,СВЦЭМ!$B$39:$B$782,P$11)+'СЕТ СН'!$F$12+СВЦЭМ!$D$10+'СЕТ СН'!$F$5-'СЕТ СН'!$F$20</f>
        <v>3529.7778563900001</v>
      </c>
      <c r="Q36" s="36">
        <f>SUMIFS(СВЦЭМ!$C$39:$C$782,СВЦЭМ!$A$39:$A$782,$A36,СВЦЭМ!$B$39:$B$782,Q$11)+'СЕТ СН'!$F$12+СВЦЭМ!$D$10+'СЕТ СН'!$F$5-'СЕТ СН'!$F$20</f>
        <v>3535.8655060700003</v>
      </c>
      <c r="R36" s="36">
        <f>SUMIFS(СВЦЭМ!$C$39:$C$782,СВЦЭМ!$A$39:$A$782,$A36,СВЦЭМ!$B$39:$B$782,R$11)+'СЕТ СН'!$F$12+СВЦЭМ!$D$10+'СЕТ СН'!$F$5-'СЕТ СН'!$F$20</f>
        <v>3523.32849648</v>
      </c>
      <c r="S36" s="36">
        <f>SUMIFS(СВЦЭМ!$C$39:$C$782,СВЦЭМ!$A$39:$A$782,$A36,СВЦЭМ!$B$39:$B$782,S$11)+'СЕТ СН'!$F$12+СВЦЭМ!$D$10+'СЕТ СН'!$F$5-'СЕТ СН'!$F$20</f>
        <v>3500.6848837900002</v>
      </c>
      <c r="T36" s="36">
        <f>SUMIFS(СВЦЭМ!$C$39:$C$782,СВЦЭМ!$A$39:$A$782,$A36,СВЦЭМ!$B$39:$B$782,T$11)+'СЕТ СН'!$F$12+СВЦЭМ!$D$10+'СЕТ СН'!$F$5-'СЕТ СН'!$F$20</f>
        <v>3458.41094294</v>
      </c>
      <c r="U36" s="36">
        <f>SUMIFS(СВЦЭМ!$C$39:$C$782,СВЦЭМ!$A$39:$A$782,$A36,СВЦЭМ!$B$39:$B$782,U$11)+'СЕТ СН'!$F$12+СВЦЭМ!$D$10+'СЕТ СН'!$F$5-'СЕТ СН'!$F$20</f>
        <v>3454.9770850200002</v>
      </c>
      <c r="V36" s="36">
        <f>SUMIFS(СВЦЭМ!$C$39:$C$782,СВЦЭМ!$A$39:$A$782,$A36,СВЦЭМ!$B$39:$B$782,V$11)+'СЕТ СН'!$F$12+СВЦЭМ!$D$10+'СЕТ СН'!$F$5-'СЕТ СН'!$F$20</f>
        <v>3457.39825582</v>
      </c>
      <c r="W36" s="36">
        <f>SUMIFS(СВЦЭМ!$C$39:$C$782,СВЦЭМ!$A$39:$A$782,$A36,СВЦЭМ!$B$39:$B$782,W$11)+'СЕТ СН'!$F$12+СВЦЭМ!$D$10+'СЕТ СН'!$F$5-'СЕТ СН'!$F$20</f>
        <v>3441.74053116</v>
      </c>
      <c r="X36" s="36">
        <f>SUMIFS(СВЦЭМ!$C$39:$C$782,СВЦЭМ!$A$39:$A$782,$A36,СВЦЭМ!$B$39:$B$782,X$11)+'СЕТ СН'!$F$12+СВЦЭМ!$D$10+'СЕТ СН'!$F$5-'СЕТ СН'!$F$20</f>
        <v>3481.0299090500002</v>
      </c>
      <c r="Y36" s="36">
        <f>SUMIFS(СВЦЭМ!$C$39:$C$782,СВЦЭМ!$A$39:$A$782,$A36,СВЦЭМ!$B$39:$B$782,Y$11)+'СЕТ СН'!$F$12+СВЦЭМ!$D$10+'СЕТ СН'!$F$5-'СЕТ СН'!$F$20</f>
        <v>3486.9784047400003</v>
      </c>
    </row>
    <row r="37" spans="1:25" ht="15.75" x14ac:dyDescent="0.2">
      <c r="A37" s="35">
        <f t="shared" si="0"/>
        <v>44465</v>
      </c>
      <c r="B37" s="36">
        <f>SUMIFS(СВЦЭМ!$C$39:$C$782,СВЦЭМ!$A$39:$A$782,$A37,СВЦЭМ!$B$39:$B$782,B$11)+'СЕТ СН'!$F$12+СВЦЭМ!$D$10+'СЕТ СН'!$F$5-'СЕТ СН'!$F$20</f>
        <v>3516.2164187200001</v>
      </c>
      <c r="C37" s="36">
        <f>SUMIFS(СВЦЭМ!$C$39:$C$782,СВЦЭМ!$A$39:$A$782,$A37,СВЦЭМ!$B$39:$B$782,C$11)+'СЕТ СН'!$F$12+СВЦЭМ!$D$10+'СЕТ СН'!$F$5-'СЕТ СН'!$F$20</f>
        <v>3586.9965876300002</v>
      </c>
      <c r="D37" s="36">
        <f>SUMIFS(СВЦЭМ!$C$39:$C$782,СВЦЭМ!$A$39:$A$782,$A37,СВЦЭМ!$B$39:$B$782,D$11)+'СЕТ СН'!$F$12+СВЦЭМ!$D$10+'СЕТ СН'!$F$5-'СЕТ СН'!$F$20</f>
        <v>3653.69285145</v>
      </c>
      <c r="E37" s="36">
        <f>SUMIFS(СВЦЭМ!$C$39:$C$782,СВЦЭМ!$A$39:$A$782,$A37,СВЦЭМ!$B$39:$B$782,E$11)+'СЕТ СН'!$F$12+СВЦЭМ!$D$10+'СЕТ СН'!$F$5-'СЕТ СН'!$F$20</f>
        <v>3684.41964788</v>
      </c>
      <c r="F37" s="36">
        <f>SUMIFS(СВЦЭМ!$C$39:$C$782,СВЦЭМ!$A$39:$A$782,$A37,СВЦЭМ!$B$39:$B$782,F$11)+'СЕТ СН'!$F$12+СВЦЭМ!$D$10+'СЕТ СН'!$F$5-'СЕТ СН'!$F$20</f>
        <v>3685.3345941100001</v>
      </c>
      <c r="G37" s="36">
        <f>SUMIFS(СВЦЭМ!$C$39:$C$782,СВЦЭМ!$A$39:$A$782,$A37,СВЦЭМ!$B$39:$B$782,G$11)+'СЕТ СН'!$F$12+СВЦЭМ!$D$10+'СЕТ СН'!$F$5-'СЕТ СН'!$F$20</f>
        <v>3670.7689476</v>
      </c>
      <c r="H37" s="36">
        <f>SUMIFS(СВЦЭМ!$C$39:$C$782,СВЦЭМ!$A$39:$A$782,$A37,СВЦЭМ!$B$39:$B$782,H$11)+'СЕТ СН'!$F$12+СВЦЭМ!$D$10+'СЕТ СН'!$F$5-'СЕТ СН'!$F$20</f>
        <v>3636.5470139700001</v>
      </c>
      <c r="I37" s="36">
        <f>SUMIFS(СВЦЭМ!$C$39:$C$782,СВЦЭМ!$A$39:$A$782,$A37,СВЦЭМ!$B$39:$B$782,I$11)+'СЕТ СН'!$F$12+СВЦЭМ!$D$10+'СЕТ СН'!$F$5-'СЕТ СН'!$F$20</f>
        <v>3549.1945711799999</v>
      </c>
      <c r="J37" s="36">
        <f>SUMIFS(СВЦЭМ!$C$39:$C$782,СВЦЭМ!$A$39:$A$782,$A37,СВЦЭМ!$B$39:$B$782,J$11)+'СЕТ СН'!$F$12+СВЦЭМ!$D$10+'СЕТ СН'!$F$5-'СЕТ СН'!$F$20</f>
        <v>3485.41513227</v>
      </c>
      <c r="K37" s="36">
        <f>SUMIFS(СВЦЭМ!$C$39:$C$782,СВЦЭМ!$A$39:$A$782,$A37,СВЦЭМ!$B$39:$B$782,K$11)+'СЕТ СН'!$F$12+СВЦЭМ!$D$10+'СЕТ СН'!$F$5-'СЕТ СН'!$F$20</f>
        <v>3469.1598325300001</v>
      </c>
      <c r="L37" s="36">
        <f>SUMIFS(СВЦЭМ!$C$39:$C$782,СВЦЭМ!$A$39:$A$782,$A37,СВЦЭМ!$B$39:$B$782,L$11)+'СЕТ СН'!$F$12+СВЦЭМ!$D$10+'СЕТ СН'!$F$5-'СЕТ СН'!$F$20</f>
        <v>3469.1321979900003</v>
      </c>
      <c r="M37" s="36">
        <f>SUMIFS(СВЦЭМ!$C$39:$C$782,СВЦЭМ!$A$39:$A$782,$A37,СВЦЭМ!$B$39:$B$782,M$11)+'СЕТ СН'!$F$12+СВЦЭМ!$D$10+'СЕТ СН'!$F$5-'СЕТ СН'!$F$20</f>
        <v>3470.8011071000001</v>
      </c>
      <c r="N37" s="36">
        <f>SUMIFS(СВЦЭМ!$C$39:$C$782,СВЦЭМ!$A$39:$A$782,$A37,СВЦЭМ!$B$39:$B$782,N$11)+'СЕТ СН'!$F$12+СВЦЭМ!$D$10+'СЕТ СН'!$F$5-'СЕТ СН'!$F$20</f>
        <v>3479.0697231700001</v>
      </c>
      <c r="O37" s="36">
        <f>SUMIFS(СВЦЭМ!$C$39:$C$782,СВЦЭМ!$A$39:$A$782,$A37,СВЦЭМ!$B$39:$B$782,O$11)+'СЕТ СН'!$F$12+СВЦЭМ!$D$10+'СЕТ СН'!$F$5-'СЕТ СН'!$F$20</f>
        <v>3503.1695919500003</v>
      </c>
      <c r="P37" s="36">
        <f>SUMIFS(СВЦЭМ!$C$39:$C$782,СВЦЭМ!$A$39:$A$782,$A37,СВЦЭМ!$B$39:$B$782,P$11)+'СЕТ СН'!$F$12+СВЦЭМ!$D$10+'СЕТ СН'!$F$5-'СЕТ СН'!$F$20</f>
        <v>3533.5514290300002</v>
      </c>
      <c r="Q37" s="36">
        <f>SUMIFS(СВЦЭМ!$C$39:$C$782,СВЦЭМ!$A$39:$A$782,$A37,СВЦЭМ!$B$39:$B$782,Q$11)+'СЕТ СН'!$F$12+СВЦЭМ!$D$10+'СЕТ СН'!$F$5-'СЕТ СН'!$F$20</f>
        <v>3536.8061642600001</v>
      </c>
      <c r="R37" s="36">
        <f>SUMIFS(СВЦЭМ!$C$39:$C$782,СВЦЭМ!$A$39:$A$782,$A37,СВЦЭМ!$B$39:$B$782,R$11)+'СЕТ СН'!$F$12+СВЦЭМ!$D$10+'СЕТ СН'!$F$5-'СЕТ СН'!$F$20</f>
        <v>3525.8218636600004</v>
      </c>
      <c r="S37" s="36">
        <f>SUMIFS(СВЦЭМ!$C$39:$C$782,СВЦЭМ!$A$39:$A$782,$A37,СВЦЭМ!$B$39:$B$782,S$11)+'СЕТ СН'!$F$12+СВЦЭМ!$D$10+'СЕТ СН'!$F$5-'СЕТ СН'!$F$20</f>
        <v>3504.8408302300004</v>
      </c>
      <c r="T37" s="36">
        <f>SUMIFS(СВЦЭМ!$C$39:$C$782,СВЦЭМ!$A$39:$A$782,$A37,СВЦЭМ!$B$39:$B$782,T$11)+'СЕТ СН'!$F$12+СВЦЭМ!$D$10+'СЕТ СН'!$F$5-'СЕТ СН'!$F$20</f>
        <v>3470.7197611500001</v>
      </c>
      <c r="U37" s="36">
        <f>SUMIFS(СВЦЭМ!$C$39:$C$782,СВЦЭМ!$A$39:$A$782,$A37,СВЦЭМ!$B$39:$B$782,U$11)+'СЕТ СН'!$F$12+СВЦЭМ!$D$10+'СЕТ СН'!$F$5-'СЕТ СН'!$F$20</f>
        <v>3490.4042742600004</v>
      </c>
      <c r="V37" s="36">
        <f>SUMIFS(СВЦЭМ!$C$39:$C$782,СВЦЭМ!$A$39:$A$782,$A37,СВЦЭМ!$B$39:$B$782,V$11)+'СЕТ СН'!$F$12+СВЦЭМ!$D$10+'СЕТ СН'!$F$5-'СЕТ СН'!$F$20</f>
        <v>3505.11354579</v>
      </c>
      <c r="W37" s="36">
        <f>SUMIFS(СВЦЭМ!$C$39:$C$782,СВЦЭМ!$A$39:$A$782,$A37,СВЦЭМ!$B$39:$B$782,W$11)+'СЕТ СН'!$F$12+СВЦЭМ!$D$10+'СЕТ СН'!$F$5-'СЕТ СН'!$F$20</f>
        <v>3499.7890706100002</v>
      </c>
      <c r="X37" s="36">
        <f>SUMIFS(СВЦЭМ!$C$39:$C$782,СВЦЭМ!$A$39:$A$782,$A37,СВЦЭМ!$B$39:$B$782,X$11)+'СЕТ СН'!$F$12+СВЦЭМ!$D$10+'СЕТ СН'!$F$5-'СЕТ СН'!$F$20</f>
        <v>3493.8210501900003</v>
      </c>
      <c r="Y37" s="36">
        <f>SUMIFS(СВЦЭМ!$C$39:$C$782,СВЦЭМ!$A$39:$A$782,$A37,СВЦЭМ!$B$39:$B$782,Y$11)+'СЕТ СН'!$F$12+СВЦЭМ!$D$10+'СЕТ СН'!$F$5-'СЕТ СН'!$F$20</f>
        <v>3557.3494745500002</v>
      </c>
    </row>
    <row r="38" spans="1:25" ht="15.75" x14ac:dyDescent="0.2">
      <c r="A38" s="35">
        <f t="shared" si="0"/>
        <v>44466</v>
      </c>
      <c r="B38" s="36">
        <f>SUMIFS(СВЦЭМ!$C$39:$C$782,СВЦЭМ!$A$39:$A$782,$A38,СВЦЭМ!$B$39:$B$782,B$11)+'СЕТ СН'!$F$12+СВЦЭМ!$D$10+'СЕТ СН'!$F$5-'СЕТ СН'!$F$20</f>
        <v>3558.7080291700004</v>
      </c>
      <c r="C38" s="36">
        <f>SUMIFS(СВЦЭМ!$C$39:$C$782,СВЦЭМ!$A$39:$A$782,$A38,СВЦЭМ!$B$39:$B$782,C$11)+'СЕТ СН'!$F$12+СВЦЭМ!$D$10+'СЕТ СН'!$F$5-'СЕТ СН'!$F$20</f>
        <v>3691.8223951199998</v>
      </c>
      <c r="D38" s="36">
        <f>SUMIFS(СВЦЭМ!$C$39:$C$782,СВЦЭМ!$A$39:$A$782,$A38,СВЦЭМ!$B$39:$B$782,D$11)+'СЕТ СН'!$F$12+СВЦЭМ!$D$10+'СЕТ СН'!$F$5-'СЕТ СН'!$F$20</f>
        <v>3683.7507567600001</v>
      </c>
      <c r="E38" s="36">
        <f>SUMIFS(СВЦЭМ!$C$39:$C$782,СВЦЭМ!$A$39:$A$782,$A38,СВЦЭМ!$B$39:$B$782,E$11)+'СЕТ СН'!$F$12+СВЦЭМ!$D$10+'СЕТ СН'!$F$5-'СЕТ СН'!$F$20</f>
        <v>3692.05412944</v>
      </c>
      <c r="F38" s="36">
        <f>SUMIFS(СВЦЭМ!$C$39:$C$782,СВЦЭМ!$A$39:$A$782,$A38,СВЦЭМ!$B$39:$B$782,F$11)+'СЕТ СН'!$F$12+СВЦЭМ!$D$10+'СЕТ СН'!$F$5-'СЕТ СН'!$F$20</f>
        <v>3688.4514006600002</v>
      </c>
      <c r="G38" s="36">
        <f>SUMIFS(СВЦЭМ!$C$39:$C$782,СВЦЭМ!$A$39:$A$782,$A38,СВЦЭМ!$B$39:$B$782,G$11)+'СЕТ СН'!$F$12+СВЦЭМ!$D$10+'СЕТ СН'!$F$5-'СЕТ СН'!$F$20</f>
        <v>3664.0570764000004</v>
      </c>
      <c r="H38" s="36">
        <f>SUMIFS(СВЦЭМ!$C$39:$C$782,СВЦЭМ!$A$39:$A$782,$A38,СВЦЭМ!$B$39:$B$782,H$11)+'СЕТ СН'!$F$12+СВЦЭМ!$D$10+'СЕТ СН'!$F$5-'СЕТ СН'!$F$20</f>
        <v>3620.9020670899999</v>
      </c>
      <c r="I38" s="36">
        <f>SUMIFS(СВЦЭМ!$C$39:$C$782,СВЦЭМ!$A$39:$A$782,$A38,СВЦЭМ!$B$39:$B$782,I$11)+'СЕТ СН'!$F$12+СВЦЭМ!$D$10+'СЕТ СН'!$F$5-'СЕТ СН'!$F$20</f>
        <v>3525.9460940700001</v>
      </c>
      <c r="J38" s="36">
        <f>SUMIFS(СВЦЭМ!$C$39:$C$782,СВЦЭМ!$A$39:$A$782,$A38,СВЦЭМ!$B$39:$B$782,J$11)+'СЕТ СН'!$F$12+СВЦЭМ!$D$10+'СЕТ СН'!$F$5-'СЕТ СН'!$F$20</f>
        <v>3506.4554919500001</v>
      </c>
      <c r="K38" s="36">
        <f>SUMIFS(СВЦЭМ!$C$39:$C$782,СВЦЭМ!$A$39:$A$782,$A38,СВЦЭМ!$B$39:$B$782,K$11)+'СЕТ СН'!$F$12+СВЦЭМ!$D$10+'СЕТ СН'!$F$5-'СЕТ СН'!$F$20</f>
        <v>3519.47678253</v>
      </c>
      <c r="L38" s="36">
        <f>SUMIFS(СВЦЭМ!$C$39:$C$782,СВЦЭМ!$A$39:$A$782,$A38,СВЦЭМ!$B$39:$B$782,L$11)+'СЕТ СН'!$F$12+СВЦЭМ!$D$10+'СЕТ СН'!$F$5-'СЕТ СН'!$F$20</f>
        <v>3521.4377346800002</v>
      </c>
      <c r="M38" s="36">
        <f>SUMIFS(СВЦЭМ!$C$39:$C$782,СВЦЭМ!$A$39:$A$782,$A38,СВЦЭМ!$B$39:$B$782,M$11)+'СЕТ СН'!$F$12+СВЦЭМ!$D$10+'СЕТ СН'!$F$5-'СЕТ СН'!$F$20</f>
        <v>3528.37231819</v>
      </c>
      <c r="N38" s="36">
        <f>SUMIFS(СВЦЭМ!$C$39:$C$782,СВЦЭМ!$A$39:$A$782,$A38,СВЦЭМ!$B$39:$B$782,N$11)+'СЕТ СН'!$F$12+СВЦЭМ!$D$10+'СЕТ СН'!$F$5-'СЕТ СН'!$F$20</f>
        <v>3540.1924594299999</v>
      </c>
      <c r="O38" s="36">
        <f>SUMIFS(СВЦЭМ!$C$39:$C$782,СВЦЭМ!$A$39:$A$782,$A38,СВЦЭМ!$B$39:$B$782,O$11)+'СЕТ СН'!$F$12+СВЦЭМ!$D$10+'СЕТ СН'!$F$5-'СЕТ СН'!$F$20</f>
        <v>3517.6009955500003</v>
      </c>
      <c r="P38" s="36">
        <f>SUMIFS(СВЦЭМ!$C$39:$C$782,СВЦЭМ!$A$39:$A$782,$A38,СВЦЭМ!$B$39:$B$782,P$11)+'СЕТ СН'!$F$12+СВЦЭМ!$D$10+'СЕТ СН'!$F$5-'СЕТ СН'!$F$20</f>
        <v>3568.1087832000003</v>
      </c>
      <c r="Q38" s="36">
        <f>SUMIFS(СВЦЭМ!$C$39:$C$782,СВЦЭМ!$A$39:$A$782,$A38,СВЦЭМ!$B$39:$B$782,Q$11)+'СЕТ СН'!$F$12+СВЦЭМ!$D$10+'СЕТ СН'!$F$5-'СЕТ СН'!$F$20</f>
        <v>3565.0571866800001</v>
      </c>
      <c r="R38" s="36">
        <f>SUMIFS(СВЦЭМ!$C$39:$C$782,СВЦЭМ!$A$39:$A$782,$A38,СВЦЭМ!$B$39:$B$782,R$11)+'СЕТ СН'!$F$12+СВЦЭМ!$D$10+'СЕТ СН'!$F$5-'СЕТ СН'!$F$20</f>
        <v>3549.4749171800004</v>
      </c>
      <c r="S38" s="36">
        <f>SUMIFS(СВЦЭМ!$C$39:$C$782,СВЦЭМ!$A$39:$A$782,$A38,СВЦЭМ!$B$39:$B$782,S$11)+'СЕТ СН'!$F$12+СВЦЭМ!$D$10+'СЕТ СН'!$F$5-'СЕТ СН'!$F$20</f>
        <v>3532.3813145800004</v>
      </c>
      <c r="T38" s="36">
        <f>SUMIFS(СВЦЭМ!$C$39:$C$782,СВЦЭМ!$A$39:$A$782,$A38,СВЦЭМ!$B$39:$B$782,T$11)+'СЕТ СН'!$F$12+СВЦЭМ!$D$10+'СЕТ СН'!$F$5-'СЕТ СН'!$F$20</f>
        <v>3480.4830868200002</v>
      </c>
      <c r="U38" s="36">
        <f>SUMIFS(СВЦЭМ!$C$39:$C$782,СВЦЭМ!$A$39:$A$782,$A38,СВЦЭМ!$B$39:$B$782,U$11)+'СЕТ СН'!$F$12+СВЦЭМ!$D$10+'СЕТ СН'!$F$5-'СЕТ СН'!$F$20</f>
        <v>3481.3320632200002</v>
      </c>
      <c r="V38" s="36">
        <f>SUMIFS(СВЦЭМ!$C$39:$C$782,СВЦЭМ!$A$39:$A$782,$A38,СВЦЭМ!$B$39:$B$782,V$11)+'СЕТ СН'!$F$12+СВЦЭМ!$D$10+'СЕТ СН'!$F$5-'СЕТ СН'!$F$20</f>
        <v>3476.6100459600002</v>
      </c>
      <c r="W38" s="36">
        <f>SUMIFS(СВЦЭМ!$C$39:$C$782,СВЦЭМ!$A$39:$A$782,$A38,СВЦЭМ!$B$39:$B$782,W$11)+'СЕТ СН'!$F$12+СВЦЭМ!$D$10+'СЕТ СН'!$F$5-'СЕТ СН'!$F$20</f>
        <v>3471.7170353199999</v>
      </c>
      <c r="X38" s="36">
        <f>SUMIFS(СВЦЭМ!$C$39:$C$782,СВЦЭМ!$A$39:$A$782,$A38,СВЦЭМ!$B$39:$B$782,X$11)+'СЕТ СН'!$F$12+СВЦЭМ!$D$10+'СЕТ СН'!$F$5-'СЕТ СН'!$F$20</f>
        <v>3474.2597251400002</v>
      </c>
      <c r="Y38" s="36">
        <f>SUMIFS(СВЦЭМ!$C$39:$C$782,СВЦЭМ!$A$39:$A$782,$A38,СВЦЭМ!$B$39:$B$782,Y$11)+'СЕТ СН'!$F$12+СВЦЭМ!$D$10+'СЕТ СН'!$F$5-'СЕТ СН'!$F$20</f>
        <v>3495.0851568200001</v>
      </c>
    </row>
    <row r="39" spans="1:25" ht="15.75" x14ac:dyDescent="0.2">
      <c r="A39" s="35">
        <f t="shared" si="0"/>
        <v>44467</v>
      </c>
      <c r="B39" s="36">
        <f>SUMIFS(СВЦЭМ!$C$39:$C$782,СВЦЭМ!$A$39:$A$782,$A39,СВЦЭМ!$B$39:$B$782,B$11)+'СЕТ СН'!$F$12+СВЦЭМ!$D$10+'СЕТ СН'!$F$5-'СЕТ СН'!$F$20</f>
        <v>3551.7328471200003</v>
      </c>
      <c r="C39" s="36">
        <f>SUMIFS(СВЦЭМ!$C$39:$C$782,СВЦЭМ!$A$39:$A$782,$A39,СВЦЭМ!$B$39:$B$782,C$11)+'СЕТ СН'!$F$12+СВЦЭМ!$D$10+'СЕТ СН'!$F$5-'СЕТ СН'!$F$20</f>
        <v>3607.2620407499999</v>
      </c>
      <c r="D39" s="36">
        <f>SUMIFS(СВЦЭМ!$C$39:$C$782,СВЦЭМ!$A$39:$A$782,$A39,СВЦЭМ!$B$39:$B$782,D$11)+'СЕТ СН'!$F$12+СВЦЭМ!$D$10+'СЕТ СН'!$F$5-'СЕТ СН'!$F$20</f>
        <v>3593.0662518600002</v>
      </c>
      <c r="E39" s="36">
        <f>SUMIFS(СВЦЭМ!$C$39:$C$782,СВЦЭМ!$A$39:$A$782,$A39,СВЦЭМ!$B$39:$B$782,E$11)+'СЕТ СН'!$F$12+СВЦЭМ!$D$10+'СЕТ СН'!$F$5-'СЕТ СН'!$F$20</f>
        <v>3602.1175061600002</v>
      </c>
      <c r="F39" s="36">
        <f>SUMIFS(СВЦЭМ!$C$39:$C$782,СВЦЭМ!$A$39:$A$782,$A39,СВЦЭМ!$B$39:$B$782,F$11)+'СЕТ СН'!$F$12+СВЦЭМ!$D$10+'СЕТ СН'!$F$5-'СЕТ СН'!$F$20</f>
        <v>3591.3824025800004</v>
      </c>
      <c r="G39" s="36">
        <f>SUMIFS(СВЦЭМ!$C$39:$C$782,СВЦЭМ!$A$39:$A$782,$A39,СВЦЭМ!$B$39:$B$782,G$11)+'СЕТ СН'!$F$12+СВЦЭМ!$D$10+'СЕТ СН'!$F$5-'СЕТ СН'!$F$20</f>
        <v>3580.8637986900003</v>
      </c>
      <c r="H39" s="36">
        <f>SUMIFS(СВЦЭМ!$C$39:$C$782,СВЦЭМ!$A$39:$A$782,$A39,СВЦЭМ!$B$39:$B$782,H$11)+'СЕТ СН'!$F$12+СВЦЭМ!$D$10+'СЕТ СН'!$F$5-'СЕТ СН'!$F$20</f>
        <v>3603.3222577200004</v>
      </c>
      <c r="I39" s="36">
        <f>SUMIFS(СВЦЭМ!$C$39:$C$782,СВЦЭМ!$A$39:$A$782,$A39,СВЦЭМ!$B$39:$B$782,I$11)+'СЕТ СН'!$F$12+СВЦЭМ!$D$10+'СЕТ СН'!$F$5-'СЕТ СН'!$F$20</f>
        <v>3565.5747814700003</v>
      </c>
      <c r="J39" s="36">
        <f>SUMIFS(СВЦЭМ!$C$39:$C$782,СВЦЭМ!$A$39:$A$782,$A39,СВЦЭМ!$B$39:$B$782,J$11)+'СЕТ СН'!$F$12+СВЦЭМ!$D$10+'СЕТ СН'!$F$5-'СЕТ СН'!$F$20</f>
        <v>3537.3764790100004</v>
      </c>
      <c r="K39" s="36">
        <f>SUMIFS(СВЦЭМ!$C$39:$C$782,СВЦЭМ!$A$39:$A$782,$A39,СВЦЭМ!$B$39:$B$782,K$11)+'СЕТ СН'!$F$12+СВЦЭМ!$D$10+'СЕТ СН'!$F$5-'СЕТ СН'!$F$20</f>
        <v>3500.3607895200003</v>
      </c>
      <c r="L39" s="36">
        <f>SUMIFS(СВЦЭМ!$C$39:$C$782,СВЦЭМ!$A$39:$A$782,$A39,СВЦЭМ!$B$39:$B$782,L$11)+'СЕТ СН'!$F$12+СВЦЭМ!$D$10+'СЕТ СН'!$F$5-'СЕТ СН'!$F$20</f>
        <v>3474.5227050399999</v>
      </c>
      <c r="M39" s="36">
        <f>SUMIFS(СВЦЭМ!$C$39:$C$782,СВЦЭМ!$A$39:$A$782,$A39,СВЦЭМ!$B$39:$B$782,M$11)+'СЕТ СН'!$F$12+СВЦЭМ!$D$10+'СЕТ СН'!$F$5-'СЕТ СН'!$F$20</f>
        <v>3509.4440569200001</v>
      </c>
      <c r="N39" s="36">
        <f>SUMIFS(СВЦЭМ!$C$39:$C$782,СВЦЭМ!$A$39:$A$782,$A39,СВЦЭМ!$B$39:$B$782,N$11)+'СЕТ СН'!$F$12+СВЦЭМ!$D$10+'СЕТ СН'!$F$5-'СЕТ СН'!$F$20</f>
        <v>3528.13290409</v>
      </c>
      <c r="O39" s="36">
        <f>SUMIFS(СВЦЭМ!$C$39:$C$782,СВЦЭМ!$A$39:$A$782,$A39,СВЦЭМ!$B$39:$B$782,O$11)+'СЕТ СН'!$F$12+СВЦЭМ!$D$10+'СЕТ СН'!$F$5-'СЕТ СН'!$F$20</f>
        <v>3553.4215212300001</v>
      </c>
      <c r="P39" s="36">
        <f>SUMIFS(СВЦЭМ!$C$39:$C$782,СВЦЭМ!$A$39:$A$782,$A39,СВЦЭМ!$B$39:$B$782,P$11)+'СЕТ СН'!$F$12+СВЦЭМ!$D$10+'СЕТ СН'!$F$5-'СЕТ СН'!$F$20</f>
        <v>3581.6151611100004</v>
      </c>
      <c r="Q39" s="36">
        <f>SUMIFS(СВЦЭМ!$C$39:$C$782,СВЦЭМ!$A$39:$A$782,$A39,СВЦЭМ!$B$39:$B$782,Q$11)+'СЕТ СН'!$F$12+СВЦЭМ!$D$10+'СЕТ СН'!$F$5-'СЕТ СН'!$F$20</f>
        <v>3588.9269213500002</v>
      </c>
      <c r="R39" s="36">
        <f>SUMIFS(СВЦЭМ!$C$39:$C$782,СВЦЭМ!$A$39:$A$782,$A39,СВЦЭМ!$B$39:$B$782,R$11)+'СЕТ СН'!$F$12+СВЦЭМ!$D$10+'СЕТ СН'!$F$5-'СЕТ СН'!$F$20</f>
        <v>3579.3887877500001</v>
      </c>
      <c r="S39" s="36">
        <f>SUMIFS(СВЦЭМ!$C$39:$C$782,СВЦЭМ!$A$39:$A$782,$A39,СВЦЭМ!$B$39:$B$782,S$11)+'СЕТ СН'!$F$12+СВЦЭМ!$D$10+'СЕТ СН'!$F$5-'СЕТ СН'!$F$20</f>
        <v>3574.1696942799999</v>
      </c>
      <c r="T39" s="36">
        <f>SUMIFS(СВЦЭМ!$C$39:$C$782,СВЦЭМ!$A$39:$A$782,$A39,СВЦЭМ!$B$39:$B$782,T$11)+'СЕТ СН'!$F$12+СВЦЭМ!$D$10+'СЕТ СН'!$F$5-'СЕТ СН'!$F$20</f>
        <v>3526.19377218</v>
      </c>
      <c r="U39" s="36">
        <f>SUMIFS(СВЦЭМ!$C$39:$C$782,СВЦЭМ!$A$39:$A$782,$A39,СВЦЭМ!$B$39:$B$782,U$11)+'СЕТ СН'!$F$12+СВЦЭМ!$D$10+'СЕТ СН'!$F$5-'СЕТ СН'!$F$20</f>
        <v>3473.2124190100003</v>
      </c>
      <c r="V39" s="36">
        <f>SUMIFS(СВЦЭМ!$C$39:$C$782,СВЦЭМ!$A$39:$A$782,$A39,СВЦЭМ!$B$39:$B$782,V$11)+'СЕТ СН'!$F$12+СВЦЭМ!$D$10+'СЕТ СН'!$F$5-'СЕТ СН'!$F$20</f>
        <v>3472.7393141400003</v>
      </c>
      <c r="W39" s="36">
        <f>SUMIFS(СВЦЭМ!$C$39:$C$782,СВЦЭМ!$A$39:$A$782,$A39,СВЦЭМ!$B$39:$B$782,W$11)+'СЕТ СН'!$F$12+СВЦЭМ!$D$10+'СЕТ СН'!$F$5-'СЕТ СН'!$F$20</f>
        <v>3489.5634627899999</v>
      </c>
      <c r="X39" s="36">
        <f>SUMIFS(СВЦЭМ!$C$39:$C$782,СВЦЭМ!$A$39:$A$782,$A39,СВЦЭМ!$B$39:$B$782,X$11)+'СЕТ СН'!$F$12+СВЦЭМ!$D$10+'СЕТ СН'!$F$5-'СЕТ СН'!$F$20</f>
        <v>3532.7131940100003</v>
      </c>
      <c r="Y39" s="36">
        <f>SUMIFS(СВЦЭМ!$C$39:$C$782,СВЦЭМ!$A$39:$A$782,$A39,СВЦЭМ!$B$39:$B$782,Y$11)+'СЕТ СН'!$F$12+СВЦЭМ!$D$10+'СЕТ СН'!$F$5-'СЕТ СН'!$F$20</f>
        <v>3522.7579182600002</v>
      </c>
    </row>
    <row r="40" spans="1:25" ht="15.75" x14ac:dyDescent="0.2">
      <c r="A40" s="35">
        <f t="shared" si="0"/>
        <v>44468</v>
      </c>
      <c r="B40" s="36">
        <f>SUMIFS(СВЦЭМ!$C$39:$C$782,СВЦЭМ!$A$39:$A$782,$A40,СВЦЭМ!$B$39:$B$782,B$11)+'СЕТ СН'!$F$12+СВЦЭМ!$D$10+'СЕТ СН'!$F$5-'СЕТ СН'!$F$20</f>
        <v>3527.5856351800003</v>
      </c>
      <c r="C40" s="36">
        <f>SUMIFS(СВЦЭМ!$C$39:$C$782,СВЦЭМ!$A$39:$A$782,$A40,СВЦЭМ!$B$39:$B$782,C$11)+'СЕТ СН'!$F$12+СВЦЭМ!$D$10+'СЕТ СН'!$F$5-'СЕТ СН'!$F$20</f>
        <v>3620.48408642</v>
      </c>
      <c r="D40" s="36">
        <f>SUMIFS(СВЦЭМ!$C$39:$C$782,СВЦЭМ!$A$39:$A$782,$A40,СВЦЭМ!$B$39:$B$782,D$11)+'СЕТ СН'!$F$12+СВЦЭМ!$D$10+'СЕТ СН'!$F$5-'СЕТ СН'!$F$20</f>
        <v>3682.5527882799997</v>
      </c>
      <c r="E40" s="36">
        <f>SUMIFS(СВЦЭМ!$C$39:$C$782,СВЦЭМ!$A$39:$A$782,$A40,СВЦЭМ!$B$39:$B$782,E$11)+'СЕТ СН'!$F$12+СВЦЭМ!$D$10+'СЕТ СН'!$F$5-'СЕТ СН'!$F$20</f>
        <v>3691.0153043600003</v>
      </c>
      <c r="F40" s="36">
        <f>SUMIFS(СВЦЭМ!$C$39:$C$782,СВЦЭМ!$A$39:$A$782,$A40,СВЦЭМ!$B$39:$B$782,F$11)+'СЕТ СН'!$F$12+СВЦЭМ!$D$10+'СЕТ СН'!$F$5-'СЕТ СН'!$F$20</f>
        <v>3696.3836928999999</v>
      </c>
      <c r="G40" s="36">
        <f>SUMIFS(СВЦЭМ!$C$39:$C$782,СВЦЭМ!$A$39:$A$782,$A40,СВЦЭМ!$B$39:$B$782,G$11)+'СЕТ СН'!$F$12+СВЦЭМ!$D$10+'СЕТ СН'!$F$5-'СЕТ СН'!$F$20</f>
        <v>3676.76890215</v>
      </c>
      <c r="H40" s="36">
        <f>SUMIFS(СВЦЭМ!$C$39:$C$782,СВЦЭМ!$A$39:$A$782,$A40,СВЦЭМ!$B$39:$B$782,H$11)+'СЕТ СН'!$F$12+СВЦЭМ!$D$10+'СЕТ СН'!$F$5-'СЕТ СН'!$F$20</f>
        <v>3640.8703531700003</v>
      </c>
      <c r="I40" s="36">
        <f>SUMIFS(СВЦЭМ!$C$39:$C$782,СВЦЭМ!$A$39:$A$782,$A40,СВЦЭМ!$B$39:$B$782,I$11)+'СЕТ СН'!$F$12+СВЦЭМ!$D$10+'СЕТ СН'!$F$5-'СЕТ СН'!$F$20</f>
        <v>3591.6969679000003</v>
      </c>
      <c r="J40" s="36">
        <f>SUMIFS(СВЦЭМ!$C$39:$C$782,СВЦЭМ!$A$39:$A$782,$A40,СВЦЭМ!$B$39:$B$782,J$11)+'СЕТ СН'!$F$12+СВЦЭМ!$D$10+'СЕТ СН'!$F$5-'СЕТ СН'!$F$20</f>
        <v>3563.3677505599999</v>
      </c>
      <c r="K40" s="36">
        <f>SUMIFS(СВЦЭМ!$C$39:$C$782,СВЦЭМ!$A$39:$A$782,$A40,СВЦЭМ!$B$39:$B$782,K$11)+'СЕТ СН'!$F$12+СВЦЭМ!$D$10+'СЕТ СН'!$F$5-'СЕТ СН'!$F$20</f>
        <v>3502.7047417700001</v>
      </c>
      <c r="L40" s="36">
        <f>SUMIFS(СВЦЭМ!$C$39:$C$782,СВЦЭМ!$A$39:$A$782,$A40,СВЦЭМ!$B$39:$B$782,L$11)+'СЕТ СН'!$F$12+СВЦЭМ!$D$10+'СЕТ СН'!$F$5-'СЕТ СН'!$F$20</f>
        <v>3482.59702487</v>
      </c>
      <c r="M40" s="36">
        <f>SUMIFS(СВЦЭМ!$C$39:$C$782,СВЦЭМ!$A$39:$A$782,$A40,СВЦЭМ!$B$39:$B$782,M$11)+'СЕТ СН'!$F$12+СВЦЭМ!$D$10+'СЕТ СН'!$F$5-'СЕТ СН'!$F$20</f>
        <v>3471.3368705500002</v>
      </c>
      <c r="N40" s="36">
        <f>SUMIFS(СВЦЭМ!$C$39:$C$782,СВЦЭМ!$A$39:$A$782,$A40,СВЦЭМ!$B$39:$B$782,N$11)+'СЕТ СН'!$F$12+СВЦЭМ!$D$10+'СЕТ СН'!$F$5-'СЕТ СН'!$F$20</f>
        <v>3514.9837284700002</v>
      </c>
      <c r="O40" s="36">
        <f>SUMIFS(СВЦЭМ!$C$39:$C$782,СВЦЭМ!$A$39:$A$782,$A40,СВЦЭМ!$B$39:$B$782,O$11)+'СЕТ СН'!$F$12+СВЦЭМ!$D$10+'СЕТ СН'!$F$5-'СЕТ СН'!$F$20</f>
        <v>3531.7461772800002</v>
      </c>
      <c r="P40" s="36">
        <f>SUMIFS(СВЦЭМ!$C$39:$C$782,СВЦЭМ!$A$39:$A$782,$A40,СВЦЭМ!$B$39:$B$782,P$11)+'СЕТ СН'!$F$12+СВЦЭМ!$D$10+'СЕТ СН'!$F$5-'СЕТ СН'!$F$20</f>
        <v>3605.3858985799998</v>
      </c>
      <c r="Q40" s="36">
        <f>SUMIFS(СВЦЭМ!$C$39:$C$782,СВЦЭМ!$A$39:$A$782,$A40,СВЦЭМ!$B$39:$B$782,Q$11)+'СЕТ СН'!$F$12+СВЦЭМ!$D$10+'СЕТ СН'!$F$5-'СЕТ СН'!$F$20</f>
        <v>3603.4388645600002</v>
      </c>
      <c r="R40" s="36">
        <f>SUMIFS(СВЦЭМ!$C$39:$C$782,СВЦЭМ!$A$39:$A$782,$A40,СВЦЭМ!$B$39:$B$782,R$11)+'СЕТ СН'!$F$12+СВЦЭМ!$D$10+'СЕТ СН'!$F$5-'СЕТ СН'!$F$20</f>
        <v>3604.62061206</v>
      </c>
      <c r="S40" s="36">
        <f>SUMIFS(СВЦЭМ!$C$39:$C$782,СВЦЭМ!$A$39:$A$782,$A40,СВЦЭМ!$B$39:$B$782,S$11)+'СЕТ СН'!$F$12+СВЦЭМ!$D$10+'СЕТ СН'!$F$5-'СЕТ СН'!$F$20</f>
        <v>3582.77217191</v>
      </c>
      <c r="T40" s="36">
        <f>SUMIFS(СВЦЭМ!$C$39:$C$782,СВЦЭМ!$A$39:$A$782,$A40,СВЦЭМ!$B$39:$B$782,T$11)+'СЕТ СН'!$F$12+СВЦЭМ!$D$10+'СЕТ СН'!$F$5-'СЕТ СН'!$F$20</f>
        <v>3557.32612857</v>
      </c>
      <c r="U40" s="36">
        <f>SUMIFS(СВЦЭМ!$C$39:$C$782,СВЦЭМ!$A$39:$A$782,$A40,СВЦЭМ!$B$39:$B$782,U$11)+'СЕТ СН'!$F$12+СВЦЭМ!$D$10+'СЕТ СН'!$F$5-'СЕТ СН'!$F$20</f>
        <v>3512.4694192800002</v>
      </c>
      <c r="V40" s="36">
        <f>SUMIFS(СВЦЭМ!$C$39:$C$782,СВЦЭМ!$A$39:$A$782,$A40,СВЦЭМ!$B$39:$B$782,V$11)+'СЕТ СН'!$F$12+СВЦЭМ!$D$10+'СЕТ СН'!$F$5-'СЕТ СН'!$F$20</f>
        <v>3495.3807567700001</v>
      </c>
      <c r="W40" s="36">
        <f>SUMIFS(СВЦЭМ!$C$39:$C$782,СВЦЭМ!$A$39:$A$782,$A40,СВЦЭМ!$B$39:$B$782,W$11)+'СЕТ СН'!$F$12+СВЦЭМ!$D$10+'СЕТ СН'!$F$5-'СЕТ СН'!$F$20</f>
        <v>3479.12937143</v>
      </c>
      <c r="X40" s="36">
        <f>SUMIFS(СВЦЭМ!$C$39:$C$782,СВЦЭМ!$A$39:$A$782,$A40,СВЦЭМ!$B$39:$B$782,X$11)+'СЕТ СН'!$F$12+СВЦЭМ!$D$10+'СЕТ СН'!$F$5-'СЕТ СН'!$F$20</f>
        <v>3537.6237021200004</v>
      </c>
      <c r="Y40" s="36">
        <f>SUMIFS(СВЦЭМ!$C$39:$C$782,СВЦЭМ!$A$39:$A$782,$A40,СВЦЭМ!$B$39:$B$782,Y$11)+'СЕТ СН'!$F$12+СВЦЭМ!$D$10+'СЕТ СН'!$F$5-'СЕТ СН'!$F$20</f>
        <v>3553.5950381900002</v>
      </c>
    </row>
    <row r="41" spans="1:25" ht="15.75" x14ac:dyDescent="0.2">
      <c r="A41" s="35">
        <f t="shared" si="0"/>
        <v>44469</v>
      </c>
      <c r="B41" s="36">
        <f>SUMIFS(СВЦЭМ!$C$39:$C$782,СВЦЭМ!$A$39:$A$782,$A41,СВЦЭМ!$B$39:$B$782,B$11)+'СЕТ СН'!$F$12+СВЦЭМ!$D$10+'СЕТ СН'!$F$5-'СЕТ СН'!$F$20</f>
        <v>3571.6796668100001</v>
      </c>
      <c r="C41" s="36">
        <f>SUMIFS(СВЦЭМ!$C$39:$C$782,СВЦЭМ!$A$39:$A$782,$A41,СВЦЭМ!$B$39:$B$782,C$11)+'СЕТ СН'!$F$12+СВЦЭМ!$D$10+'СЕТ СН'!$F$5-'СЕТ СН'!$F$20</f>
        <v>3615.1205326899999</v>
      </c>
      <c r="D41" s="36">
        <f>SUMIFS(СВЦЭМ!$C$39:$C$782,СВЦЭМ!$A$39:$A$782,$A41,СВЦЭМ!$B$39:$B$782,D$11)+'СЕТ СН'!$F$12+СВЦЭМ!$D$10+'СЕТ СН'!$F$5-'СЕТ СН'!$F$20</f>
        <v>3667.8901489199998</v>
      </c>
      <c r="E41" s="36">
        <f>SUMIFS(СВЦЭМ!$C$39:$C$782,СВЦЭМ!$A$39:$A$782,$A41,СВЦЭМ!$B$39:$B$782,E$11)+'СЕТ СН'!$F$12+СВЦЭМ!$D$10+'СЕТ СН'!$F$5-'СЕТ СН'!$F$20</f>
        <v>3683.9372000499998</v>
      </c>
      <c r="F41" s="36">
        <f>SUMIFS(СВЦЭМ!$C$39:$C$782,СВЦЭМ!$A$39:$A$782,$A41,СВЦЭМ!$B$39:$B$782,F$11)+'СЕТ СН'!$F$12+СВЦЭМ!$D$10+'СЕТ СН'!$F$5-'СЕТ СН'!$F$20</f>
        <v>3685.9806126200001</v>
      </c>
      <c r="G41" s="36">
        <f>SUMIFS(СВЦЭМ!$C$39:$C$782,СВЦЭМ!$A$39:$A$782,$A41,СВЦЭМ!$B$39:$B$782,G$11)+'СЕТ СН'!$F$12+СВЦЭМ!$D$10+'СЕТ СН'!$F$5-'СЕТ СН'!$F$20</f>
        <v>3689.2900458900003</v>
      </c>
      <c r="H41" s="36">
        <f>SUMIFS(СВЦЭМ!$C$39:$C$782,СВЦЭМ!$A$39:$A$782,$A41,СВЦЭМ!$B$39:$B$782,H$11)+'СЕТ СН'!$F$12+СВЦЭМ!$D$10+'СЕТ СН'!$F$5-'СЕТ СН'!$F$20</f>
        <v>3619.3781322899999</v>
      </c>
      <c r="I41" s="36">
        <f>SUMIFS(СВЦЭМ!$C$39:$C$782,СВЦЭМ!$A$39:$A$782,$A41,СВЦЭМ!$B$39:$B$782,I$11)+'СЕТ СН'!$F$12+СВЦЭМ!$D$10+'СЕТ СН'!$F$5-'СЕТ СН'!$F$20</f>
        <v>3598.0881805600002</v>
      </c>
      <c r="J41" s="36">
        <f>SUMIFS(СВЦЭМ!$C$39:$C$782,СВЦЭМ!$A$39:$A$782,$A41,СВЦЭМ!$B$39:$B$782,J$11)+'СЕТ СН'!$F$12+СВЦЭМ!$D$10+'СЕТ СН'!$F$5-'СЕТ СН'!$F$20</f>
        <v>3563.3616969499999</v>
      </c>
      <c r="K41" s="36">
        <f>SUMIFS(СВЦЭМ!$C$39:$C$782,СВЦЭМ!$A$39:$A$782,$A41,СВЦЭМ!$B$39:$B$782,K$11)+'СЕТ СН'!$F$12+СВЦЭМ!$D$10+'СЕТ СН'!$F$5-'СЕТ СН'!$F$20</f>
        <v>3580.2163847700003</v>
      </c>
      <c r="L41" s="36">
        <f>SUMIFS(СВЦЭМ!$C$39:$C$782,СВЦЭМ!$A$39:$A$782,$A41,СВЦЭМ!$B$39:$B$782,L$11)+'СЕТ СН'!$F$12+СВЦЭМ!$D$10+'СЕТ СН'!$F$5-'СЕТ СН'!$F$20</f>
        <v>3585.13147153</v>
      </c>
      <c r="M41" s="36">
        <f>SUMIFS(СВЦЭМ!$C$39:$C$782,СВЦЭМ!$A$39:$A$782,$A41,СВЦЭМ!$B$39:$B$782,M$11)+'СЕТ СН'!$F$12+СВЦЭМ!$D$10+'СЕТ СН'!$F$5-'СЕТ СН'!$F$20</f>
        <v>3567.8609966800004</v>
      </c>
      <c r="N41" s="36">
        <f>SUMIFS(СВЦЭМ!$C$39:$C$782,СВЦЭМ!$A$39:$A$782,$A41,СВЦЭМ!$B$39:$B$782,N$11)+'СЕТ СН'!$F$12+СВЦЭМ!$D$10+'СЕТ СН'!$F$5-'СЕТ СН'!$F$20</f>
        <v>3548.6586943100001</v>
      </c>
      <c r="O41" s="36">
        <f>SUMIFS(СВЦЭМ!$C$39:$C$782,СВЦЭМ!$A$39:$A$782,$A41,СВЦЭМ!$B$39:$B$782,O$11)+'СЕТ СН'!$F$12+СВЦЭМ!$D$10+'СЕТ СН'!$F$5-'СЕТ СН'!$F$20</f>
        <v>3550.8941545000002</v>
      </c>
      <c r="P41" s="36">
        <f>SUMIFS(СВЦЭМ!$C$39:$C$782,СВЦЭМ!$A$39:$A$782,$A41,СВЦЭМ!$B$39:$B$782,P$11)+'СЕТ СН'!$F$12+СВЦЭМ!$D$10+'СЕТ СН'!$F$5-'СЕТ СН'!$F$20</f>
        <v>3597.3292534800003</v>
      </c>
      <c r="Q41" s="36">
        <f>SUMIFS(СВЦЭМ!$C$39:$C$782,СВЦЭМ!$A$39:$A$782,$A41,СВЦЭМ!$B$39:$B$782,Q$11)+'СЕТ СН'!$F$12+СВЦЭМ!$D$10+'СЕТ СН'!$F$5-'СЕТ СН'!$F$20</f>
        <v>3601.52267248</v>
      </c>
      <c r="R41" s="36">
        <f>SUMIFS(СВЦЭМ!$C$39:$C$782,СВЦЭМ!$A$39:$A$782,$A41,СВЦЭМ!$B$39:$B$782,R$11)+'СЕТ СН'!$F$12+СВЦЭМ!$D$10+'СЕТ СН'!$F$5-'СЕТ СН'!$F$20</f>
        <v>3595.17390544</v>
      </c>
      <c r="S41" s="36">
        <f>SUMIFS(СВЦЭМ!$C$39:$C$782,СВЦЭМ!$A$39:$A$782,$A41,СВЦЭМ!$B$39:$B$782,S$11)+'СЕТ СН'!$F$12+СВЦЭМ!$D$10+'СЕТ СН'!$F$5-'СЕТ СН'!$F$20</f>
        <v>3549.6080129100001</v>
      </c>
      <c r="T41" s="36">
        <f>SUMIFS(СВЦЭМ!$C$39:$C$782,СВЦЭМ!$A$39:$A$782,$A41,СВЦЭМ!$B$39:$B$782,T$11)+'СЕТ СН'!$F$12+СВЦЭМ!$D$10+'СЕТ СН'!$F$5-'СЕТ СН'!$F$20</f>
        <v>3564.0008103200003</v>
      </c>
      <c r="U41" s="36">
        <f>SUMIFS(СВЦЭМ!$C$39:$C$782,СВЦЭМ!$A$39:$A$782,$A41,СВЦЭМ!$B$39:$B$782,U$11)+'СЕТ СН'!$F$12+СВЦЭМ!$D$10+'СЕТ СН'!$F$5-'СЕТ СН'!$F$20</f>
        <v>3530.98084771</v>
      </c>
      <c r="V41" s="36">
        <f>SUMIFS(СВЦЭМ!$C$39:$C$782,СВЦЭМ!$A$39:$A$782,$A41,СВЦЭМ!$B$39:$B$782,V$11)+'СЕТ СН'!$F$12+СВЦЭМ!$D$10+'СЕТ СН'!$F$5-'СЕТ СН'!$F$20</f>
        <v>3528.6058192500004</v>
      </c>
      <c r="W41" s="36">
        <f>SUMIFS(СВЦЭМ!$C$39:$C$782,СВЦЭМ!$A$39:$A$782,$A41,СВЦЭМ!$B$39:$B$782,W$11)+'СЕТ СН'!$F$12+СВЦЭМ!$D$10+'СЕТ СН'!$F$5-'СЕТ СН'!$F$20</f>
        <v>3517.8440913700001</v>
      </c>
      <c r="X41" s="36">
        <f>SUMIFS(СВЦЭМ!$C$39:$C$782,СВЦЭМ!$A$39:$A$782,$A41,СВЦЭМ!$B$39:$B$782,X$11)+'СЕТ СН'!$F$12+СВЦЭМ!$D$10+'СЕТ СН'!$F$5-'СЕТ СН'!$F$20</f>
        <v>3541.1335540600003</v>
      </c>
      <c r="Y41" s="36">
        <f>SUMIFS(СВЦЭМ!$C$39:$C$782,СВЦЭМ!$A$39:$A$782,$A41,СВЦЭМ!$B$39:$B$782,Y$11)+'СЕТ СН'!$F$12+СВЦЭМ!$D$10+'СЕТ СН'!$F$5-'СЕТ СН'!$F$20</f>
        <v>3586.3724581800002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01.09.2021</v>
      </c>
      <c r="B48" s="36">
        <f>SUMIFS(СВЦЭМ!$C$39:$C$782,СВЦЭМ!$A$39:$A$782,$A48,СВЦЭМ!$B$39:$B$782,B$47)+'СЕТ СН'!$G$12+СВЦЭМ!$D$10+'СЕТ СН'!$G$5-'СЕТ СН'!$G$20</f>
        <v>3642.7354190300002</v>
      </c>
      <c r="C48" s="36">
        <f>SUMIFS(СВЦЭМ!$C$39:$C$782,СВЦЭМ!$A$39:$A$782,$A48,СВЦЭМ!$B$39:$B$782,C$47)+'СЕТ СН'!$G$12+СВЦЭМ!$D$10+'СЕТ СН'!$G$5-'СЕТ СН'!$G$20</f>
        <v>3741.4178033799999</v>
      </c>
      <c r="D48" s="36">
        <f>SUMIFS(СВЦЭМ!$C$39:$C$782,СВЦЭМ!$A$39:$A$782,$A48,СВЦЭМ!$B$39:$B$782,D$47)+'СЕТ СН'!$G$12+СВЦЭМ!$D$10+'СЕТ СН'!$G$5-'СЕТ СН'!$G$20</f>
        <v>3821.2819830500002</v>
      </c>
      <c r="E48" s="36">
        <f>SUMIFS(СВЦЭМ!$C$39:$C$782,СВЦЭМ!$A$39:$A$782,$A48,СВЦЭМ!$B$39:$B$782,E$47)+'СЕТ СН'!$G$12+СВЦЭМ!$D$10+'СЕТ СН'!$G$5-'СЕТ СН'!$G$20</f>
        <v>3851.7510642299999</v>
      </c>
      <c r="F48" s="36">
        <f>SUMIFS(СВЦЭМ!$C$39:$C$782,СВЦЭМ!$A$39:$A$782,$A48,СВЦЭМ!$B$39:$B$782,F$47)+'СЕТ СН'!$G$12+СВЦЭМ!$D$10+'СЕТ СН'!$G$5-'СЕТ СН'!$G$20</f>
        <v>3851.89155519</v>
      </c>
      <c r="G48" s="36">
        <f>SUMIFS(СВЦЭМ!$C$39:$C$782,СВЦЭМ!$A$39:$A$782,$A48,СВЦЭМ!$B$39:$B$782,G$47)+'СЕТ СН'!$G$12+СВЦЭМ!$D$10+'СЕТ СН'!$G$5-'СЕТ СН'!$G$20</f>
        <v>3820.0326547300001</v>
      </c>
      <c r="H48" s="36">
        <f>SUMIFS(СВЦЭМ!$C$39:$C$782,СВЦЭМ!$A$39:$A$782,$A48,СВЦЭМ!$B$39:$B$782,H$47)+'СЕТ СН'!$G$12+СВЦЭМ!$D$10+'СЕТ СН'!$G$5-'СЕТ СН'!$G$20</f>
        <v>3765.8822743599999</v>
      </c>
      <c r="I48" s="36">
        <f>SUMIFS(СВЦЭМ!$C$39:$C$782,СВЦЭМ!$A$39:$A$782,$A48,СВЦЭМ!$B$39:$B$782,I$47)+'СЕТ СН'!$G$12+СВЦЭМ!$D$10+'СЕТ СН'!$G$5-'СЕТ СН'!$G$20</f>
        <v>3690.4121203099999</v>
      </c>
      <c r="J48" s="36">
        <f>SUMIFS(СВЦЭМ!$C$39:$C$782,СВЦЭМ!$A$39:$A$782,$A48,СВЦЭМ!$B$39:$B$782,J$47)+'СЕТ СН'!$G$12+СВЦЭМ!$D$10+'СЕТ СН'!$G$5-'СЕТ СН'!$G$20</f>
        <v>3635.8271919500003</v>
      </c>
      <c r="K48" s="36">
        <f>SUMIFS(СВЦЭМ!$C$39:$C$782,СВЦЭМ!$A$39:$A$782,$A48,СВЦЭМ!$B$39:$B$782,K$47)+'СЕТ СН'!$G$12+СВЦЭМ!$D$10+'СЕТ СН'!$G$5-'СЕТ СН'!$G$20</f>
        <v>3597.0048198200002</v>
      </c>
      <c r="L48" s="36">
        <f>SUMIFS(СВЦЭМ!$C$39:$C$782,СВЦЭМ!$A$39:$A$782,$A48,СВЦЭМ!$B$39:$B$782,L$47)+'СЕТ СН'!$G$12+СВЦЭМ!$D$10+'СЕТ СН'!$G$5-'СЕТ СН'!$G$20</f>
        <v>3581.55671532</v>
      </c>
      <c r="M48" s="36">
        <f>SUMIFS(СВЦЭМ!$C$39:$C$782,СВЦЭМ!$A$39:$A$782,$A48,СВЦЭМ!$B$39:$B$782,M$47)+'СЕТ СН'!$G$12+СВЦЭМ!$D$10+'СЕТ СН'!$G$5-'СЕТ СН'!$G$20</f>
        <v>3584.7035756499999</v>
      </c>
      <c r="N48" s="36">
        <f>SUMIFS(СВЦЭМ!$C$39:$C$782,СВЦЭМ!$A$39:$A$782,$A48,СВЦЭМ!$B$39:$B$782,N$47)+'СЕТ СН'!$G$12+СВЦЭМ!$D$10+'СЕТ СН'!$G$5-'СЕТ СН'!$G$20</f>
        <v>3606.4316840199999</v>
      </c>
      <c r="O48" s="36">
        <f>SUMIFS(СВЦЭМ!$C$39:$C$782,СВЦЭМ!$A$39:$A$782,$A48,СВЦЭМ!$B$39:$B$782,O$47)+'СЕТ СН'!$G$12+СВЦЭМ!$D$10+'СЕТ СН'!$G$5-'СЕТ СН'!$G$20</f>
        <v>3647.7371784699999</v>
      </c>
      <c r="P48" s="36">
        <f>SUMIFS(СВЦЭМ!$C$39:$C$782,СВЦЭМ!$A$39:$A$782,$A48,СВЦЭМ!$B$39:$B$782,P$47)+'СЕТ СН'!$G$12+СВЦЭМ!$D$10+'СЕТ СН'!$G$5-'СЕТ СН'!$G$20</f>
        <v>3680.9002531000001</v>
      </c>
      <c r="Q48" s="36">
        <f>SUMIFS(СВЦЭМ!$C$39:$C$782,СВЦЭМ!$A$39:$A$782,$A48,СВЦЭМ!$B$39:$B$782,Q$47)+'СЕТ СН'!$G$12+СВЦЭМ!$D$10+'СЕТ СН'!$G$5-'СЕТ СН'!$G$20</f>
        <v>3685.3922852800001</v>
      </c>
      <c r="R48" s="36">
        <f>SUMIFS(СВЦЭМ!$C$39:$C$782,СВЦЭМ!$A$39:$A$782,$A48,СВЦЭМ!$B$39:$B$782,R$47)+'СЕТ СН'!$G$12+СВЦЭМ!$D$10+'СЕТ СН'!$G$5-'СЕТ СН'!$G$20</f>
        <v>3680.2621220700003</v>
      </c>
      <c r="S48" s="36">
        <f>SUMIFS(СВЦЭМ!$C$39:$C$782,СВЦЭМ!$A$39:$A$782,$A48,СВЦЭМ!$B$39:$B$782,S$47)+'СЕТ СН'!$G$12+СВЦЭМ!$D$10+'СЕТ СН'!$G$5-'СЕТ СН'!$G$20</f>
        <v>3648.2501616899999</v>
      </c>
      <c r="T48" s="36">
        <f>SUMIFS(СВЦЭМ!$C$39:$C$782,СВЦЭМ!$A$39:$A$782,$A48,СВЦЭМ!$B$39:$B$782,T$47)+'СЕТ СН'!$G$12+СВЦЭМ!$D$10+'СЕТ СН'!$G$5-'СЕТ СН'!$G$20</f>
        <v>3607.3297399100002</v>
      </c>
      <c r="U48" s="36">
        <f>SUMIFS(СВЦЭМ!$C$39:$C$782,СВЦЭМ!$A$39:$A$782,$A48,СВЦЭМ!$B$39:$B$782,U$47)+'СЕТ СН'!$G$12+СВЦЭМ!$D$10+'СЕТ СН'!$G$5-'СЕТ СН'!$G$20</f>
        <v>3575.9271011999999</v>
      </c>
      <c r="V48" s="36">
        <f>SUMIFS(СВЦЭМ!$C$39:$C$782,СВЦЭМ!$A$39:$A$782,$A48,СВЦЭМ!$B$39:$B$782,V$47)+'СЕТ СН'!$G$12+СВЦЭМ!$D$10+'СЕТ СН'!$G$5-'СЕТ СН'!$G$20</f>
        <v>3578.8861226600002</v>
      </c>
      <c r="W48" s="36">
        <f>SUMIFS(СВЦЭМ!$C$39:$C$782,СВЦЭМ!$A$39:$A$782,$A48,СВЦЭМ!$B$39:$B$782,W$47)+'СЕТ СН'!$G$12+СВЦЭМ!$D$10+'СЕТ СН'!$G$5-'СЕТ СН'!$G$20</f>
        <v>3575.62891541</v>
      </c>
      <c r="X48" s="36">
        <f>SUMIFS(СВЦЭМ!$C$39:$C$782,СВЦЭМ!$A$39:$A$782,$A48,СВЦЭМ!$B$39:$B$782,X$47)+'СЕТ СН'!$G$12+СВЦЭМ!$D$10+'СЕТ СН'!$G$5-'СЕТ СН'!$G$20</f>
        <v>3573.6540481100001</v>
      </c>
      <c r="Y48" s="36">
        <f>SUMIFS(СВЦЭМ!$C$39:$C$782,СВЦЭМ!$A$39:$A$782,$A48,СВЦЭМ!$B$39:$B$782,Y$47)+'СЕТ СН'!$G$12+СВЦЭМ!$D$10+'СЕТ СН'!$G$5-'СЕТ СН'!$G$20</f>
        <v>3641.8284579400001</v>
      </c>
    </row>
    <row r="49" spans="1:25" ht="15.75" x14ac:dyDescent="0.2">
      <c r="A49" s="35">
        <f>A48+1</f>
        <v>44441</v>
      </c>
      <c r="B49" s="36">
        <f>SUMIFS(СВЦЭМ!$C$39:$C$782,СВЦЭМ!$A$39:$A$782,$A49,СВЦЭМ!$B$39:$B$782,B$47)+'СЕТ СН'!$G$12+СВЦЭМ!$D$10+'СЕТ СН'!$G$5-'СЕТ СН'!$G$20</f>
        <v>3737.25155227</v>
      </c>
      <c r="C49" s="36">
        <f>SUMIFS(СВЦЭМ!$C$39:$C$782,СВЦЭМ!$A$39:$A$782,$A49,СВЦЭМ!$B$39:$B$782,C$47)+'СЕТ СН'!$G$12+СВЦЭМ!$D$10+'СЕТ СН'!$G$5-'СЕТ СН'!$G$20</f>
        <v>3809.92353981</v>
      </c>
      <c r="D49" s="36">
        <f>SUMIFS(СВЦЭМ!$C$39:$C$782,СВЦЭМ!$A$39:$A$782,$A49,СВЦЭМ!$B$39:$B$782,D$47)+'СЕТ СН'!$G$12+СВЦЭМ!$D$10+'СЕТ СН'!$G$5-'СЕТ СН'!$G$20</f>
        <v>3889.6298739599997</v>
      </c>
      <c r="E49" s="36">
        <f>SUMIFS(СВЦЭМ!$C$39:$C$782,СВЦЭМ!$A$39:$A$782,$A49,СВЦЭМ!$B$39:$B$782,E$47)+'СЕТ СН'!$G$12+СВЦЭМ!$D$10+'СЕТ СН'!$G$5-'СЕТ СН'!$G$20</f>
        <v>3905.8214972300002</v>
      </c>
      <c r="F49" s="36">
        <f>SUMIFS(СВЦЭМ!$C$39:$C$782,СВЦЭМ!$A$39:$A$782,$A49,СВЦЭМ!$B$39:$B$782,F$47)+'СЕТ СН'!$G$12+СВЦЭМ!$D$10+'СЕТ СН'!$G$5-'СЕТ СН'!$G$20</f>
        <v>3888.4572614999997</v>
      </c>
      <c r="G49" s="36">
        <f>SUMIFS(СВЦЭМ!$C$39:$C$782,СВЦЭМ!$A$39:$A$782,$A49,СВЦЭМ!$B$39:$B$782,G$47)+'СЕТ СН'!$G$12+СВЦЭМ!$D$10+'СЕТ СН'!$G$5-'СЕТ СН'!$G$20</f>
        <v>3868.5537532799999</v>
      </c>
      <c r="H49" s="36">
        <f>SUMIFS(СВЦЭМ!$C$39:$C$782,СВЦЭМ!$A$39:$A$782,$A49,СВЦЭМ!$B$39:$B$782,H$47)+'СЕТ СН'!$G$12+СВЦЭМ!$D$10+'СЕТ СН'!$G$5-'СЕТ СН'!$G$20</f>
        <v>3818.17134932</v>
      </c>
      <c r="I49" s="36">
        <f>SUMIFS(СВЦЭМ!$C$39:$C$782,СВЦЭМ!$A$39:$A$782,$A49,СВЦЭМ!$B$39:$B$782,I$47)+'СЕТ СН'!$G$12+СВЦЭМ!$D$10+'СЕТ СН'!$G$5-'СЕТ СН'!$G$20</f>
        <v>3735.7594123999997</v>
      </c>
      <c r="J49" s="36">
        <f>SUMIFS(СВЦЭМ!$C$39:$C$782,СВЦЭМ!$A$39:$A$782,$A49,СВЦЭМ!$B$39:$B$782,J$47)+'СЕТ СН'!$G$12+СВЦЭМ!$D$10+'СЕТ СН'!$G$5-'СЕТ СН'!$G$20</f>
        <v>3647.4144415800001</v>
      </c>
      <c r="K49" s="36">
        <f>SUMIFS(СВЦЭМ!$C$39:$C$782,СВЦЭМ!$A$39:$A$782,$A49,СВЦЭМ!$B$39:$B$782,K$47)+'СЕТ СН'!$G$12+СВЦЭМ!$D$10+'СЕТ СН'!$G$5-'СЕТ СН'!$G$20</f>
        <v>3619.5154623799999</v>
      </c>
      <c r="L49" s="36">
        <f>SUMIFS(СВЦЭМ!$C$39:$C$782,СВЦЭМ!$A$39:$A$782,$A49,СВЦЭМ!$B$39:$B$782,L$47)+'СЕТ СН'!$G$12+СВЦЭМ!$D$10+'СЕТ СН'!$G$5-'СЕТ СН'!$G$20</f>
        <v>3618.7692240699998</v>
      </c>
      <c r="M49" s="36">
        <f>SUMIFS(СВЦЭМ!$C$39:$C$782,СВЦЭМ!$A$39:$A$782,$A49,СВЦЭМ!$B$39:$B$782,M$47)+'СЕТ СН'!$G$12+СВЦЭМ!$D$10+'СЕТ СН'!$G$5-'СЕТ СН'!$G$20</f>
        <v>3629.95978719</v>
      </c>
      <c r="N49" s="36">
        <f>SUMIFS(СВЦЭМ!$C$39:$C$782,СВЦЭМ!$A$39:$A$782,$A49,СВЦЭМ!$B$39:$B$782,N$47)+'СЕТ СН'!$G$12+СВЦЭМ!$D$10+'СЕТ СН'!$G$5-'СЕТ СН'!$G$20</f>
        <v>3635.7711439499999</v>
      </c>
      <c r="O49" s="36">
        <f>SUMIFS(СВЦЭМ!$C$39:$C$782,СВЦЭМ!$A$39:$A$782,$A49,СВЦЭМ!$B$39:$B$782,O$47)+'СЕТ СН'!$G$12+СВЦЭМ!$D$10+'СЕТ СН'!$G$5-'СЕТ СН'!$G$20</f>
        <v>3675.7017350800002</v>
      </c>
      <c r="P49" s="36">
        <f>SUMIFS(СВЦЭМ!$C$39:$C$782,СВЦЭМ!$A$39:$A$782,$A49,СВЦЭМ!$B$39:$B$782,P$47)+'СЕТ СН'!$G$12+СВЦЭМ!$D$10+'СЕТ СН'!$G$5-'СЕТ СН'!$G$20</f>
        <v>3708.11748992</v>
      </c>
      <c r="Q49" s="36">
        <f>SUMIFS(СВЦЭМ!$C$39:$C$782,СВЦЭМ!$A$39:$A$782,$A49,СВЦЭМ!$B$39:$B$782,Q$47)+'СЕТ СН'!$G$12+СВЦЭМ!$D$10+'СЕТ СН'!$G$5-'СЕТ СН'!$G$20</f>
        <v>3697.1378697099999</v>
      </c>
      <c r="R49" s="36">
        <f>SUMIFS(СВЦЭМ!$C$39:$C$782,СВЦЭМ!$A$39:$A$782,$A49,СВЦЭМ!$B$39:$B$782,R$47)+'СЕТ СН'!$G$12+СВЦЭМ!$D$10+'СЕТ СН'!$G$5-'СЕТ СН'!$G$20</f>
        <v>3700.89173493</v>
      </c>
      <c r="S49" s="36">
        <f>SUMIFS(СВЦЭМ!$C$39:$C$782,СВЦЭМ!$A$39:$A$782,$A49,СВЦЭМ!$B$39:$B$782,S$47)+'СЕТ СН'!$G$12+СВЦЭМ!$D$10+'СЕТ СН'!$G$5-'СЕТ СН'!$G$20</f>
        <v>3681.77383349</v>
      </c>
      <c r="T49" s="36">
        <f>SUMIFS(СВЦЭМ!$C$39:$C$782,СВЦЭМ!$A$39:$A$782,$A49,СВЦЭМ!$B$39:$B$782,T$47)+'СЕТ СН'!$G$12+СВЦЭМ!$D$10+'СЕТ СН'!$G$5-'СЕТ СН'!$G$20</f>
        <v>3676.6633886199998</v>
      </c>
      <c r="U49" s="36">
        <f>SUMIFS(СВЦЭМ!$C$39:$C$782,СВЦЭМ!$A$39:$A$782,$A49,СВЦЭМ!$B$39:$B$782,U$47)+'СЕТ СН'!$G$12+СВЦЭМ!$D$10+'СЕТ СН'!$G$5-'СЕТ СН'!$G$20</f>
        <v>3655.3756034200001</v>
      </c>
      <c r="V49" s="36">
        <f>SUMIFS(СВЦЭМ!$C$39:$C$782,СВЦЭМ!$A$39:$A$782,$A49,СВЦЭМ!$B$39:$B$782,V$47)+'СЕТ СН'!$G$12+СВЦЭМ!$D$10+'СЕТ СН'!$G$5-'СЕТ СН'!$G$20</f>
        <v>3668.3214793799998</v>
      </c>
      <c r="W49" s="36">
        <f>SUMIFS(СВЦЭМ!$C$39:$C$782,СВЦЭМ!$A$39:$A$782,$A49,СВЦЭМ!$B$39:$B$782,W$47)+'СЕТ СН'!$G$12+СВЦЭМ!$D$10+'СЕТ СН'!$G$5-'СЕТ СН'!$G$20</f>
        <v>3667.8642874000002</v>
      </c>
      <c r="X49" s="36">
        <f>SUMIFS(СВЦЭМ!$C$39:$C$782,СВЦЭМ!$A$39:$A$782,$A49,СВЦЭМ!$B$39:$B$782,X$47)+'СЕТ СН'!$G$12+СВЦЭМ!$D$10+'СЕТ СН'!$G$5-'СЕТ СН'!$G$20</f>
        <v>3643.7666723900002</v>
      </c>
      <c r="Y49" s="36">
        <f>SUMIFS(СВЦЭМ!$C$39:$C$782,СВЦЭМ!$A$39:$A$782,$A49,СВЦЭМ!$B$39:$B$782,Y$47)+'СЕТ СН'!$G$12+СВЦЭМ!$D$10+'СЕТ СН'!$G$5-'СЕТ СН'!$G$20</f>
        <v>3657.7505541099999</v>
      </c>
    </row>
    <row r="50" spans="1:25" ht="15.75" x14ac:dyDescent="0.2">
      <c r="A50" s="35">
        <f t="shared" ref="A50:A77" si="1">A49+1</f>
        <v>44442</v>
      </c>
      <c r="B50" s="36">
        <f>SUMIFS(СВЦЭМ!$C$39:$C$782,СВЦЭМ!$A$39:$A$782,$A50,СВЦЭМ!$B$39:$B$782,B$47)+'СЕТ СН'!$G$12+СВЦЭМ!$D$10+'СЕТ СН'!$G$5-'СЕТ СН'!$G$20</f>
        <v>3742.35278238</v>
      </c>
      <c r="C50" s="36">
        <f>SUMIFS(СВЦЭМ!$C$39:$C$782,СВЦЭМ!$A$39:$A$782,$A50,СВЦЭМ!$B$39:$B$782,C$47)+'СЕТ СН'!$G$12+СВЦЭМ!$D$10+'СЕТ СН'!$G$5-'СЕТ СН'!$G$20</f>
        <v>3815.57071094</v>
      </c>
      <c r="D50" s="36">
        <f>SUMIFS(СВЦЭМ!$C$39:$C$782,СВЦЭМ!$A$39:$A$782,$A50,СВЦЭМ!$B$39:$B$782,D$47)+'СЕТ СН'!$G$12+СВЦЭМ!$D$10+'СЕТ СН'!$G$5-'СЕТ СН'!$G$20</f>
        <v>3873.9096972799998</v>
      </c>
      <c r="E50" s="36">
        <f>SUMIFS(СВЦЭМ!$C$39:$C$782,СВЦЭМ!$A$39:$A$782,$A50,СВЦЭМ!$B$39:$B$782,E$47)+'СЕТ СН'!$G$12+СВЦЭМ!$D$10+'СЕТ СН'!$G$5-'СЕТ СН'!$G$20</f>
        <v>3894.4769176299997</v>
      </c>
      <c r="F50" s="36">
        <f>SUMIFS(СВЦЭМ!$C$39:$C$782,СВЦЭМ!$A$39:$A$782,$A50,СВЦЭМ!$B$39:$B$782,F$47)+'СЕТ СН'!$G$12+СВЦЭМ!$D$10+'СЕТ СН'!$G$5-'СЕТ СН'!$G$20</f>
        <v>3895.87743383</v>
      </c>
      <c r="G50" s="36">
        <f>SUMIFS(СВЦЭМ!$C$39:$C$782,СВЦЭМ!$A$39:$A$782,$A50,СВЦЭМ!$B$39:$B$782,G$47)+'СЕТ СН'!$G$12+СВЦЭМ!$D$10+'СЕТ СН'!$G$5-'СЕТ СН'!$G$20</f>
        <v>3862.8124096500001</v>
      </c>
      <c r="H50" s="36">
        <f>SUMIFS(СВЦЭМ!$C$39:$C$782,СВЦЭМ!$A$39:$A$782,$A50,СВЦЭМ!$B$39:$B$782,H$47)+'СЕТ СН'!$G$12+СВЦЭМ!$D$10+'СЕТ СН'!$G$5-'СЕТ СН'!$G$20</f>
        <v>3798.6648267199998</v>
      </c>
      <c r="I50" s="36">
        <f>SUMIFS(СВЦЭМ!$C$39:$C$782,СВЦЭМ!$A$39:$A$782,$A50,СВЦЭМ!$B$39:$B$782,I$47)+'СЕТ СН'!$G$12+СВЦЭМ!$D$10+'СЕТ СН'!$G$5-'СЕТ СН'!$G$20</f>
        <v>3715.3447052199999</v>
      </c>
      <c r="J50" s="36">
        <f>SUMIFS(СВЦЭМ!$C$39:$C$782,СВЦЭМ!$A$39:$A$782,$A50,СВЦЭМ!$B$39:$B$782,J$47)+'СЕТ СН'!$G$12+СВЦЭМ!$D$10+'СЕТ СН'!$G$5-'СЕТ СН'!$G$20</f>
        <v>3647.4579546200002</v>
      </c>
      <c r="K50" s="36">
        <f>SUMIFS(СВЦЭМ!$C$39:$C$782,СВЦЭМ!$A$39:$A$782,$A50,СВЦЭМ!$B$39:$B$782,K$47)+'СЕТ СН'!$G$12+СВЦЭМ!$D$10+'СЕТ СН'!$G$5-'СЕТ СН'!$G$20</f>
        <v>3629.5044011</v>
      </c>
      <c r="L50" s="36">
        <f>SUMIFS(СВЦЭМ!$C$39:$C$782,СВЦЭМ!$A$39:$A$782,$A50,СВЦЭМ!$B$39:$B$782,L$47)+'СЕТ СН'!$G$12+СВЦЭМ!$D$10+'СЕТ СН'!$G$5-'СЕТ СН'!$G$20</f>
        <v>3624.55896803</v>
      </c>
      <c r="M50" s="36">
        <f>SUMIFS(СВЦЭМ!$C$39:$C$782,СВЦЭМ!$A$39:$A$782,$A50,СВЦЭМ!$B$39:$B$782,M$47)+'СЕТ СН'!$G$12+СВЦЭМ!$D$10+'СЕТ СН'!$G$5-'СЕТ СН'!$G$20</f>
        <v>3617.0814098400001</v>
      </c>
      <c r="N50" s="36">
        <f>SUMIFS(СВЦЭМ!$C$39:$C$782,СВЦЭМ!$A$39:$A$782,$A50,СВЦЭМ!$B$39:$B$782,N$47)+'СЕТ СН'!$G$12+СВЦЭМ!$D$10+'СЕТ СН'!$G$5-'СЕТ СН'!$G$20</f>
        <v>3624.3469294500001</v>
      </c>
      <c r="O50" s="36">
        <f>SUMIFS(СВЦЭМ!$C$39:$C$782,СВЦЭМ!$A$39:$A$782,$A50,СВЦЭМ!$B$39:$B$782,O$47)+'СЕТ СН'!$G$12+СВЦЭМ!$D$10+'СЕТ СН'!$G$5-'СЕТ СН'!$G$20</f>
        <v>3643.9173676999999</v>
      </c>
      <c r="P50" s="36">
        <f>SUMIFS(СВЦЭМ!$C$39:$C$782,СВЦЭМ!$A$39:$A$782,$A50,СВЦЭМ!$B$39:$B$782,P$47)+'СЕТ СН'!$G$12+СВЦЭМ!$D$10+'СЕТ СН'!$G$5-'СЕТ СН'!$G$20</f>
        <v>3682.8874378800001</v>
      </c>
      <c r="Q50" s="36">
        <f>SUMIFS(СВЦЭМ!$C$39:$C$782,СВЦЭМ!$A$39:$A$782,$A50,СВЦЭМ!$B$39:$B$782,Q$47)+'СЕТ СН'!$G$12+СВЦЭМ!$D$10+'СЕТ СН'!$G$5-'СЕТ СН'!$G$20</f>
        <v>3689.0638836100002</v>
      </c>
      <c r="R50" s="36">
        <f>SUMIFS(СВЦЭМ!$C$39:$C$782,СВЦЭМ!$A$39:$A$782,$A50,СВЦЭМ!$B$39:$B$782,R$47)+'СЕТ СН'!$G$12+СВЦЭМ!$D$10+'СЕТ СН'!$G$5-'СЕТ СН'!$G$20</f>
        <v>3689.7469803899999</v>
      </c>
      <c r="S50" s="36">
        <f>SUMIFS(СВЦЭМ!$C$39:$C$782,СВЦЭМ!$A$39:$A$782,$A50,СВЦЭМ!$B$39:$B$782,S$47)+'СЕТ СН'!$G$12+СВЦЭМ!$D$10+'СЕТ СН'!$G$5-'СЕТ СН'!$G$20</f>
        <v>3672.4977535400003</v>
      </c>
      <c r="T50" s="36">
        <f>SUMIFS(СВЦЭМ!$C$39:$C$782,СВЦЭМ!$A$39:$A$782,$A50,СВЦЭМ!$B$39:$B$782,T$47)+'СЕТ СН'!$G$12+СВЦЭМ!$D$10+'СЕТ СН'!$G$5-'СЕТ СН'!$G$20</f>
        <v>3638.3472223600002</v>
      </c>
      <c r="U50" s="36">
        <f>SUMIFS(СВЦЭМ!$C$39:$C$782,СВЦЭМ!$A$39:$A$782,$A50,СВЦЭМ!$B$39:$B$782,U$47)+'СЕТ СН'!$G$12+СВЦЭМ!$D$10+'СЕТ СН'!$G$5-'СЕТ СН'!$G$20</f>
        <v>3628.5932829600001</v>
      </c>
      <c r="V50" s="36">
        <f>SUMIFS(СВЦЭМ!$C$39:$C$782,СВЦЭМ!$A$39:$A$782,$A50,СВЦЭМ!$B$39:$B$782,V$47)+'СЕТ СН'!$G$12+СВЦЭМ!$D$10+'СЕТ СН'!$G$5-'СЕТ СН'!$G$20</f>
        <v>3656.2447496499999</v>
      </c>
      <c r="W50" s="36">
        <f>SUMIFS(СВЦЭМ!$C$39:$C$782,СВЦЭМ!$A$39:$A$782,$A50,СВЦЭМ!$B$39:$B$782,W$47)+'СЕТ СН'!$G$12+СВЦЭМ!$D$10+'СЕТ СН'!$G$5-'СЕТ СН'!$G$20</f>
        <v>3657.4480290700003</v>
      </c>
      <c r="X50" s="36">
        <f>SUMIFS(СВЦЭМ!$C$39:$C$782,СВЦЭМ!$A$39:$A$782,$A50,СВЦЭМ!$B$39:$B$782,X$47)+'СЕТ СН'!$G$12+СВЦЭМ!$D$10+'СЕТ СН'!$G$5-'СЕТ СН'!$G$20</f>
        <v>3622.15285868</v>
      </c>
      <c r="Y50" s="36">
        <f>SUMIFS(СВЦЭМ!$C$39:$C$782,СВЦЭМ!$A$39:$A$782,$A50,СВЦЭМ!$B$39:$B$782,Y$47)+'СЕТ СН'!$G$12+СВЦЭМ!$D$10+'СЕТ СН'!$G$5-'СЕТ СН'!$G$20</f>
        <v>3647.5149083400001</v>
      </c>
    </row>
    <row r="51" spans="1:25" ht="15.75" x14ac:dyDescent="0.2">
      <c r="A51" s="35">
        <f t="shared" si="1"/>
        <v>44443</v>
      </c>
      <c r="B51" s="36">
        <f>SUMIFS(СВЦЭМ!$C$39:$C$782,СВЦЭМ!$A$39:$A$782,$A51,СВЦЭМ!$B$39:$B$782,B$47)+'СЕТ СН'!$G$12+СВЦЭМ!$D$10+'СЕТ СН'!$G$5-'СЕТ СН'!$G$20</f>
        <v>3716.0510442200002</v>
      </c>
      <c r="C51" s="36">
        <f>SUMIFS(СВЦЭМ!$C$39:$C$782,СВЦЭМ!$A$39:$A$782,$A51,СВЦЭМ!$B$39:$B$782,C$47)+'СЕТ СН'!$G$12+СВЦЭМ!$D$10+'СЕТ СН'!$G$5-'СЕТ СН'!$G$20</f>
        <v>3800.0862324999998</v>
      </c>
      <c r="D51" s="36">
        <f>SUMIFS(СВЦЭМ!$C$39:$C$782,СВЦЭМ!$A$39:$A$782,$A51,СВЦЭМ!$B$39:$B$782,D$47)+'СЕТ СН'!$G$12+СВЦЭМ!$D$10+'СЕТ СН'!$G$5-'СЕТ СН'!$G$20</f>
        <v>3855.68981171</v>
      </c>
      <c r="E51" s="36">
        <f>SUMIFS(СВЦЭМ!$C$39:$C$782,СВЦЭМ!$A$39:$A$782,$A51,СВЦЭМ!$B$39:$B$782,E$47)+'СЕТ СН'!$G$12+СВЦЭМ!$D$10+'СЕТ СН'!$G$5-'СЕТ СН'!$G$20</f>
        <v>3873.4449729600001</v>
      </c>
      <c r="F51" s="36">
        <f>SUMIFS(СВЦЭМ!$C$39:$C$782,СВЦЭМ!$A$39:$A$782,$A51,СВЦЭМ!$B$39:$B$782,F$47)+'СЕТ СН'!$G$12+СВЦЭМ!$D$10+'СЕТ СН'!$G$5-'СЕТ СН'!$G$20</f>
        <v>3863.1244146399999</v>
      </c>
      <c r="G51" s="36">
        <f>SUMIFS(СВЦЭМ!$C$39:$C$782,СВЦЭМ!$A$39:$A$782,$A51,СВЦЭМ!$B$39:$B$782,G$47)+'СЕТ СН'!$G$12+СВЦЭМ!$D$10+'СЕТ СН'!$G$5-'СЕТ СН'!$G$20</f>
        <v>3854.8873223199998</v>
      </c>
      <c r="H51" s="36">
        <f>SUMIFS(СВЦЭМ!$C$39:$C$782,СВЦЭМ!$A$39:$A$782,$A51,СВЦЭМ!$B$39:$B$782,H$47)+'СЕТ СН'!$G$12+СВЦЭМ!$D$10+'СЕТ СН'!$G$5-'СЕТ СН'!$G$20</f>
        <v>3806.0881229500001</v>
      </c>
      <c r="I51" s="36">
        <f>SUMIFS(СВЦЭМ!$C$39:$C$782,СВЦЭМ!$A$39:$A$782,$A51,СВЦЭМ!$B$39:$B$782,I$47)+'СЕТ СН'!$G$12+СВЦЭМ!$D$10+'СЕТ СН'!$G$5-'СЕТ СН'!$G$20</f>
        <v>3726.1820706500002</v>
      </c>
      <c r="J51" s="36">
        <f>SUMIFS(СВЦЭМ!$C$39:$C$782,СВЦЭМ!$A$39:$A$782,$A51,СВЦЭМ!$B$39:$B$782,J$47)+'СЕТ СН'!$G$12+СВЦЭМ!$D$10+'СЕТ СН'!$G$5-'СЕТ СН'!$G$20</f>
        <v>3637.9081513400001</v>
      </c>
      <c r="K51" s="36">
        <f>SUMIFS(СВЦЭМ!$C$39:$C$782,СВЦЭМ!$A$39:$A$782,$A51,СВЦЭМ!$B$39:$B$782,K$47)+'СЕТ СН'!$G$12+СВЦЭМ!$D$10+'СЕТ СН'!$G$5-'СЕТ СН'!$G$20</f>
        <v>3613.8641552099998</v>
      </c>
      <c r="L51" s="36">
        <f>SUMIFS(СВЦЭМ!$C$39:$C$782,СВЦЭМ!$A$39:$A$782,$A51,СВЦЭМ!$B$39:$B$782,L$47)+'СЕТ СН'!$G$12+СВЦЭМ!$D$10+'СЕТ СН'!$G$5-'СЕТ СН'!$G$20</f>
        <v>3624.26538884</v>
      </c>
      <c r="M51" s="36">
        <f>SUMIFS(СВЦЭМ!$C$39:$C$782,СВЦЭМ!$A$39:$A$782,$A51,СВЦЭМ!$B$39:$B$782,M$47)+'СЕТ СН'!$G$12+СВЦЭМ!$D$10+'СЕТ СН'!$G$5-'СЕТ СН'!$G$20</f>
        <v>3615.2317867199999</v>
      </c>
      <c r="N51" s="36">
        <f>SUMIFS(СВЦЭМ!$C$39:$C$782,СВЦЭМ!$A$39:$A$782,$A51,СВЦЭМ!$B$39:$B$782,N$47)+'СЕТ СН'!$G$12+СВЦЭМ!$D$10+'СЕТ СН'!$G$5-'СЕТ СН'!$G$20</f>
        <v>3618.9764550600003</v>
      </c>
      <c r="O51" s="36">
        <f>SUMIFS(СВЦЭМ!$C$39:$C$782,СВЦЭМ!$A$39:$A$782,$A51,СВЦЭМ!$B$39:$B$782,O$47)+'СЕТ СН'!$G$12+СВЦЭМ!$D$10+'СЕТ СН'!$G$5-'СЕТ СН'!$G$20</f>
        <v>3642.0325725900002</v>
      </c>
      <c r="P51" s="36">
        <f>SUMIFS(СВЦЭМ!$C$39:$C$782,СВЦЭМ!$A$39:$A$782,$A51,СВЦЭМ!$B$39:$B$782,P$47)+'СЕТ СН'!$G$12+СВЦЭМ!$D$10+'СЕТ СН'!$G$5-'СЕТ СН'!$G$20</f>
        <v>3673.9858576000001</v>
      </c>
      <c r="Q51" s="36">
        <f>SUMIFS(СВЦЭМ!$C$39:$C$782,СВЦЭМ!$A$39:$A$782,$A51,СВЦЭМ!$B$39:$B$782,Q$47)+'СЕТ СН'!$G$12+СВЦЭМ!$D$10+'СЕТ СН'!$G$5-'СЕТ СН'!$G$20</f>
        <v>3695.49524621</v>
      </c>
      <c r="R51" s="36">
        <f>SUMIFS(СВЦЭМ!$C$39:$C$782,СВЦЭМ!$A$39:$A$782,$A51,СВЦЭМ!$B$39:$B$782,R$47)+'СЕТ СН'!$G$12+СВЦЭМ!$D$10+'СЕТ СН'!$G$5-'СЕТ СН'!$G$20</f>
        <v>3689.1229516000003</v>
      </c>
      <c r="S51" s="36">
        <f>SUMIFS(СВЦЭМ!$C$39:$C$782,СВЦЭМ!$A$39:$A$782,$A51,СВЦЭМ!$B$39:$B$782,S$47)+'СЕТ СН'!$G$12+СВЦЭМ!$D$10+'СЕТ СН'!$G$5-'СЕТ СН'!$G$20</f>
        <v>3653.0913860000001</v>
      </c>
      <c r="T51" s="36">
        <f>SUMIFS(СВЦЭМ!$C$39:$C$782,СВЦЭМ!$A$39:$A$782,$A51,СВЦЭМ!$B$39:$B$782,T$47)+'СЕТ СН'!$G$12+СВЦЭМ!$D$10+'СЕТ СН'!$G$5-'СЕТ СН'!$G$20</f>
        <v>3625.40461198</v>
      </c>
      <c r="U51" s="36">
        <f>SUMIFS(СВЦЭМ!$C$39:$C$782,СВЦЭМ!$A$39:$A$782,$A51,СВЦЭМ!$B$39:$B$782,U$47)+'СЕТ СН'!$G$12+СВЦЭМ!$D$10+'СЕТ СН'!$G$5-'СЕТ СН'!$G$20</f>
        <v>3599.5284569999999</v>
      </c>
      <c r="V51" s="36">
        <f>SUMIFS(СВЦЭМ!$C$39:$C$782,СВЦЭМ!$A$39:$A$782,$A51,СВЦЭМ!$B$39:$B$782,V$47)+'СЕТ СН'!$G$12+СВЦЭМ!$D$10+'СЕТ СН'!$G$5-'СЕТ СН'!$G$20</f>
        <v>3578.3204400499999</v>
      </c>
      <c r="W51" s="36">
        <f>SUMIFS(СВЦЭМ!$C$39:$C$782,СВЦЭМ!$A$39:$A$782,$A51,СВЦЭМ!$B$39:$B$782,W$47)+'СЕТ СН'!$G$12+СВЦЭМ!$D$10+'СЕТ СН'!$G$5-'СЕТ СН'!$G$20</f>
        <v>3583.0640905199998</v>
      </c>
      <c r="X51" s="36">
        <f>SUMIFS(СВЦЭМ!$C$39:$C$782,СВЦЭМ!$A$39:$A$782,$A51,СВЦЭМ!$B$39:$B$782,X$47)+'СЕТ СН'!$G$12+СВЦЭМ!$D$10+'СЕТ СН'!$G$5-'СЕТ СН'!$G$20</f>
        <v>3603.8869036400001</v>
      </c>
      <c r="Y51" s="36">
        <f>SUMIFS(СВЦЭМ!$C$39:$C$782,СВЦЭМ!$A$39:$A$782,$A51,СВЦЭМ!$B$39:$B$782,Y$47)+'СЕТ СН'!$G$12+СВЦЭМ!$D$10+'СЕТ СН'!$G$5-'СЕТ СН'!$G$20</f>
        <v>3623.6244294899998</v>
      </c>
    </row>
    <row r="52" spans="1:25" ht="15.75" x14ac:dyDescent="0.2">
      <c r="A52" s="35">
        <f t="shared" si="1"/>
        <v>44444</v>
      </c>
      <c r="B52" s="36">
        <f>SUMIFS(СВЦЭМ!$C$39:$C$782,СВЦЭМ!$A$39:$A$782,$A52,СВЦЭМ!$B$39:$B$782,B$47)+'СЕТ СН'!$G$12+СВЦЭМ!$D$10+'СЕТ СН'!$G$5-'СЕТ СН'!$G$20</f>
        <v>3648.6580138700001</v>
      </c>
      <c r="C52" s="36">
        <f>SUMIFS(СВЦЭМ!$C$39:$C$782,СВЦЭМ!$A$39:$A$782,$A52,СВЦЭМ!$B$39:$B$782,C$47)+'СЕТ СН'!$G$12+СВЦЭМ!$D$10+'СЕТ СН'!$G$5-'СЕТ СН'!$G$20</f>
        <v>3730.47919228</v>
      </c>
      <c r="D52" s="36">
        <f>SUMIFS(СВЦЭМ!$C$39:$C$782,СВЦЭМ!$A$39:$A$782,$A52,СВЦЭМ!$B$39:$B$782,D$47)+'СЕТ СН'!$G$12+СВЦЭМ!$D$10+'СЕТ СН'!$G$5-'СЕТ СН'!$G$20</f>
        <v>3798.19273785</v>
      </c>
      <c r="E52" s="36">
        <f>SUMIFS(СВЦЭМ!$C$39:$C$782,СВЦЭМ!$A$39:$A$782,$A52,СВЦЭМ!$B$39:$B$782,E$47)+'СЕТ СН'!$G$12+СВЦЭМ!$D$10+'СЕТ СН'!$G$5-'СЕТ СН'!$G$20</f>
        <v>3833.7214733299998</v>
      </c>
      <c r="F52" s="36">
        <f>SUMIFS(СВЦЭМ!$C$39:$C$782,СВЦЭМ!$A$39:$A$782,$A52,СВЦЭМ!$B$39:$B$782,F$47)+'СЕТ СН'!$G$12+СВЦЭМ!$D$10+'СЕТ СН'!$G$5-'СЕТ СН'!$G$20</f>
        <v>3857.0162183799998</v>
      </c>
      <c r="G52" s="36">
        <f>SUMIFS(СВЦЭМ!$C$39:$C$782,СВЦЭМ!$A$39:$A$782,$A52,СВЦЭМ!$B$39:$B$782,G$47)+'СЕТ СН'!$G$12+СВЦЭМ!$D$10+'СЕТ СН'!$G$5-'СЕТ СН'!$G$20</f>
        <v>3865.4898167699998</v>
      </c>
      <c r="H52" s="36">
        <f>SUMIFS(СВЦЭМ!$C$39:$C$782,СВЦЭМ!$A$39:$A$782,$A52,СВЦЭМ!$B$39:$B$782,H$47)+'СЕТ СН'!$G$12+СВЦЭМ!$D$10+'СЕТ СН'!$G$5-'СЕТ СН'!$G$20</f>
        <v>3844.0848246</v>
      </c>
      <c r="I52" s="36">
        <f>SUMIFS(СВЦЭМ!$C$39:$C$782,СВЦЭМ!$A$39:$A$782,$A52,СВЦЭМ!$B$39:$B$782,I$47)+'СЕТ СН'!$G$12+СВЦЭМ!$D$10+'СЕТ СН'!$G$5-'СЕТ СН'!$G$20</f>
        <v>3774.19543716</v>
      </c>
      <c r="J52" s="36">
        <f>SUMIFS(СВЦЭМ!$C$39:$C$782,СВЦЭМ!$A$39:$A$782,$A52,СВЦЭМ!$B$39:$B$782,J$47)+'СЕТ СН'!$G$12+СВЦЭМ!$D$10+'СЕТ СН'!$G$5-'СЕТ СН'!$G$20</f>
        <v>3686.88414048</v>
      </c>
      <c r="K52" s="36">
        <f>SUMIFS(СВЦЭМ!$C$39:$C$782,СВЦЭМ!$A$39:$A$782,$A52,СВЦЭМ!$B$39:$B$782,K$47)+'СЕТ СН'!$G$12+СВЦЭМ!$D$10+'СЕТ СН'!$G$5-'СЕТ СН'!$G$20</f>
        <v>3623.6498112700001</v>
      </c>
      <c r="L52" s="36">
        <f>SUMIFS(СВЦЭМ!$C$39:$C$782,СВЦЭМ!$A$39:$A$782,$A52,СВЦЭМ!$B$39:$B$782,L$47)+'СЕТ СН'!$G$12+СВЦЭМ!$D$10+'СЕТ СН'!$G$5-'СЕТ СН'!$G$20</f>
        <v>3624.8443464900001</v>
      </c>
      <c r="M52" s="36">
        <f>SUMIFS(СВЦЭМ!$C$39:$C$782,СВЦЭМ!$A$39:$A$782,$A52,СВЦЭМ!$B$39:$B$782,M$47)+'СЕТ СН'!$G$12+СВЦЭМ!$D$10+'СЕТ СН'!$G$5-'СЕТ СН'!$G$20</f>
        <v>3623.30162505</v>
      </c>
      <c r="N52" s="36">
        <f>SUMIFS(СВЦЭМ!$C$39:$C$782,СВЦЭМ!$A$39:$A$782,$A52,СВЦЭМ!$B$39:$B$782,N$47)+'СЕТ СН'!$G$12+СВЦЭМ!$D$10+'СЕТ СН'!$G$5-'СЕТ СН'!$G$20</f>
        <v>3623.7904432099999</v>
      </c>
      <c r="O52" s="36">
        <f>SUMIFS(СВЦЭМ!$C$39:$C$782,СВЦЭМ!$A$39:$A$782,$A52,СВЦЭМ!$B$39:$B$782,O$47)+'СЕТ СН'!$G$12+СВЦЭМ!$D$10+'СЕТ СН'!$G$5-'СЕТ СН'!$G$20</f>
        <v>3648.5407559999999</v>
      </c>
      <c r="P52" s="36">
        <f>SUMIFS(СВЦЭМ!$C$39:$C$782,СВЦЭМ!$A$39:$A$782,$A52,СВЦЭМ!$B$39:$B$782,P$47)+'СЕТ СН'!$G$12+СВЦЭМ!$D$10+'СЕТ СН'!$G$5-'СЕТ СН'!$G$20</f>
        <v>3676.6719129600001</v>
      </c>
      <c r="Q52" s="36">
        <f>SUMIFS(СВЦЭМ!$C$39:$C$782,СВЦЭМ!$A$39:$A$782,$A52,СВЦЭМ!$B$39:$B$782,Q$47)+'СЕТ СН'!$G$12+СВЦЭМ!$D$10+'СЕТ СН'!$G$5-'СЕТ СН'!$G$20</f>
        <v>3690.8806780099999</v>
      </c>
      <c r="R52" s="36">
        <f>SUMIFS(СВЦЭМ!$C$39:$C$782,СВЦЭМ!$A$39:$A$782,$A52,СВЦЭМ!$B$39:$B$782,R$47)+'СЕТ СН'!$G$12+СВЦЭМ!$D$10+'СЕТ СН'!$G$5-'СЕТ СН'!$G$20</f>
        <v>3682.1899010500001</v>
      </c>
      <c r="S52" s="36">
        <f>SUMIFS(СВЦЭМ!$C$39:$C$782,СВЦЭМ!$A$39:$A$782,$A52,СВЦЭМ!$B$39:$B$782,S$47)+'СЕТ СН'!$G$12+СВЦЭМ!$D$10+'СЕТ СН'!$G$5-'СЕТ СН'!$G$20</f>
        <v>3635.27102986</v>
      </c>
      <c r="T52" s="36">
        <f>SUMIFS(СВЦЭМ!$C$39:$C$782,СВЦЭМ!$A$39:$A$782,$A52,СВЦЭМ!$B$39:$B$782,T$47)+'СЕТ СН'!$G$12+СВЦЭМ!$D$10+'СЕТ СН'!$G$5-'СЕТ СН'!$G$20</f>
        <v>3606.65943793</v>
      </c>
      <c r="U52" s="36">
        <f>SUMIFS(СВЦЭМ!$C$39:$C$782,СВЦЭМ!$A$39:$A$782,$A52,СВЦЭМ!$B$39:$B$782,U$47)+'СЕТ СН'!$G$12+СВЦЭМ!$D$10+'СЕТ СН'!$G$5-'СЕТ СН'!$G$20</f>
        <v>3577.1955547100001</v>
      </c>
      <c r="V52" s="36">
        <f>SUMIFS(СВЦЭМ!$C$39:$C$782,СВЦЭМ!$A$39:$A$782,$A52,СВЦЭМ!$B$39:$B$782,V$47)+'СЕТ СН'!$G$12+СВЦЭМ!$D$10+'СЕТ СН'!$G$5-'СЕТ СН'!$G$20</f>
        <v>3576.6733099900002</v>
      </c>
      <c r="W52" s="36">
        <f>SUMIFS(СВЦЭМ!$C$39:$C$782,СВЦЭМ!$A$39:$A$782,$A52,СВЦЭМ!$B$39:$B$782,W$47)+'СЕТ СН'!$G$12+СВЦЭМ!$D$10+'СЕТ СН'!$G$5-'СЕТ СН'!$G$20</f>
        <v>3602.6408739099998</v>
      </c>
      <c r="X52" s="36">
        <f>SUMIFS(СВЦЭМ!$C$39:$C$782,СВЦЭМ!$A$39:$A$782,$A52,СВЦЭМ!$B$39:$B$782,X$47)+'СЕТ СН'!$G$12+СВЦЭМ!$D$10+'СЕТ СН'!$G$5-'СЕТ СН'!$G$20</f>
        <v>3640.95006599</v>
      </c>
      <c r="Y52" s="36">
        <f>SUMIFS(СВЦЭМ!$C$39:$C$782,СВЦЭМ!$A$39:$A$782,$A52,СВЦЭМ!$B$39:$B$782,Y$47)+'СЕТ СН'!$G$12+СВЦЭМ!$D$10+'СЕТ СН'!$G$5-'СЕТ СН'!$G$20</f>
        <v>3704.6403216899998</v>
      </c>
    </row>
    <row r="53" spans="1:25" ht="15.75" x14ac:dyDescent="0.2">
      <c r="A53" s="35">
        <f t="shared" si="1"/>
        <v>44445</v>
      </c>
      <c r="B53" s="36">
        <f>SUMIFS(СВЦЭМ!$C$39:$C$782,СВЦЭМ!$A$39:$A$782,$A53,СВЦЭМ!$B$39:$B$782,B$47)+'СЕТ СН'!$G$12+СВЦЭМ!$D$10+'СЕТ СН'!$G$5-'СЕТ СН'!$G$20</f>
        <v>3718.3597290299999</v>
      </c>
      <c r="C53" s="36">
        <f>SUMIFS(СВЦЭМ!$C$39:$C$782,СВЦЭМ!$A$39:$A$782,$A53,СВЦЭМ!$B$39:$B$782,C$47)+'СЕТ СН'!$G$12+СВЦЭМ!$D$10+'СЕТ СН'!$G$5-'СЕТ СН'!$G$20</f>
        <v>3798.9110156799998</v>
      </c>
      <c r="D53" s="36">
        <f>SUMIFS(СВЦЭМ!$C$39:$C$782,СВЦЭМ!$A$39:$A$782,$A53,СВЦЭМ!$B$39:$B$782,D$47)+'СЕТ СН'!$G$12+СВЦЭМ!$D$10+'СЕТ СН'!$G$5-'СЕТ СН'!$G$20</f>
        <v>3864.6817152499998</v>
      </c>
      <c r="E53" s="36">
        <f>SUMIFS(СВЦЭМ!$C$39:$C$782,СВЦЭМ!$A$39:$A$782,$A53,СВЦЭМ!$B$39:$B$782,E$47)+'СЕТ СН'!$G$12+СВЦЭМ!$D$10+'СЕТ СН'!$G$5-'СЕТ СН'!$G$20</f>
        <v>3896.0319377999999</v>
      </c>
      <c r="F53" s="36">
        <f>SUMIFS(СВЦЭМ!$C$39:$C$782,СВЦЭМ!$A$39:$A$782,$A53,СВЦЭМ!$B$39:$B$782,F$47)+'СЕТ СН'!$G$12+СВЦЭМ!$D$10+'СЕТ СН'!$G$5-'СЕТ СН'!$G$20</f>
        <v>3903.4082043099997</v>
      </c>
      <c r="G53" s="36">
        <f>SUMIFS(СВЦЭМ!$C$39:$C$782,СВЦЭМ!$A$39:$A$782,$A53,СВЦЭМ!$B$39:$B$782,G$47)+'СЕТ СН'!$G$12+СВЦЭМ!$D$10+'СЕТ СН'!$G$5-'СЕТ СН'!$G$20</f>
        <v>3906.4260102799999</v>
      </c>
      <c r="H53" s="36">
        <f>SUMIFS(СВЦЭМ!$C$39:$C$782,СВЦЭМ!$A$39:$A$782,$A53,СВЦЭМ!$B$39:$B$782,H$47)+'СЕТ СН'!$G$12+СВЦЭМ!$D$10+'СЕТ СН'!$G$5-'СЕТ СН'!$G$20</f>
        <v>3849.22317165</v>
      </c>
      <c r="I53" s="36">
        <f>SUMIFS(СВЦЭМ!$C$39:$C$782,СВЦЭМ!$A$39:$A$782,$A53,СВЦЭМ!$B$39:$B$782,I$47)+'СЕТ СН'!$G$12+СВЦЭМ!$D$10+'СЕТ СН'!$G$5-'СЕТ СН'!$G$20</f>
        <v>3758.3474971099999</v>
      </c>
      <c r="J53" s="36">
        <f>SUMIFS(СВЦЭМ!$C$39:$C$782,СВЦЭМ!$A$39:$A$782,$A53,СВЦЭМ!$B$39:$B$782,J$47)+'СЕТ СН'!$G$12+СВЦЭМ!$D$10+'СЕТ СН'!$G$5-'СЕТ СН'!$G$20</f>
        <v>3674.1869908200001</v>
      </c>
      <c r="K53" s="36">
        <f>SUMIFS(СВЦЭМ!$C$39:$C$782,СВЦЭМ!$A$39:$A$782,$A53,СВЦЭМ!$B$39:$B$782,K$47)+'СЕТ СН'!$G$12+СВЦЭМ!$D$10+'СЕТ СН'!$G$5-'СЕТ СН'!$G$20</f>
        <v>3657.4881736500001</v>
      </c>
      <c r="L53" s="36">
        <f>SUMIFS(СВЦЭМ!$C$39:$C$782,СВЦЭМ!$A$39:$A$782,$A53,СВЦЭМ!$B$39:$B$782,L$47)+'СЕТ СН'!$G$12+СВЦЭМ!$D$10+'СЕТ СН'!$G$5-'СЕТ СН'!$G$20</f>
        <v>3653.3470663799999</v>
      </c>
      <c r="M53" s="36">
        <f>SUMIFS(СВЦЭМ!$C$39:$C$782,СВЦЭМ!$A$39:$A$782,$A53,СВЦЭМ!$B$39:$B$782,M$47)+'СЕТ СН'!$G$12+СВЦЭМ!$D$10+'СЕТ СН'!$G$5-'СЕТ СН'!$G$20</f>
        <v>3645.8934189699999</v>
      </c>
      <c r="N53" s="36">
        <f>SUMIFS(СВЦЭМ!$C$39:$C$782,СВЦЭМ!$A$39:$A$782,$A53,СВЦЭМ!$B$39:$B$782,N$47)+'СЕТ СН'!$G$12+СВЦЭМ!$D$10+'СЕТ СН'!$G$5-'СЕТ СН'!$G$20</f>
        <v>3639.97307383</v>
      </c>
      <c r="O53" s="36">
        <f>SUMIFS(СВЦЭМ!$C$39:$C$782,СВЦЭМ!$A$39:$A$782,$A53,СВЦЭМ!$B$39:$B$782,O$47)+'СЕТ СН'!$G$12+СВЦЭМ!$D$10+'СЕТ СН'!$G$5-'СЕТ СН'!$G$20</f>
        <v>3649.05441458</v>
      </c>
      <c r="P53" s="36">
        <f>SUMIFS(СВЦЭМ!$C$39:$C$782,СВЦЭМ!$A$39:$A$782,$A53,СВЦЭМ!$B$39:$B$782,P$47)+'СЕТ СН'!$G$12+СВЦЭМ!$D$10+'СЕТ СН'!$G$5-'СЕТ СН'!$G$20</f>
        <v>3669.1641668800003</v>
      </c>
      <c r="Q53" s="36">
        <f>SUMIFS(СВЦЭМ!$C$39:$C$782,СВЦЭМ!$A$39:$A$782,$A53,СВЦЭМ!$B$39:$B$782,Q$47)+'СЕТ СН'!$G$12+СВЦЭМ!$D$10+'СЕТ СН'!$G$5-'СЕТ СН'!$G$20</f>
        <v>3686.1984686699998</v>
      </c>
      <c r="R53" s="36">
        <f>SUMIFS(СВЦЭМ!$C$39:$C$782,СВЦЭМ!$A$39:$A$782,$A53,СВЦЭМ!$B$39:$B$782,R$47)+'СЕТ СН'!$G$12+СВЦЭМ!$D$10+'СЕТ СН'!$G$5-'СЕТ СН'!$G$20</f>
        <v>3668.9091776499999</v>
      </c>
      <c r="S53" s="36">
        <f>SUMIFS(СВЦЭМ!$C$39:$C$782,СВЦЭМ!$A$39:$A$782,$A53,СВЦЭМ!$B$39:$B$782,S$47)+'СЕТ СН'!$G$12+СВЦЭМ!$D$10+'СЕТ СН'!$G$5-'СЕТ СН'!$G$20</f>
        <v>3657.9515552900002</v>
      </c>
      <c r="T53" s="36">
        <f>SUMIFS(СВЦЭМ!$C$39:$C$782,СВЦЭМ!$A$39:$A$782,$A53,СВЦЭМ!$B$39:$B$782,T$47)+'СЕТ СН'!$G$12+СВЦЭМ!$D$10+'СЕТ СН'!$G$5-'СЕТ СН'!$G$20</f>
        <v>3642.21473552</v>
      </c>
      <c r="U53" s="36">
        <f>SUMIFS(СВЦЭМ!$C$39:$C$782,СВЦЭМ!$A$39:$A$782,$A53,СВЦЭМ!$B$39:$B$782,U$47)+'СЕТ СН'!$G$12+СВЦЭМ!$D$10+'СЕТ СН'!$G$5-'СЕТ СН'!$G$20</f>
        <v>3681.0136581799998</v>
      </c>
      <c r="V53" s="36">
        <f>SUMIFS(СВЦЭМ!$C$39:$C$782,СВЦЭМ!$A$39:$A$782,$A53,СВЦЭМ!$B$39:$B$782,V$47)+'СЕТ СН'!$G$12+СВЦЭМ!$D$10+'СЕТ СН'!$G$5-'СЕТ СН'!$G$20</f>
        <v>3702.7026913600002</v>
      </c>
      <c r="W53" s="36">
        <f>SUMIFS(СВЦЭМ!$C$39:$C$782,СВЦЭМ!$A$39:$A$782,$A53,СВЦЭМ!$B$39:$B$782,W$47)+'СЕТ СН'!$G$12+СВЦЭМ!$D$10+'СЕТ СН'!$G$5-'СЕТ СН'!$G$20</f>
        <v>3696.19744468</v>
      </c>
      <c r="X53" s="36">
        <f>SUMIFS(СВЦЭМ!$C$39:$C$782,СВЦЭМ!$A$39:$A$782,$A53,СВЦЭМ!$B$39:$B$782,X$47)+'СЕТ СН'!$G$12+СВЦЭМ!$D$10+'СЕТ СН'!$G$5-'СЕТ СН'!$G$20</f>
        <v>3640.95524703</v>
      </c>
      <c r="Y53" s="36">
        <f>SUMIFS(СВЦЭМ!$C$39:$C$782,СВЦЭМ!$A$39:$A$782,$A53,СВЦЭМ!$B$39:$B$782,Y$47)+'СЕТ СН'!$G$12+СВЦЭМ!$D$10+'СЕТ СН'!$G$5-'СЕТ СН'!$G$20</f>
        <v>3659.8951246300003</v>
      </c>
    </row>
    <row r="54" spans="1:25" ht="15.75" x14ac:dyDescent="0.2">
      <c r="A54" s="35">
        <f t="shared" si="1"/>
        <v>44446</v>
      </c>
      <c r="B54" s="36">
        <f>SUMIFS(СВЦЭМ!$C$39:$C$782,СВЦЭМ!$A$39:$A$782,$A54,СВЦЭМ!$B$39:$B$782,B$47)+'СЕТ СН'!$G$12+СВЦЭМ!$D$10+'СЕТ СН'!$G$5-'СЕТ СН'!$G$20</f>
        <v>3800.4223512600001</v>
      </c>
      <c r="C54" s="36">
        <f>SUMIFS(СВЦЭМ!$C$39:$C$782,СВЦЭМ!$A$39:$A$782,$A54,СВЦЭМ!$B$39:$B$782,C$47)+'СЕТ СН'!$G$12+СВЦЭМ!$D$10+'СЕТ СН'!$G$5-'СЕТ СН'!$G$20</f>
        <v>3893.9364750300001</v>
      </c>
      <c r="D54" s="36">
        <f>SUMIFS(СВЦЭМ!$C$39:$C$782,СВЦЭМ!$A$39:$A$782,$A54,СВЦЭМ!$B$39:$B$782,D$47)+'СЕТ СН'!$G$12+СВЦЭМ!$D$10+'СЕТ СН'!$G$5-'СЕТ СН'!$G$20</f>
        <v>3953.7021590099998</v>
      </c>
      <c r="E54" s="36">
        <f>SUMIFS(СВЦЭМ!$C$39:$C$782,СВЦЭМ!$A$39:$A$782,$A54,СВЦЭМ!$B$39:$B$782,E$47)+'СЕТ СН'!$G$12+СВЦЭМ!$D$10+'СЕТ СН'!$G$5-'СЕТ СН'!$G$20</f>
        <v>3935.1883553099997</v>
      </c>
      <c r="F54" s="36">
        <f>SUMIFS(СВЦЭМ!$C$39:$C$782,СВЦЭМ!$A$39:$A$782,$A54,СВЦЭМ!$B$39:$B$782,F$47)+'СЕТ СН'!$G$12+СВЦЭМ!$D$10+'СЕТ СН'!$G$5-'СЕТ СН'!$G$20</f>
        <v>3941.5618018199998</v>
      </c>
      <c r="G54" s="36">
        <f>SUMIFS(СВЦЭМ!$C$39:$C$782,СВЦЭМ!$A$39:$A$782,$A54,СВЦЭМ!$B$39:$B$782,G$47)+'СЕТ СН'!$G$12+СВЦЭМ!$D$10+'СЕТ СН'!$G$5-'СЕТ СН'!$G$20</f>
        <v>3946.7855879999997</v>
      </c>
      <c r="H54" s="36">
        <f>SUMIFS(СВЦЭМ!$C$39:$C$782,СВЦЭМ!$A$39:$A$782,$A54,СВЦЭМ!$B$39:$B$782,H$47)+'СЕТ СН'!$G$12+СВЦЭМ!$D$10+'СЕТ СН'!$G$5-'СЕТ СН'!$G$20</f>
        <v>3864.56035436</v>
      </c>
      <c r="I54" s="36">
        <f>SUMIFS(СВЦЭМ!$C$39:$C$782,СВЦЭМ!$A$39:$A$782,$A54,СВЦЭМ!$B$39:$B$782,I$47)+'СЕТ СН'!$G$12+СВЦЭМ!$D$10+'СЕТ СН'!$G$5-'СЕТ СН'!$G$20</f>
        <v>3790.0314499199999</v>
      </c>
      <c r="J54" s="36">
        <f>SUMIFS(СВЦЭМ!$C$39:$C$782,СВЦЭМ!$A$39:$A$782,$A54,СВЦЭМ!$B$39:$B$782,J$47)+'СЕТ СН'!$G$12+СВЦЭМ!$D$10+'СЕТ СН'!$G$5-'СЕТ СН'!$G$20</f>
        <v>3715.7535940799999</v>
      </c>
      <c r="K54" s="36">
        <f>SUMIFS(СВЦЭМ!$C$39:$C$782,СВЦЭМ!$A$39:$A$782,$A54,СВЦЭМ!$B$39:$B$782,K$47)+'СЕТ СН'!$G$12+СВЦЭМ!$D$10+'СЕТ СН'!$G$5-'СЕТ СН'!$G$20</f>
        <v>3707.4678075000002</v>
      </c>
      <c r="L54" s="36">
        <f>SUMIFS(СВЦЭМ!$C$39:$C$782,СВЦЭМ!$A$39:$A$782,$A54,СВЦЭМ!$B$39:$B$782,L$47)+'СЕТ СН'!$G$12+СВЦЭМ!$D$10+'СЕТ СН'!$G$5-'СЕТ СН'!$G$20</f>
        <v>3707.00883918</v>
      </c>
      <c r="M54" s="36">
        <f>SUMIFS(СВЦЭМ!$C$39:$C$782,СВЦЭМ!$A$39:$A$782,$A54,СВЦЭМ!$B$39:$B$782,M$47)+'СЕТ СН'!$G$12+СВЦЭМ!$D$10+'СЕТ СН'!$G$5-'СЕТ СН'!$G$20</f>
        <v>3701.65932479</v>
      </c>
      <c r="N54" s="36">
        <f>SUMIFS(СВЦЭМ!$C$39:$C$782,СВЦЭМ!$A$39:$A$782,$A54,СВЦЭМ!$B$39:$B$782,N$47)+'СЕТ СН'!$G$12+СВЦЭМ!$D$10+'СЕТ СН'!$G$5-'СЕТ СН'!$G$20</f>
        <v>3703.32008924</v>
      </c>
      <c r="O54" s="36">
        <f>SUMIFS(СВЦЭМ!$C$39:$C$782,СВЦЭМ!$A$39:$A$782,$A54,СВЦЭМ!$B$39:$B$782,O$47)+'СЕТ СН'!$G$12+СВЦЭМ!$D$10+'СЕТ СН'!$G$5-'СЕТ СН'!$G$20</f>
        <v>3728.17850288</v>
      </c>
      <c r="P54" s="36">
        <f>SUMIFS(СВЦЭМ!$C$39:$C$782,СВЦЭМ!$A$39:$A$782,$A54,СВЦЭМ!$B$39:$B$782,P$47)+'СЕТ СН'!$G$12+СВЦЭМ!$D$10+'СЕТ СН'!$G$5-'СЕТ СН'!$G$20</f>
        <v>3762.0542501300001</v>
      </c>
      <c r="Q54" s="36">
        <f>SUMIFS(СВЦЭМ!$C$39:$C$782,СВЦЭМ!$A$39:$A$782,$A54,СВЦЭМ!$B$39:$B$782,Q$47)+'СЕТ СН'!$G$12+СВЦЭМ!$D$10+'СЕТ СН'!$G$5-'СЕТ СН'!$G$20</f>
        <v>3774.5727425700002</v>
      </c>
      <c r="R54" s="36">
        <f>SUMIFS(СВЦЭМ!$C$39:$C$782,СВЦЭМ!$A$39:$A$782,$A54,СВЦЭМ!$B$39:$B$782,R$47)+'СЕТ СН'!$G$12+СВЦЭМ!$D$10+'СЕТ СН'!$G$5-'СЕТ СН'!$G$20</f>
        <v>3763.3277335100001</v>
      </c>
      <c r="S54" s="36">
        <f>SUMIFS(СВЦЭМ!$C$39:$C$782,СВЦЭМ!$A$39:$A$782,$A54,СВЦЭМ!$B$39:$B$782,S$47)+'СЕТ СН'!$G$12+СВЦЭМ!$D$10+'СЕТ СН'!$G$5-'СЕТ СН'!$G$20</f>
        <v>3742.02230134</v>
      </c>
      <c r="T54" s="36">
        <f>SUMIFS(СВЦЭМ!$C$39:$C$782,СВЦЭМ!$A$39:$A$782,$A54,СВЦЭМ!$B$39:$B$782,T$47)+'СЕТ СН'!$G$12+СВЦЭМ!$D$10+'СЕТ СН'!$G$5-'СЕТ СН'!$G$20</f>
        <v>3706.8743858600001</v>
      </c>
      <c r="U54" s="36">
        <f>SUMIFS(СВЦЭМ!$C$39:$C$782,СВЦЭМ!$A$39:$A$782,$A54,СВЦЭМ!$B$39:$B$782,U$47)+'СЕТ СН'!$G$12+СВЦЭМ!$D$10+'СЕТ СН'!$G$5-'СЕТ СН'!$G$20</f>
        <v>3692.2703200000001</v>
      </c>
      <c r="V54" s="36">
        <f>SUMIFS(СВЦЭМ!$C$39:$C$782,СВЦЭМ!$A$39:$A$782,$A54,СВЦЭМ!$B$39:$B$782,V$47)+'СЕТ СН'!$G$12+СВЦЭМ!$D$10+'СЕТ СН'!$G$5-'СЕТ СН'!$G$20</f>
        <v>3716.2853311700001</v>
      </c>
      <c r="W54" s="36">
        <f>SUMIFS(СВЦЭМ!$C$39:$C$782,СВЦЭМ!$A$39:$A$782,$A54,СВЦЭМ!$B$39:$B$782,W$47)+'СЕТ СН'!$G$12+СВЦЭМ!$D$10+'СЕТ СН'!$G$5-'СЕТ СН'!$G$20</f>
        <v>3710.8132626199999</v>
      </c>
      <c r="X54" s="36">
        <f>SUMIFS(СВЦЭМ!$C$39:$C$782,СВЦЭМ!$A$39:$A$782,$A54,СВЦЭМ!$B$39:$B$782,X$47)+'СЕТ СН'!$G$12+СВЦЭМ!$D$10+'СЕТ СН'!$G$5-'СЕТ СН'!$G$20</f>
        <v>3702.0846043400002</v>
      </c>
      <c r="Y54" s="36">
        <f>SUMIFS(СВЦЭМ!$C$39:$C$782,СВЦЭМ!$A$39:$A$782,$A54,СВЦЭМ!$B$39:$B$782,Y$47)+'СЕТ СН'!$G$12+СВЦЭМ!$D$10+'СЕТ СН'!$G$5-'СЕТ СН'!$G$20</f>
        <v>3756.4033538100002</v>
      </c>
    </row>
    <row r="55" spans="1:25" ht="15.75" x14ac:dyDescent="0.2">
      <c r="A55" s="35">
        <f t="shared" si="1"/>
        <v>44447</v>
      </c>
      <c r="B55" s="36">
        <f>SUMIFS(СВЦЭМ!$C$39:$C$782,СВЦЭМ!$A$39:$A$782,$A55,СВЦЭМ!$B$39:$B$782,B$47)+'СЕТ СН'!$G$12+СВЦЭМ!$D$10+'СЕТ СН'!$G$5-'СЕТ СН'!$G$20</f>
        <v>3863.37115288</v>
      </c>
      <c r="C55" s="36">
        <f>SUMIFS(СВЦЭМ!$C$39:$C$782,СВЦЭМ!$A$39:$A$782,$A55,СВЦЭМ!$B$39:$B$782,C$47)+'СЕТ СН'!$G$12+СВЦЭМ!$D$10+'СЕТ СН'!$G$5-'СЕТ СН'!$G$20</f>
        <v>3937.1051353100002</v>
      </c>
      <c r="D55" s="36">
        <f>SUMIFS(СВЦЭМ!$C$39:$C$782,СВЦЭМ!$A$39:$A$782,$A55,СВЦЭМ!$B$39:$B$782,D$47)+'СЕТ СН'!$G$12+СВЦЭМ!$D$10+'СЕТ СН'!$G$5-'СЕТ СН'!$G$20</f>
        <v>3991.11716953</v>
      </c>
      <c r="E55" s="36">
        <f>SUMIFS(СВЦЭМ!$C$39:$C$782,СВЦЭМ!$A$39:$A$782,$A55,СВЦЭМ!$B$39:$B$782,E$47)+'СЕТ СН'!$G$12+СВЦЭМ!$D$10+'СЕТ СН'!$G$5-'СЕТ СН'!$G$20</f>
        <v>3954.1991466199997</v>
      </c>
      <c r="F55" s="36">
        <f>SUMIFS(СВЦЭМ!$C$39:$C$782,СВЦЭМ!$A$39:$A$782,$A55,СВЦЭМ!$B$39:$B$782,F$47)+'СЕТ СН'!$G$12+СВЦЭМ!$D$10+'СЕТ СН'!$G$5-'СЕТ СН'!$G$20</f>
        <v>3940.5408584699999</v>
      </c>
      <c r="G55" s="36">
        <f>SUMIFS(СВЦЭМ!$C$39:$C$782,СВЦЭМ!$A$39:$A$782,$A55,СВЦЭМ!$B$39:$B$782,G$47)+'СЕТ СН'!$G$12+СВЦЭМ!$D$10+'СЕТ СН'!$G$5-'СЕТ СН'!$G$20</f>
        <v>3961.58129869</v>
      </c>
      <c r="H55" s="36">
        <f>SUMIFS(СВЦЭМ!$C$39:$C$782,СВЦЭМ!$A$39:$A$782,$A55,СВЦЭМ!$B$39:$B$782,H$47)+'СЕТ СН'!$G$12+СВЦЭМ!$D$10+'СЕТ СН'!$G$5-'СЕТ СН'!$G$20</f>
        <v>3920.39135906</v>
      </c>
      <c r="I55" s="36">
        <f>SUMIFS(СВЦЭМ!$C$39:$C$782,СВЦЭМ!$A$39:$A$782,$A55,СВЦЭМ!$B$39:$B$782,I$47)+'СЕТ СН'!$G$12+СВЦЭМ!$D$10+'СЕТ СН'!$G$5-'СЕТ СН'!$G$20</f>
        <v>3818.0727318199997</v>
      </c>
      <c r="J55" s="36">
        <f>SUMIFS(СВЦЭМ!$C$39:$C$782,СВЦЭМ!$A$39:$A$782,$A55,СВЦЭМ!$B$39:$B$782,J$47)+'СЕТ СН'!$G$12+СВЦЭМ!$D$10+'СЕТ СН'!$G$5-'СЕТ СН'!$G$20</f>
        <v>3730.6823936199999</v>
      </c>
      <c r="K55" s="36">
        <f>SUMIFS(СВЦЭМ!$C$39:$C$782,СВЦЭМ!$A$39:$A$782,$A55,СВЦЭМ!$B$39:$B$782,K$47)+'СЕТ СН'!$G$12+СВЦЭМ!$D$10+'СЕТ СН'!$G$5-'СЕТ СН'!$G$20</f>
        <v>3693.66742888</v>
      </c>
      <c r="L55" s="36">
        <f>SUMIFS(СВЦЭМ!$C$39:$C$782,СВЦЭМ!$A$39:$A$782,$A55,СВЦЭМ!$B$39:$B$782,L$47)+'СЕТ СН'!$G$12+СВЦЭМ!$D$10+'СЕТ СН'!$G$5-'СЕТ СН'!$G$20</f>
        <v>3683.0295312200001</v>
      </c>
      <c r="M55" s="36">
        <f>SUMIFS(СВЦЭМ!$C$39:$C$782,СВЦЭМ!$A$39:$A$782,$A55,СВЦЭМ!$B$39:$B$782,M$47)+'СЕТ СН'!$G$12+СВЦЭМ!$D$10+'СЕТ СН'!$G$5-'СЕТ СН'!$G$20</f>
        <v>3680.0971076000001</v>
      </c>
      <c r="N55" s="36">
        <f>SUMIFS(СВЦЭМ!$C$39:$C$782,СВЦЭМ!$A$39:$A$782,$A55,СВЦЭМ!$B$39:$B$782,N$47)+'СЕТ СН'!$G$12+СВЦЭМ!$D$10+'СЕТ СН'!$G$5-'СЕТ СН'!$G$20</f>
        <v>3685.2792697499999</v>
      </c>
      <c r="O55" s="36">
        <f>SUMIFS(СВЦЭМ!$C$39:$C$782,СВЦЭМ!$A$39:$A$782,$A55,СВЦЭМ!$B$39:$B$782,O$47)+'СЕТ СН'!$G$12+СВЦЭМ!$D$10+'СЕТ СН'!$G$5-'СЕТ СН'!$G$20</f>
        <v>3720.7756509999999</v>
      </c>
      <c r="P55" s="36">
        <f>SUMIFS(СВЦЭМ!$C$39:$C$782,СВЦЭМ!$A$39:$A$782,$A55,СВЦЭМ!$B$39:$B$782,P$47)+'СЕТ СН'!$G$12+СВЦЭМ!$D$10+'СЕТ СН'!$G$5-'СЕТ СН'!$G$20</f>
        <v>3744.8350325500001</v>
      </c>
      <c r="Q55" s="36">
        <f>SUMIFS(СВЦЭМ!$C$39:$C$782,СВЦЭМ!$A$39:$A$782,$A55,СВЦЭМ!$B$39:$B$782,Q$47)+'СЕТ СН'!$G$12+СВЦЭМ!$D$10+'СЕТ СН'!$G$5-'СЕТ СН'!$G$20</f>
        <v>3750.8214389099999</v>
      </c>
      <c r="R55" s="36">
        <f>SUMIFS(СВЦЭМ!$C$39:$C$782,СВЦЭМ!$A$39:$A$782,$A55,СВЦЭМ!$B$39:$B$782,R$47)+'СЕТ СН'!$G$12+СВЦЭМ!$D$10+'СЕТ СН'!$G$5-'СЕТ СН'!$G$20</f>
        <v>3749.78486436</v>
      </c>
      <c r="S55" s="36">
        <f>SUMIFS(СВЦЭМ!$C$39:$C$782,СВЦЭМ!$A$39:$A$782,$A55,СВЦЭМ!$B$39:$B$782,S$47)+'СЕТ СН'!$G$12+СВЦЭМ!$D$10+'СЕТ СН'!$G$5-'СЕТ СН'!$G$20</f>
        <v>3722.3771197800002</v>
      </c>
      <c r="T55" s="36">
        <f>SUMIFS(СВЦЭМ!$C$39:$C$782,СВЦЭМ!$A$39:$A$782,$A55,СВЦЭМ!$B$39:$B$782,T$47)+'СЕТ СН'!$G$12+СВЦЭМ!$D$10+'СЕТ СН'!$G$5-'СЕТ СН'!$G$20</f>
        <v>3688.5685739700002</v>
      </c>
      <c r="U55" s="36">
        <f>SUMIFS(СВЦЭМ!$C$39:$C$782,СВЦЭМ!$A$39:$A$782,$A55,СВЦЭМ!$B$39:$B$782,U$47)+'СЕТ СН'!$G$12+СВЦЭМ!$D$10+'СЕТ СН'!$G$5-'СЕТ СН'!$G$20</f>
        <v>3685.4860403100001</v>
      </c>
      <c r="V55" s="36">
        <f>SUMIFS(СВЦЭМ!$C$39:$C$782,СВЦЭМ!$A$39:$A$782,$A55,СВЦЭМ!$B$39:$B$782,V$47)+'СЕТ СН'!$G$12+СВЦЭМ!$D$10+'СЕТ СН'!$G$5-'СЕТ СН'!$G$20</f>
        <v>3672.7213446699998</v>
      </c>
      <c r="W55" s="36">
        <f>SUMIFS(СВЦЭМ!$C$39:$C$782,СВЦЭМ!$A$39:$A$782,$A55,СВЦЭМ!$B$39:$B$782,W$47)+'СЕТ СН'!$G$12+СВЦЭМ!$D$10+'СЕТ СН'!$G$5-'СЕТ СН'!$G$20</f>
        <v>3671.6640272499999</v>
      </c>
      <c r="X55" s="36">
        <f>SUMIFS(СВЦЭМ!$C$39:$C$782,СВЦЭМ!$A$39:$A$782,$A55,СВЦЭМ!$B$39:$B$782,X$47)+'СЕТ СН'!$G$12+СВЦЭМ!$D$10+'СЕТ СН'!$G$5-'СЕТ СН'!$G$20</f>
        <v>3703.39760815</v>
      </c>
      <c r="Y55" s="36">
        <f>SUMIFS(СВЦЭМ!$C$39:$C$782,СВЦЭМ!$A$39:$A$782,$A55,СВЦЭМ!$B$39:$B$782,Y$47)+'СЕТ СН'!$G$12+СВЦЭМ!$D$10+'СЕТ СН'!$G$5-'СЕТ СН'!$G$20</f>
        <v>3764.0193320799999</v>
      </c>
    </row>
    <row r="56" spans="1:25" ht="15.75" x14ac:dyDescent="0.2">
      <c r="A56" s="35">
        <f t="shared" si="1"/>
        <v>44448</v>
      </c>
      <c r="B56" s="36">
        <f>SUMIFS(СВЦЭМ!$C$39:$C$782,СВЦЭМ!$A$39:$A$782,$A56,СВЦЭМ!$B$39:$B$782,B$47)+'СЕТ СН'!$G$12+СВЦЭМ!$D$10+'СЕТ СН'!$G$5-'СЕТ СН'!$G$20</f>
        <v>3879.5565468999998</v>
      </c>
      <c r="C56" s="36">
        <f>SUMIFS(СВЦЭМ!$C$39:$C$782,СВЦЭМ!$A$39:$A$782,$A56,СВЦЭМ!$B$39:$B$782,C$47)+'СЕТ СН'!$G$12+СВЦЭМ!$D$10+'СЕТ СН'!$G$5-'СЕТ СН'!$G$20</f>
        <v>3969.4381119199998</v>
      </c>
      <c r="D56" s="36">
        <f>SUMIFS(СВЦЭМ!$C$39:$C$782,СВЦЭМ!$A$39:$A$782,$A56,СВЦЭМ!$B$39:$B$782,D$47)+'СЕТ СН'!$G$12+СВЦЭМ!$D$10+'СЕТ СН'!$G$5-'СЕТ СН'!$G$20</f>
        <v>4033.3108830299998</v>
      </c>
      <c r="E56" s="36">
        <f>SUMIFS(СВЦЭМ!$C$39:$C$782,СВЦЭМ!$A$39:$A$782,$A56,СВЦЭМ!$B$39:$B$782,E$47)+'СЕТ СН'!$G$12+СВЦЭМ!$D$10+'СЕТ СН'!$G$5-'СЕТ СН'!$G$20</f>
        <v>4054.6121458299999</v>
      </c>
      <c r="F56" s="36">
        <f>SUMIFS(СВЦЭМ!$C$39:$C$782,СВЦЭМ!$A$39:$A$782,$A56,СВЦЭМ!$B$39:$B$782,F$47)+'СЕТ СН'!$G$12+СВЦЭМ!$D$10+'СЕТ СН'!$G$5-'СЕТ СН'!$G$20</f>
        <v>4061.0302585499999</v>
      </c>
      <c r="G56" s="36">
        <f>SUMIFS(СВЦЭМ!$C$39:$C$782,СВЦЭМ!$A$39:$A$782,$A56,СВЦЭМ!$B$39:$B$782,G$47)+'СЕТ СН'!$G$12+СВЦЭМ!$D$10+'СЕТ СН'!$G$5-'СЕТ СН'!$G$20</f>
        <v>4042.6635340799999</v>
      </c>
      <c r="H56" s="36">
        <f>SUMIFS(СВЦЭМ!$C$39:$C$782,СВЦЭМ!$A$39:$A$782,$A56,СВЦЭМ!$B$39:$B$782,H$47)+'СЕТ СН'!$G$12+СВЦЭМ!$D$10+'СЕТ СН'!$G$5-'СЕТ СН'!$G$20</f>
        <v>3976.1304435399998</v>
      </c>
      <c r="I56" s="36">
        <f>SUMIFS(СВЦЭМ!$C$39:$C$782,СВЦЭМ!$A$39:$A$782,$A56,СВЦЭМ!$B$39:$B$782,I$47)+'СЕТ СН'!$G$12+СВЦЭМ!$D$10+'СЕТ СН'!$G$5-'СЕТ СН'!$G$20</f>
        <v>3870.89611608</v>
      </c>
      <c r="J56" s="36">
        <f>SUMIFS(СВЦЭМ!$C$39:$C$782,СВЦЭМ!$A$39:$A$782,$A56,СВЦЭМ!$B$39:$B$782,J$47)+'СЕТ СН'!$G$12+СВЦЭМ!$D$10+'СЕТ СН'!$G$5-'СЕТ СН'!$G$20</f>
        <v>3768.05168039</v>
      </c>
      <c r="K56" s="36">
        <f>SUMIFS(СВЦЭМ!$C$39:$C$782,СВЦЭМ!$A$39:$A$782,$A56,СВЦЭМ!$B$39:$B$782,K$47)+'СЕТ СН'!$G$12+СВЦЭМ!$D$10+'СЕТ СН'!$G$5-'СЕТ СН'!$G$20</f>
        <v>3732.07276357</v>
      </c>
      <c r="L56" s="36">
        <f>SUMIFS(СВЦЭМ!$C$39:$C$782,СВЦЭМ!$A$39:$A$782,$A56,СВЦЭМ!$B$39:$B$782,L$47)+'СЕТ СН'!$G$12+СВЦЭМ!$D$10+'СЕТ СН'!$G$5-'СЕТ СН'!$G$20</f>
        <v>3725.3049993599998</v>
      </c>
      <c r="M56" s="36">
        <f>SUMIFS(СВЦЭМ!$C$39:$C$782,СВЦЭМ!$A$39:$A$782,$A56,СВЦЭМ!$B$39:$B$782,M$47)+'СЕТ СН'!$G$12+СВЦЭМ!$D$10+'СЕТ СН'!$G$5-'СЕТ СН'!$G$20</f>
        <v>3713.8334859199999</v>
      </c>
      <c r="N56" s="36">
        <f>SUMIFS(СВЦЭМ!$C$39:$C$782,СВЦЭМ!$A$39:$A$782,$A56,СВЦЭМ!$B$39:$B$782,N$47)+'СЕТ СН'!$G$12+СВЦЭМ!$D$10+'СЕТ СН'!$G$5-'СЕТ СН'!$G$20</f>
        <v>3718.57181713</v>
      </c>
      <c r="O56" s="36">
        <f>SUMIFS(СВЦЭМ!$C$39:$C$782,СВЦЭМ!$A$39:$A$782,$A56,СВЦЭМ!$B$39:$B$782,O$47)+'СЕТ СН'!$G$12+СВЦЭМ!$D$10+'СЕТ СН'!$G$5-'СЕТ СН'!$G$20</f>
        <v>3748.4273224500002</v>
      </c>
      <c r="P56" s="36">
        <f>SUMIFS(СВЦЭМ!$C$39:$C$782,СВЦЭМ!$A$39:$A$782,$A56,СВЦЭМ!$B$39:$B$782,P$47)+'СЕТ СН'!$G$12+СВЦЭМ!$D$10+'СЕТ СН'!$G$5-'СЕТ СН'!$G$20</f>
        <v>3784.1252551100001</v>
      </c>
      <c r="Q56" s="36">
        <f>SUMIFS(СВЦЭМ!$C$39:$C$782,СВЦЭМ!$A$39:$A$782,$A56,СВЦЭМ!$B$39:$B$782,Q$47)+'СЕТ СН'!$G$12+СВЦЭМ!$D$10+'СЕТ СН'!$G$5-'СЕТ СН'!$G$20</f>
        <v>3783.3936206500002</v>
      </c>
      <c r="R56" s="36">
        <f>SUMIFS(СВЦЭМ!$C$39:$C$782,СВЦЭМ!$A$39:$A$782,$A56,СВЦЭМ!$B$39:$B$782,R$47)+'СЕТ СН'!$G$12+СВЦЭМ!$D$10+'СЕТ СН'!$G$5-'СЕТ СН'!$G$20</f>
        <v>3776.7609934100001</v>
      </c>
      <c r="S56" s="36">
        <f>SUMIFS(СВЦЭМ!$C$39:$C$782,СВЦЭМ!$A$39:$A$782,$A56,СВЦЭМ!$B$39:$B$782,S$47)+'СЕТ СН'!$G$12+СВЦЭМ!$D$10+'СЕТ СН'!$G$5-'СЕТ СН'!$G$20</f>
        <v>3756.5862164800001</v>
      </c>
      <c r="T56" s="36">
        <f>SUMIFS(СВЦЭМ!$C$39:$C$782,СВЦЭМ!$A$39:$A$782,$A56,СВЦЭМ!$B$39:$B$782,T$47)+'СЕТ СН'!$G$12+СВЦЭМ!$D$10+'СЕТ СН'!$G$5-'СЕТ СН'!$G$20</f>
        <v>3722.9563177700002</v>
      </c>
      <c r="U56" s="36">
        <f>SUMIFS(СВЦЭМ!$C$39:$C$782,СВЦЭМ!$A$39:$A$782,$A56,СВЦЭМ!$B$39:$B$782,U$47)+'СЕТ СН'!$G$12+СВЦЭМ!$D$10+'СЕТ СН'!$G$5-'СЕТ СН'!$G$20</f>
        <v>3708.1655848300002</v>
      </c>
      <c r="V56" s="36">
        <f>SUMIFS(СВЦЭМ!$C$39:$C$782,СВЦЭМ!$A$39:$A$782,$A56,СВЦЭМ!$B$39:$B$782,V$47)+'СЕТ СН'!$G$12+СВЦЭМ!$D$10+'СЕТ СН'!$G$5-'СЕТ СН'!$G$20</f>
        <v>3713.7043005300002</v>
      </c>
      <c r="W56" s="36">
        <f>SUMIFS(СВЦЭМ!$C$39:$C$782,СВЦЭМ!$A$39:$A$782,$A56,СВЦЭМ!$B$39:$B$782,W$47)+'СЕТ СН'!$G$12+СВЦЭМ!$D$10+'СЕТ СН'!$G$5-'СЕТ СН'!$G$20</f>
        <v>3702.7176140199999</v>
      </c>
      <c r="X56" s="36">
        <f>SUMIFS(СВЦЭМ!$C$39:$C$782,СВЦЭМ!$A$39:$A$782,$A56,СВЦЭМ!$B$39:$B$782,X$47)+'СЕТ СН'!$G$12+СВЦЭМ!$D$10+'СЕТ СН'!$G$5-'СЕТ СН'!$G$20</f>
        <v>3860.8893567199998</v>
      </c>
      <c r="Y56" s="36">
        <f>SUMIFS(СВЦЭМ!$C$39:$C$782,СВЦЭМ!$A$39:$A$782,$A56,СВЦЭМ!$B$39:$B$782,Y$47)+'СЕТ СН'!$G$12+СВЦЭМ!$D$10+'СЕТ СН'!$G$5-'СЕТ СН'!$G$20</f>
        <v>3848.50366386</v>
      </c>
    </row>
    <row r="57" spans="1:25" ht="15.75" x14ac:dyDescent="0.2">
      <c r="A57" s="35">
        <f t="shared" si="1"/>
        <v>44449</v>
      </c>
      <c r="B57" s="36">
        <f>SUMIFS(СВЦЭМ!$C$39:$C$782,СВЦЭМ!$A$39:$A$782,$A57,СВЦЭМ!$B$39:$B$782,B$47)+'СЕТ СН'!$G$12+СВЦЭМ!$D$10+'СЕТ СН'!$G$5-'СЕТ СН'!$G$20</f>
        <v>3833.30951439</v>
      </c>
      <c r="C57" s="36">
        <f>SUMIFS(СВЦЭМ!$C$39:$C$782,СВЦЭМ!$A$39:$A$782,$A57,СВЦЭМ!$B$39:$B$782,C$47)+'СЕТ СН'!$G$12+СВЦЭМ!$D$10+'СЕТ СН'!$G$5-'СЕТ СН'!$G$20</f>
        <v>3925.3043758399999</v>
      </c>
      <c r="D57" s="36">
        <f>SUMIFS(СВЦЭМ!$C$39:$C$782,СВЦЭМ!$A$39:$A$782,$A57,СВЦЭМ!$B$39:$B$782,D$47)+'СЕТ СН'!$G$12+СВЦЭМ!$D$10+'СЕТ СН'!$G$5-'СЕТ СН'!$G$20</f>
        <v>3978.5857749099996</v>
      </c>
      <c r="E57" s="36">
        <f>SUMIFS(СВЦЭМ!$C$39:$C$782,СВЦЭМ!$A$39:$A$782,$A57,СВЦЭМ!$B$39:$B$782,E$47)+'СЕТ СН'!$G$12+СВЦЭМ!$D$10+'СЕТ СН'!$G$5-'СЕТ СН'!$G$20</f>
        <v>4003.5567650900002</v>
      </c>
      <c r="F57" s="36">
        <f>SUMIFS(СВЦЭМ!$C$39:$C$782,СВЦЭМ!$A$39:$A$782,$A57,СВЦЭМ!$B$39:$B$782,F$47)+'СЕТ СН'!$G$12+СВЦЭМ!$D$10+'СЕТ СН'!$G$5-'СЕТ СН'!$G$20</f>
        <v>3971.7423093899997</v>
      </c>
      <c r="G57" s="36">
        <f>SUMIFS(СВЦЭМ!$C$39:$C$782,СВЦЭМ!$A$39:$A$782,$A57,СВЦЭМ!$B$39:$B$782,G$47)+'СЕТ СН'!$G$12+СВЦЭМ!$D$10+'СЕТ СН'!$G$5-'СЕТ СН'!$G$20</f>
        <v>3946.8005652800002</v>
      </c>
      <c r="H57" s="36">
        <f>SUMIFS(СВЦЭМ!$C$39:$C$782,СВЦЭМ!$A$39:$A$782,$A57,СВЦЭМ!$B$39:$B$782,H$47)+'СЕТ СН'!$G$12+СВЦЭМ!$D$10+'СЕТ СН'!$G$5-'СЕТ СН'!$G$20</f>
        <v>3883.6853857199999</v>
      </c>
      <c r="I57" s="36">
        <f>SUMIFS(СВЦЭМ!$C$39:$C$782,СВЦЭМ!$A$39:$A$782,$A57,СВЦЭМ!$B$39:$B$782,I$47)+'СЕТ СН'!$G$12+СВЦЭМ!$D$10+'СЕТ СН'!$G$5-'СЕТ СН'!$G$20</f>
        <v>3787.6813066099999</v>
      </c>
      <c r="J57" s="36">
        <f>SUMIFS(СВЦЭМ!$C$39:$C$782,СВЦЭМ!$A$39:$A$782,$A57,СВЦЭМ!$B$39:$B$782,J$47)+'СЕТ СН'!$G$12+СВЦЭМ!$D$10+'СЕТ СН'!$G$5-'СЕТ СН'!$G$20</f>
        <v>3685.07693045</v>
      </c>
      <c r="K57" s="36">
        <f>SUMIFS(СВЦЭМ!$C$39:$C$782,СВЦЭМ!$A$39:$A$782,$A57,СВЦЭМ!$B$39:$B$782,K$47)+'СЕТ СН'!$G$12+СВЦЭМ!$D$10+'СЕТ СН'!$G$5-'СЕТ СН'!$G$20</f>
        <v>3656.0101297599999</v>
      </c>
      <c r="L57" s="36">
        <f>SUMIFS(СВЦЭМ!$C$39:$C$782,СВЦЭМ!$A$39:$A$782,$A57,СВЦЭМ!$B$39:$B$782,L$47)+'СЕТ СН'!$G$12+СВЦЭМ!$D$10+'СЕТ СН'!$G$5-'СЕТ СН'!$G$20</f>
        <v>3645.6084347199999</v>
      </c>
      <c r="M57" s="36">
        <f>SUMIFS(СВЦЭМ!$C$39:$C$782,СВЦЭМ!$A$39:$A$782,$A57,СВЦЭМ!$B$39:$B$782,M$47)+'СЕТ СН'!$G$12+СВЦЭМ!$D$10+'СЕТ СН'!$G$5-'СЕТ СН'!$G$20</f>
        <v>3637.4691107399999</v>
      </c>
      <c r="N57" s="36">
        <f>SUMIFS(СВЦЭМ!$C$39:$C$782,СВЦЭМ!$A$39:$A$782,$A57,СВЦЭМ!$B$39:$B$782,N$47)+'СЕТ СН'!$G$12+СВЦЭМ!$D$10+'СЕТ СН'!$G$5-'СЕТ СН'!$G$20</f>
        <v>3652.9375703300002</v>
      </c>
      <c r="O57" s="36">
        <f>SUMIFS(СВЦЭМ!$C$39:$C$782,СВЦЭМ!$A$39:$A$782,$A57,СВЦЭМ!$B$39:$B$782,O$47)+'СЕТ СН'!$G$12+СВЦЭМ!$D$10+'СЕТ СН'!$G$5-'СЕТ СН'!$G$20</f>
        <v>3676.23834511</v>
      </c>
      <c r="P57" s="36">
        <f>SUMIFS(СВЦЭМ!$C$39:$C$782,СВЦЭМ!$A$39:$A$782,$A57,СВЦЭМ!$B$39:$B$782,P$47)+'СЕТ СН'!$G$12+СВЦЭМ!$D$10+'СЕТ СН'!$G$5-'СЕТ СН'!$G$20</f>
        <v>3689.96120802</v>
      </c>
      <c r="Q57" s="36">
        <f>SUMIFS(СВЦЭМ!$C$39:$C$782,СВЦЭМ!$A$39:$A$782,$A57,СВЦЭМ!$B$39:$B$782,Q$47)+'СЕТ СН'!$G$12+СВЦЭМ!$D$10+'СЕТ СН'!$G$5-'СЕТ СН'!$G$20</f>
        <v>3710.48434735</v>
      </c>
      <c r="R57" s="36">
        <f>SUMIFS(СВЦЭМ!$C$39:$C$782,СВЦЭМ!$A$39:$A$782,$A57,СВЦЭМ!$B$39:$B$782,R$47)+'СЕТ СН'!$G$12+СВЦЭМ!$D$10+'СЕТ СН'!$G$5-'СЕТ СН'!$G$20</f>
        <v>3715.3972439700001</v>
      </c>
      <c r="S57" s="36">
        <f>SUMIFS(СВЦЭМ!$C$39:$C$782,СВЦЭМ!$A$39:$A$782,$A57,СВЦЭМ!$B$39:$B$782,S$47)+'СЕТ СН'!$G$12+СВЦЭМ!$D$10+'СЕТ СН'!$G$5-'СЕТ СН'!$G$20</f>
        <v>3691.3996075099999</v>
      </c>
      <c r="T57" s="36">
        <f>SUMIFS(СВЦЭМ!$C$39:$C$782,СВЦЭМ!$A$39:$A$782,$A57,СВЦЭМ!$B$39:$B$782,T$47)+'СЕТ СН'!$G$12+СВЦЭМ!$D$10+'СЕТ СН'!$G$5-'СЕТ СН'!$G$20</f>
        <v>3653.4178177600002</v>
      </c>
      <c r="U57" s="36">
        <f>SUMIFS(СВЦЭМ!$C$39:$C$782,СВЦЭМ!$A$39:$A$782,$A57,СВЦЭМ!$B$39:$B$782,U$47)+'СЕТ СН'!$G$12+СВЦЭМ!$D$10+'СЕТ СН'!$G$5-'СЕТ СН'!$G$20</f>
        <v>3624.59276026</v>
      </c>
      <c r="V57" s="36">
        <f>SUMIFS(СВЦЭМ!$C$39:$C$782,СВЦЭМ!$A$39:$A$782,$A57,СВЦЭМ!$B$39:$B$782,V$47)+'СЕТ СН'!$G$12+СВЦЭМ!$D$10+'СЕТ СН'!$G$5-'СЕТ СН'!$G$20</f>
        <v>3631.0316659700002</v>
      </c>
      <c r="W57" s="36">
        <f>SUMIFS(СВЦЭМ!$C$39:$C$782,СВЦЭМ!$A$39:$A$782,$A57,СВЦЭМ!$B$39:$B$782,W$47)+'СЕТ СН'!$G$12+СВЦЭМ!$D$10+'СЕТ СН'!$G$5-'СЕТ СН'!$G$20</f>
        <v>3625.4362783000001</v>
      </c>
      <c r="X57" s="36">
        <f>SUMIFS(СВЦЭМ!$C$39:$C$782,СВЦЭМ!$A$39:$A$782,$A57,СВЦЭМ!$B$39:$B$782,X$47)+'СЕТ СН'!$G$12+СВЦЭМ!$D$10+'СЕТ СН'!$G$5-'СЕТ СН'!$G$20</f>
        <v>3646.2196134599999</v>
      </c>
      <c r="Y57" s="36">
        <f>SUMIFS(СВЦЭМ!$C$39:$C$782,СВЦЭМ!$A$39:$A$782,$A57,СВЦЭМ!$B$39:$B$782,Y$47)+'СЕТ СН'!$G$12+СВЦЭМ!$D$10+'СЕТ СН'!$G$5-'СЕТ СН'!$G$20</f>
        <v>3681.2559407700001</v>
      </c>
    </row>
    <row r="58" spans="1:25" ht="15.75" x14ac:dyDescent="0.2">
      <c r="A58" s="35">
        <f t="shared" si="1"/>
        <v>44450</v>
      </c>
      <c r="B58" s="36">
        <f>SUMIFS(СВЦЭМ!$C$39:$C$782,СВЦЭМ!$A$39:$A$782,$A58,СВЦЭМ!$B$39:$B$782,B$47)+'СЕТ СН'!$G$12+СВЦЭМ!$D$10+'СЕТ СН'!$G$5-'СЕТ СН'!$G$20</f>
        <v>3782.3716877100001</v>
      </c>
      <c r="C58" s="36">
        <f>SUMIFS(СВЦЭМ!$C$39:$C$782,СВЦЭМ!$A$39:$A$782,$A58,СВЦЭМ!$B$39:$B$782,C$47)+'СЕТ СН'!$G$12+СВЦЭМ!$D$10+'СЕТ СН'!$G$5-'СЕТ СН'!$G$20</f>
        <v>3860.2297580999998</v>
      </c>
      <c r="D58" s="36">
        <f>SUMIFS(СВЦЭМ!$C$39:$C$782,СВЦЭМ!$A$39:$A$782,$A58,СВЦЭМ!$B$39:$B$782,D$47)+'СЕТ СН'!$G$12+СВЦЭМ!$D$10+'СЕТ СН'!$G$5-'СЕТ СН'!$G$20</f>
        <v>3917.5587169599999</v>
      </c>
      <c r="E58" s="36">
        <f>SUMIFS(СВЦЭМ!$C$39:$C$782,СВЦЭМ!$A$39:$A$782,$A58,СВЦЭМ!$B$39:$B$782,E$47)+'СЕТ СН'!$G$12+СВЦЭМ!$D$10+'СЕТ СН'!$G$5-'СЕТ СН'!$G$20</f>
        <v>3943.1376683099998</v>
      </c>
      <c r="F58" s="36">
        <f>SUMIFS(СВЦЭМ!$C$39:$C$782,СВЦЭМ!$A$39:$A$782,$A58,СВЦЭМ!$B$39:$B$782,F$47)+'СЕТ СН'!$G$12+СВЦЭМ!$D$10+'СЕТ СН'!$G$5-'СЕТ СН'!$G$20</f>
        <v>3957.9859515799999</v>
      </c>
      <c r="G58" s="36">
        <f>SUMIFS(СВЦЭМ!$C$39:$C$782,СВЦЭМ!$A$39:$A$782,$A58,СВЦЭМ!$B$39:$B$782,G$47)+'СЕТ СН'!$G$12+СВЦЭМ!$D$10+'СЕТ СН'!$G$5-'СЕТ СН'!$G$20</f>
        <v>3945.5901348699999</v>
      </c>
      <c r="H58" s="36">
        <f>SUMIFS(СВЦЭМ!$C$39:$C$782,СВЦЭМ!$A$39:$A$782,$A58,СВЦЭМ!$B$39:$B$782,H$47)+'СЕТ СН'!$G$12+СВЦЭМ!$D$10+'СЕТ СН'!$G$5-'СЕТ СН'!$G$20</f>
        <v>3906.7466526199996</v>
      </c>
      <c r="I58" s="36">
        <f>SUMIFS(СВЦЭМ!$C$39:$C$782,СВЦЭМ!$A$39:$A$782,$A58,СВЦЭМ!$B$39:$B$782,I$47)+'СЕТ СН'!$G$12+СВЦЭМ!$D$10+'СЕТ СН'!$G$5-'СЕТ СН'!$G$20</f>
        <v>3826.1425912099999</v>
      </c>
      <c r="J58" s="36">
        <f>SUMIFS(СВЦЭМ!$C$39:$C$782,СВЦЭМ!$A$39:$A$782,$A58,СВЦЭМ!$B$39:$B$782,J$47)+'СЕТ СН'!$G$12+СВЦЭМ!$D$10+'СЕТ СН'!$G$5-'СЕТ СН'!$G$20</f>
        <v>3737.8365186999999</v>
      </c>
      <c r="K58" s="36">
        <f>SUMIFS(СВЦЭМ!$C$39:$C$782,СВЦЭМ!$A$39:$A$782,$A58,СВЦЭМ!$B$39:$B$782,K$47)+'СЕТ СН'!$G$12+СВЦЭМ!$D$10+'СЕТ СН'!$G$5-'СЕТ СН'!$G$20</f>
        <v>3680.4898094300002</v>
      </c>
      <c r="L58" s="36">
        <f>SUMIFS(СВЦЭМ!$C$39:$C$782,СВЦЭМ!$A$39:$A$782,$A58,СВЦЭМ!$B$39:$B$782,L$47)+'СЕТ СН'!$G$12+СВЦЭМ!$D$10+'СЕТ СН'!$G$5-'СЕТ СН'!$G$20</f>
        <v>3670.2494220500002</v>
      </c>
      <c r="M58" s="36">
        <f>SUMIFS(СВЦЭМ!$C$39:$C$782,СВЦЭМ!$A$39:$A$782,$A58,СВЦЭМ!$B$39:$B$782,M$47)+'СЕТ СН'!$G$12+СВЦЭМ!$D$10+'СЕТ СН'!$G$5-'СЕТ СН'!$G$20</f>
        <v>3662.0362985100001</v>
      </c>
      <c r="N58" s="36">
        <f>SUMIFS(СВЦЭМ!$C$39:$C$782,СВЦЭМ!$A$39:$A$782,$A58,СВЦЭМ!$B$39:$B$782,N$47)+'СЕТ СН'!$G$12+СВЦЭМ!$D$10+'СЕТ СН'!$G$5-'СЕТ СН'!$G$20</f>
        <v>3660.0106383699999</v>
      </c>
      <c r="O58" s="36">
        <f>SUMIFS(СВЦЭМ!$C$39:$C$782,СВЦЭМ!$A$39:$A$782,$A58,СВЦЭМ!$B$39:$B$782,O$47)+'СЕТ СН'!$G$12+СВЦЭМ!$D$10+'СЕТ СН'!$G$5-'СЕТ СН'!$G$20</f>
        <v>3682.7007806500001</v>
      </c>
      <c r="P58" s="36">
        <f>SUMIFS(СВЦЭМ!$C$39:$C$782,СВЦЭМ!$A$39:$A$782,$A58,СВЦЭМ!$B$39:$B$782,P$47)+'СЕТ СН'!$G$12+СВЦЭМ!$D$10+'СЕТ СН'!$G$5-'СЕТ СН'!$G$20</f>
        <v>3718.1039819799998</v>
      </c>
      <c r="Q58" s="36">
        <f>SUMIFS(СВЦЭМ!$C$39:$C$782,СВЦЭМ!$A$39:$A$782,$A58,СВЦЭМ!$B$39:$B$782,Q$47)+'СЕТ СН'!$G$12+СВЦЭМ!$D$10+'СЕТ СН'!$G$5-'СЕТ СН'!$G$20</f>
        <v>3738.1826050499999</v>
      </c>
      <c r="R58" s="36">
        <f>SUMIFS(СВЦЭМ!$C$39:$C$782,СВЦЭМ!$A$39:$A$782,$A58,СВЦЭМ!$B$39:$B$782,R$47)+'СЕТ СН'!$G$12+СВЦЭМ!$D$10+'СЕТ СН'!$G$5-'СЕТ СН'!$G$20</f>
        <v>3734.11637195</v>
      </c>
      <c r="S58" s="36">
        <f>SUMIFS(СВЦЭМ!$C$39:$C$782,СВЦЭМ!$A$39:$A$782,$A58,СВЦЭМ!$B$39:$B$782,S$47)+'СЕТ СН'!$G$12+СВЦЭМ!$D$10+'СЕТ СН'!$G$5-'СЕТ СН'!$G$20</f>
        <v>3720.7401516</v>
      </c>
      <c r="T58" s="36">
        <f>SUMIFS(СВЦЭМ!$C$39:$C$782,СВЦЭМ!$A$39:$A$782,$A58,СВЦЭМ!$B$39:$B$782,T$47)+'СЕТ СН'!$G$12+СВЦЭМ!$D$10+'СЕТ СН'!$G$5-'СЕТ СН'!$G$20</f>
        <v>3673.6641345200001</v>
      </c>
      <c r="U58" s="36">
        <f>SUMIFS(СВЦЭМ!$C$39:$C$782,СВЦЭМ!$A$39:$A$782,$A58,СВЦЭМ!$B$39:$B$782,U$47)+'СЕТ СН'!$G$12+СВЦЭМ!$D$10+'СЕТ СН'!$G$5-'СЕТ СН'!$G$20</f>
        <v>3638.0328593700001</v>
      </c>
      <c r="V58" s="36">
        <f>SUMIFS(СВЦЭМ!$C$39:$C$782,СВЦЭМ!$A$39:$A$782,$A58,СВЦЭМ!$B$39:$B$782,V$47)+'СЕТ СН'!$G$12+СВЦЭМ!$D$10+'СЕТ СН'!$G$5-'СЕТ СН'!$G$20</f>
        <v>3634.2260310500001</v>
      </c>
      <c r="W58" s="36">
        <f>SUMIFS(СВЦЭМ!$C$39:$C$782,СВЦЭМ!$A$39:$A$782,$A58,СВЦЭМ!$B$39:$B$782,W$47)+'СЕТ СН'!$G$12+СВЦЭМ!$D$10+'СЕТ СН'!$G$5-'СЕТ СН'!$G$20</f>
        <v>3647.82803272</v>
      </c>
      <c r="X58" s="36">
        <f>SUMIFS(СВЦЭМ!$C$39:$C$782,СВЦЭМ!$A$39:$A$782,$A58,СВЦЭМ!$B$39:$B$782,X$47)+'СЕТ СН'!$G$12+СВЦЭМ!$D$10+'СЕТ СН'!$G$5-'СЕТ СН'!$G$20</f>
        <v>3693.46467209</v>
      </c>
      <c r="Y58" s="36">
        <f>SUMIFS(СВЦЭМ!$C$39:$C$782,СВЦЭМ!$A$39:$A$782,$A58,СВЦЭМ!$B$39:$B$782,Y$47)+'СЕТ СН'!$G$12+СВЦЭМ!$D$10+'СЕТ СН'!$G$5-'СЕТ СН'!$G$20</f>
        <v>3757.1959856100002</v>
      </c>
    </row>
    <row r="59" spans="1:25" ht="15.75" x14ac:dyDescent="0.2">
      <c r="A59" s="35">
        <f t="shared" si="1"/>
        <v>44451</v>
      </c>
      <c r="B59" s="36">
        <f>SUMIFS(СВЦЭМ!$C$39:$C$782,СВЦЭМ!$A$39:$A$782,$A59,СВЦЭМ!$B$39:$B$782,B$47)+'СЕТ СН'!$G$12+СВЦЭМ!$D$10+'СЕТ СН'!$G$5-'СЕТ СН'!$G$20</f>
        <v>3795.9571884100001</v>
      </c>
      <c r="C59" s="36">
        <f>SUMIFS(СВЦЭМ!$C$39:$C$782,СВЦЭМ!$A$39:$A$782,$A59,СВЦЭМ!$B$39:$B$782,C$47)+'СЕТ СН'!$G$12+СВЦЭМ!$D$10+'СЕТ СН'!$G$5-'СЕТ СН'!$G$20</f>
        <v>3866.3665469500002</v>
      </c>
      <c r="D59" s="36">
        <f>SUMIFS(СВЦЭМ!$C$39:$C$782,СВЦЭМ!$A$39:$A$782,$A59,СВЦЭМ!$B$39:$B$782,D$47)+'СЕТ СН'!$G$12+СВЦЭМ!$D$10+'СЕТ СН'!$G$5-'СЕТ СН'!$G$20</f>
        <v>3917.2283568900002</v>
      </c>
      <c r="E59" s="36">
        <f>SUMIFS(СВЦЭМ!$C$39:$C$782,СВЦЭМ!$A$39:$A$782,$A59,СВЦЭМ!$B$39:$B$782,E$47)+'СЕТ СН'!$G$12+СВЦЭМ!$D$10+'СЕТ СН'!$G$5-'СЕТ СН'!$G$20</f>
        <v>3944.2371681899999</v>
      </c>
      <c r="F59" s="36">
        <f>SUMIFS(СВЦЭМ!$C$39:$C$782,СВЦЭМ!$A$39:$A$782,$A59,СВЦЭМ!$B$39:$B$782,F$47)+'СЕТ СН'!$G$12+СВЦЭМ!$D$10+'СЕТ СН'!$G$5-'СЕТ СН'!$G$20</f>
        <v>3965.1188127799996</v>
      </c>
      <c r="G59" s="36">
        <f>SUMIFS(СВЦЭМ!$C$39:$C$782,СВЦЭМ!$A$39:$A$782,$A59,СВЦЭМ!$B$39:$B$782,G$47)+'СЕТ СН'!$G$12+СВЦЭМ!$D$10+'СЕТ СН'!$G$5-'СЕТ СН'!$G$20</f>
        <v>3958.2049059399997</v>
      </c>
      <c r="H59" s="36">
        <f>SUMIFS(СВЦЭМ!$C$39:$C$782,СВЦЭМ!$A$39:$A$782,$A59,СВЦЭМ!$B$39:$B$782,H$47)+'СЕТ СН'!$G$12+СВЦЭМ!$D$10+'СЕТ СН'!$G$5-'СЕТ СН'!$G$20</f>
        <v>3925.0072594200001</v>
      </c>
      <c r="I59" s="36">
        <f>SUMIFS(СВЦЭМ!$C$39:$C$782,СВЦЭМ!$A$39:$A$782,$A59,СВЦЭМ!$B$39:$B$782,I$47)+'СЕТ СН'!$G$12+СВЦЭМ!$D$10+'СЕТ СН'!$G$5-'СЕТ СН'!$G$20</f>
        <v>3849.4689758200002</v>
      </c>
      <c r="J59" s="36">
        <f>SUMIFS(СВЦЭМ!$C$39:$C$782,СВЦЭМ!$A$39:$A$782,$A59,СВЦЭМ!$B$39:$B$782,J$47)+'СЕТ СН'!$G$12+СВЦЭМ!$D$10+'СЕТ СН'!$G$5-'СЕТ СН'!$G$20</f>
        <v>3785.3509205099999</v>
      </c>
      <c r="K59" s="36">
        <f>SUMIFS(СВЦЭМ!$C$39:$C$782,СВЦЭМ!$A$39:$A$782,$A59,СВЦЭМ!$B$39:$B$782,K$47)+'СЕТ СН'!$G$12+СВЦЭМ!$D$10+'СЕТ СН'!$G$5-'СЕТ СН'!$G$20</f>
        <v>3926.3699342800001</v>
      </c>
      <c r="L59" s="36">
        <f>SUMIFS(СВЦЭМ!$C$39:$C$782,СВЦЭМ!$A$39:$A$782,$A59,СВЦЭМ!$B$39:$B$782,L$47)+'СЕТ СН'!$G$12+СВЦЭМ!$D$10+'СЕТ СН'!$G$5-'СЕТ СН'!$G$20</f>
        <v>3646.4550826099999</v>
      </c>
      <c r="M59" s="36">
        <f>SUMIFS(СВЦЭМ!$C$39:$C$782,СВЦЭМ!$A$39:$A$782,$A59,СВЦЭМ!$B$39:$B$782,M$47)+'СЕТ СН'!$G$12+СВЦЭМ!$D$10+'СЕТ СН'!$G$5-'СЕТ СН'!$G$20</f>
        <v>3638.6278151000001</v>
      </c>
      <c r="N59" s="36">
        <f>SUMIFS(СВЦЭМ!$C$39:$C$782,СВЦЭМ!$A$39:$A$782,$A59,СВЦЭМ!$B$39:$B$782,N$47)+'СЕТ СН'!$G$12+СВЦЭМ!$D$10+'СЕТ СН'!$G$5-'СЕТ СН'!$G$20</f>
        <v>3637.4384553700002</v>
      </c>
      <c r="O59" s="36">
        <f>SUMIFS(СВЦЭМ!$C$39:$C$782,СВЦЭМ!$A$39:$A$782,$A59,СВЦЭМ!$B$39:$B$782,O$47)+'СЕТ СН'!$G$12+СВЦЭМ!$D$10+'СЕТ СН'!$G$5-'СЕТ СН'!$G$20</f>
        <v>3670.7766289900001</v>
      </c>
      <c r="P59" s="36">
        <f>SUMIFS(СВЦЭМ!$C$39:$C$782,СВЦЭМ!$A$39:$A$782,$A59,СВЦЭМ!$B$39:$B$782,P$47)+'СЕТ СН'!$G$12+СВЦЭМ!$D$10+'СЕТ СН'!$G$5-'СЕТ СН'!$G$20</f>
        <v>3702.2099870900001</v>
      </c>
      <c r="Q59" s="36">
        <f>SUMIFS(СВЦЭМ!$C$39:$C$782,СВЦЭМ!$A$39:$A$782,$A59,СВЦЭМ!$B$39:$B$782,Q$47)+'СЕТ СН'!$G$12+СВЦЭМ!$D$10+'СЕТ СН'!$G$5-'СЕТ СН'!$G$20</f>
        <v>3718.9573060399998</v>
      </c>
      <c r="R59" s="36">
        <f>SUMIFS(СВЦЭМ!$C$39:$C$782,СВЦЭМ!$A$39:$A$782,$A59,СВЦЭМ!$B$39:$B$782,R$47)+'СЕТ СН'!$G$12+СВЦЭМ!$D$10+'СЕТ СН'!$G$5-'СЕТ СН'!$G$20</f>
        <v>3707.31771355</v>
      </c>
      <c r="S59" s="36">
        <f>SUMIFS(СВЦЭМ!$C$39:$C$782,СВЦЭМ!$A$39:$A$782,$A59,СВЦЭМ!$B$39:$B$782,S$47)+'СЕТ СН'!$G$12+СВЦЭМ!$D$10+'СЕТ СН'!$G$5-'СЕТ СН'!$G$20</f>
        <v>3671.8970947500002</v>
      </c>
      <c r="T59" s="36">
        <f>SUMIFS(СВЦЭМ!$C$39:$C$782,СВЦЭМ!$A$39:$A$782,$A59,СВЦЭМ!$B$39:$B$782,T$47)+'СЕТ СН'!$G$12+СВЦЭМ!$D$10+'СЕТ СН'!$G$5-'СЕТ СН'!$G$20</f>
        <v>3632.13915056</v>
      </c>
      <c r="U59" s="36">
        <f>SUMIFS(СВЦЭМ!$C$39:$C$782,СВЦЭМ!$A$39:$A$782,$A59,СВЦЭМ!$B$39:$B$782,U$47)+'СЕТ СН'!$G$12+СВЦЭМ!$D$10+'СЕТ СН'!$G$5-'СЕТ СН'!$G$20</f>
        <v>3588.4912072299999</v>
      </c>
      <c r="V59" s="36">
        <f>SUMIFS(СВЦЭМ!$C$39:$C$782,СВЦЭМ!$A$39:$A$782,$A59,СВЦЭМ!$B$39:$B$782,V$47)+'СЕТ СН'!$G$12+СВЦЭМ!$D$10+'СЕТ СН'!$G$5-'СЕТ СН'!$G$20</f>
        <v>3602.54798944</v>
      </c>
      <c r="W59" s="36">
        <f>SUMIFS(СВЦЭМ!$C$39:$C$782,СВЦЭМ!$A$39:$A$782,$A59,СВЦЭМ!$B$39:$B$782,W$47)+'СЕТ СН'!$G$12+СВЦЭМ!$D$10+'СЕТ СН'!$G$5-'СЕТ СН'!$G$20</f>
        <v>3666.1306489399999</v>
      </c>
      <c r="X59" s="36">
        <f>SUMIFS(СВЦЭМ!$C$39:$C$782,СВЦЭМ!$A$39:$A$782,$A59,СВЦЭМ!$B$39:$B$782,X$47)+'СЕТ СН'!$G$12+СВЦЭМ!$D$10+'СЕТ СН'!$G$5-'СЕТ СН'!$G$20</f>
        <v>3655.9076407500002</v>
      </c>
      <c r="Y59" s="36">
        <f>SUMIFS(СВЦЭМ!$C$39:$C$782,СВЦЭМ!$A$39:$A$782,$A59,СВЦЭМ!$B$39:$B$782,Y$47)+'СЕТ СН'!$G$12+СВЦЭМ!$D$10+'СЕТ СН'!$G$5-'СЕТ СН'!$G$20</f>
        <v>3727.0496144600002</v>
      </c>
    </row>
    <row r="60" spans="1:25" ht="15.75" x14ac:dyDescent="0.2">
      <c r="A60" s="35">
        <f t="shared" si="1"/>
        <v>44452</v>
      </c>
      <c r="B60" s="36">
        <f>SUMIFS(СВЦЭМ!$C$39:$C$782,СВЦЭМ!$A$39:$A$782,$A60,СВЦЭМ!$B$39:$B$782,B$47)+'СЕТ СН'!$G$12+СВЦЭМ!$D$10+'СЕТ СН'!$G$5-'СЕТ СН'!$G$20</f>
        <v>3808.7750410899998</v>
      </c>
      <c r="C60" s="36">
        <f>SUMIFS(СВЦЭМ!$C$39:$C$782,СВЦЭМ!$A$39:$A$782,$A60,СВЦЭМ!$B$39:$B$782,C$47)+'СЕТ СН'!$G$12+СВЦЭМ!$D$10+'СЕТ СН'!$G$5-'СЕТ СН'!$G$20</f>
        <v>3891.9150990899998</v>
      </c>
      <c r="D60" s="36">
        <f>SUMIFS(СВЦЭМ!$C$39:$C$782,СВЦЭМ!$A$39:$A$782,$A60,СВЦЭМ!$B$39:$B$782,D$47)+'СЕТ СН'!$G$12+СВЦЭМ!$D$10+'СЕТ СН'!$G$5-'СЕТ СН'!$G$20</f>
        <v>3958.5324151499999</v>
      </c>
      <c r="E60" s="36">
        <f>SUMIFS(СВЦЭМ!$C$39:$C$782,СВЦЭМ!$A$39:$A$782,$A60,СВЦЭМ!$B$39:$B$782,E$47)+'СЕТ СН'!$G$12+СВЦЭМ!$D$10+'СЕТ СН'!$G$5-'СЕТ СН'!$G$20</f>
        <v>3979.2744780200001</v>
      </c>
      <c r="F60" s="36">
        <f>SUMIFS(СВЦЭМ!$C$39:$C$782,СВЦЭМ!$A$39:$A$782,$A60,СВЦЭМ!$B$39:$B$782,F$47)+'СЕТ СН'!$G$12+СВЦЭМ!$D$10+'СЕТ СН'!$G$5-'СЕТ СН'!$G$20</f>
        <v>3989.1421967799997</v>
      </c>
      <c r="G60" s="36">
        <f>SUMIFS(СВЦЭМ!$C$39:$C$782,СВЦЭМ!$A$39:$A$782,$A60,СВЦЭМ!$B$39:$B$782,G$47)+'СЕТ СН'!$G$12+СВЦЭМ!$D$10+'СЕТ СН'!$G$5-'СЕТ СН'!$G$20</f>
        <v>3965.6679542800002</v>
      </c>
      <c r="H60" s="36">
        <f>SUMIFS(СВЦЭМ!$C$39:$C$782,СВЦЭМ!$A$39:$A$782,$A60,СВЦЭМ!$B$39:$B$782,H$47)+'СЕТ СН'!$G$12+СВЦЭМ!$D$10+'СЕТ СН'!$G$5-'СЕТ СН'!$G$20</f>
        <v>3888.9180010199998</v>
      </c>
      <c r="I60" s="36">
        <f>SUMIFS(СВЦЭМ!$C$39:$C$782,СВЦЭМ!$A$39:$A$782,$A60,СВЦЭМ!$B$39:$B$782,I$47)+'СЕТ СН'!$G$12+СВЦЭМ!$D$10+'СЕТ СН'!$G$5-'СЕТ СН'!$G$20</f>
        <v>3790.3068788199998</v>
      </c>
      <c r="J60" s="36">
        <f>SUMIFS(СВЦЭМ!$C$39:$C$782,СВЦЭМ!$A$39:$A$782,$A60,СВЦЭМ!$B$39:$B$782,J$47)+'СЕТ СН'!$G$12+СВЦЭМ!$D$10+'СЕТ СН'!$G$5-'СЕТ СН'!$G$20</f>
        <v>3762.41636449</v>
      </c>
      <c r="K60" s="36">
        <f>SUMIFS(СВЦЭМ!$C$39:$C$782,СВЦЭМ!$A$39:$A$782,$A60,СВЦЭМ!$B$39:$B$782,K$47)+'СЕТ СН'!$G$12+СВЦЭМ!$D$10+'СЕТ СН'!$G$5-'СЕТ СН'!$G$20</f>
        <v>3743.7163783699998</v>
      </c>
      <c r="L60" s="36">
        <f>SUMIFS(СВЦЭМ!$C$39:$C$782,СВЦЭМ!$A$39:$A$782,$A60,СВЦЭМ!$B$39:$B$782,L$47)+'СЕТ СН'!$G$12+СВЦЭМ!$D$10+'СЕТ СН'!$G$5-'СЕТ СН'!$G$20</f>
        <v>3738.1204925100001</v>
      </c>
      <c r="M60" s="36">
        <f>SUMIFS(СВЦЭМ!$C$39:$C$782,СВЦЭМ!$A$39:$A$782,$A60,СВЦЭМ!$B$39:$B$782,M$47)+'СЕТ СН'!$G$12+СВЦЭМ!$D$10+'СЕТ СН'!$G$5-'СЕТ СН'!$G$20</f>
        <v>3734.8315124800001</v>
      </c>
      <c r="N60" s="36">
        <f>SUMIFS(СВЦЭМ!$C$39:$C$782,СВЦЭМ!$A$39:$A$782,$A60,СВЦЭМ!$B$39:$B$782,N$47)+'СЕТ СН'!$G$12+СВЦЭМ!$D$10+'СЕТ СН'!$G$5-'СЕТ СН'!$G$20</f>
        <v>3712.0754472500003</v>
      </c>
      <c r="O60" s="36">
        <f>SUMIFS(СВЦЭМ!$C$39:$C$782,СВЦЭМ!$A$39:$A$782,$A60,СВЦЭМ!$B$39:$B$782,O$47)+'СЕТ СН'!$G$12+СВЦЭМ!$D$10+'СЕТ СН'!$G$5-'СЕТ СН'!$G$20</f>
        <v>3720.5450076500001</v>
      </c>
      <c r="P60" s="36">
        <f>SUMIFS(СВЦЭМ!$C$39:$C$782,СВЦЭМ!$A$39:$A$782,$A60,СВЦЭМ!$B$39:$B$782,P$47)+'СЕТ СН'!$G$12+СВЦЭМ!$D$10+'СЕТ СН'!$G$5-'СЕТ СН'!$G$20</f>
        <v>3753.4040375100003</v>
      </c>
      <c r="Q60" s="36">
        <f>SUMIFS(СВЦЭМ!$C$39:$C$782,СВЦЭМ!$A$39:$A$782,$A60,СВЦЭМ!$B$39:$B$782,Q$47)+'СЕТ СН'!$G$12+СВЦЭМ!$D$10+'СЕТ СН'!$G$5-'СЕТ СН'!$G$20</f>
        <v>3763.1911120200002</v>
      </c>
      <c r="R60" s="36">
        <f>SUMIFS(СВЦЭМ!$C$39:$C$782,СВЦЭМ!$A$39:$A$782,$A60,СВЦЭМ!$B$39:$B$782,R$47)+'СЕТ СН'!$G$12+СВЦЭМ!$D$10+'СЕТ СН'!$G$5-'СЕТ СН'!$G$20</f>
        <v>3760.0106626699999</v>
      </c>
      <c r="S60" s="36">
        <f>SUMIFS(СВЦЭМ!$C$39:$C$782,СВЦЭМ!$A$39:$A$782,$A60,СВЦЭМ!$B$39:$B$782,S$47)+'СЕТ СН'!$G$12+СВЦЭМ!$D$10+'СЕТ СН'!$G$5-'СЕТ СН'!$G$20</f>
        <v>3727.2931894200001</v>
      </c>
      <c r="T60" s="36">
        <f>SUMIFS(СВЦЭМ!$C$39:$C$782,СВЦЭМ!$A$39:$A$782,$A60,СВЦЭМ!$B$39:$B$782,T$47)+'СЕТ СН'!$G$12+СВЦЭМ!$D$10+'СЕТ СН'!$G$5-'СЕТ СН'!$G$20</f>
        <v>3676.5765915399998</v>
      </c>
      <c r="U60" s="36">
        <f>SUMIFS(СВЦЭМ!$C$39:$C$782,СВЦЭМ!$A$39:$A$782,$A60,СВЦЭМ!$B$39:$B$782,U$47)+'СЕТ СН'!$G$12+СВЦЭМ!$D$10+'СЕТ СН'!$G$5-'СЕТ СН'!$G$20</f>
        <v>3630.66468179</v>
      </c>
      <c r="V60" s="36">
        <f>SUMIFS(СВЦЭМ!$C$39:$C$782,СВЦЭМ!$A$39:$A$782,$A60,СВЦЭМ!$B$39:$B$782,V$47)+'СЕТ СН'!$G$12+СВЦЭМ!$D$10+'СЕТ СН'!$G$5-'СЕТ СН'!$G$20</f>
        <v>3638.6815130499999</v>
      </c>
      <c r="W60" s="36">
        <f>SUMIFS(СВЦЭМ!$C$39:$C$782,СВЦЭМ!$A$39:$A$782,$A60,СВЦЭМ!$B$39:$B$782,W$47)+'СЕТ СН'!$G$12+СВЦЭМ!$D$10+'СЕТ СН'!$G$5-'СЕТ СН'!$G$20</f>
        <v>3638.4552056800003</v>
      </c>
      <c r="X60" s="36">
        <f>SUMIFS(СВЦЭМ!$C$39:$C$782,СВЦЭМ!$A$39:$A$782,$A60,СВЦЭМ!$B$39:$B$782,X$47)+'СЕТ СН'!$G$12+СВЦЭМ!$D$10+'СЕТ СН'!$G$5-'СЕТ СН'!$G$20</f>
        <v>3657.3311959000002</v>
      </c>
      <c r="Y60" s="36">
        <f>SUMIFS(СВЦЭМ!$C$39:$C$782,СВЦЭМ!$A$39:$A$782,$A60,СВЦЭМ!$B$39:$B$782,Y$47)+'СЕТ СН'!$G$12+СВЦЭМ!$D$10+'СЕТ СН'!$G$5-'СЕТ СН'!$G$20</f>
        <v>3753.83425429</v>
      </c>
    </row>
    <row r="61" spans="1:25" ht="15.75" x14ac:dyDescent="0.2">
      <c r="A61" s="35">
        <f t="shared" si="1"/>
        <v>44453</v>
      </c>
      <c r="B61" s="36">
        <f>SUMIFS(СВЦЭМ!$C$39:$C$782,СВЦЭМ!$A$39:$A$782,$A61,СВЦЭМ!$B$39:$B$782,B$47)+'СЕТ СН'!$G$12+СВЦЭМ!$D$10+'СЕТ СН'!$G$5-'СЕТ СН'!$G$20</f>
        <v>3803.6934238399999</v>
      </c>
      <c r="C61" s="36">
        <f>SUMIFS(СВЦЭМ!$C$39:$C$782,СВЦЭМ!$A$39:$A$782,$A61,СВЦЭМ!$B$39:$B$782,C$47)+'СЕТ СН'!$G$12+СВЦЭМ!$D$10+'СЕТ СН'!$G$5-'СЕТ СН'!$G$20</f>
        <v>3885.2932375800001</v>
      </c>
      <c r="D61" s="36">
        <f>SUMIFS(СВЦЭМ!$C$39:$C$782,СВЦЭМ!$A$39:$A$782,$A61,СВЦЭМ!$B$39:$B$782,D$47)+'СЕТ СН'!$G$12+СВЦЭМ!$D$10+'СЕТ СН'!$G$5-'СЕТ СН'!$G$20</f>
        <v>3933.66893407</v>
      </c>
      <c r="E61" s="36">
        <f>SUMIFS(СВЦЭМ!$C$39:$C$782,СВЦЭМ!$A$39:$A$782,$A61,СВЦЭМ!$B$39:$B$782,E$47)+'СЕТ СН'!$G$12+СВЦЭМ!$D$10+'СЕТ СН'!$G$5-'СЕТ СН'!$G$20</f>
        <v>3947.3825411899998</v>
      </c>
      <c r="F61" s="36">
        <f>SUMIFS(СВЦЭМ!$C$39:$C$782,СВЦЭМ!$A$39:$A$782,$A61,СВЦЭМ!$B$39:$B$782,F$47)+'СЕТ СН'!$G$12+СВЦЭМ!$D$10+'СЕТ СН'!$G$5-'СЕТ СН'!$G$20</f>
        <v>3956.2319540899998</v>
      </c>
      <c r="G61" s="36">
        <f>SUMIFS(СВЦЭМ!$C$39:$C$782,СВЦЭМ!$A$39:$A$782,$A61,СВЦЭМ!$B$39:$B$782,G$47)+'СЕТ СН'!$G$12+СВЦЭМ!$D$10+'СЕТ СН'!$G$5-'СЕТ СН'!$G$20</f>
        <v>3925.9764160099999</v>
      </c>
      <c r="H61" s="36">
        <f>SUMIFS(СВЦЭМ!$C$39:$C$782,СВЦЭМ!$A$39:$A$782,$A61,СВЦЭМ!$B$39:$B$782,H$47)+'СЕТ СН'!$G$12+СВЦЭМ!$D$10+'СЕТ СН'!$G$5-'СЕТ СН'!$G$20</f>
        <v>3862.22025798</v>
      </c>
      <c r="I61" s="36">
        <f>SUMIFS(СВЦЭМ!$C$39:$C$782,СВЦЭМ!$A$39:$A$782,$A61,СВЦЭМ!$B$39:$B$782,I$47)+'СЕТ СН'!$G$12+СВЦЭМ!$D$10+'СЕТ СН'!$G$5-'СЕТ СН'!$G$20</f>
        <v>3796.50975161</v>
      </c>
      <c r="J61" s="36">
        <f>SUMIFS(СВЦЭМ!$C$39:$C$782,СВЦЭМ!$A$39:$A$782,$A61,СВЦЭМ!$B$39:$B$782,J$47)+'СЕТ СН'!$G$12+СВЦЭМ!$D$10+'СЕТ СН'!$G$5-'СЕТ СН'!$G$20</f>
        <v>3746.64949084</v>
      </c>
      <c r="K61" s="36">
        <f>SUMIFS(СВЦЭМ!$C$39:$C$782,СВЦЭМ!$A$39:$A$782,$A61,СВЦЭМ!$B$39:$B$782,K$47)+'СЕТ СН'!$G$12+СВЦЭМ!$D$10+'СЕТ СН'!$G$5-'СЕТ СН'!$G$20</f>
        <v>3779.2203759399999</v>
      </c>
      <c r="L61" s="36">
        <f>SUMIFS(СВЦЭМ!$C$39:$C$782,СВЦЭМ!$A$39:$A$782,$A61,СВЦЭМ!$B$39:$B$782,L$47)+'СЕТ СН'!$G$12+СВЦЭМ!$D$10+'СЕТ СН'!$G$5-'СЕТ СН'!$G$20</f>
        <v>3765.7857101</v>
      </c>
      <c r="M61" s="36">
        <f>SUMIFS(СВЦЭМ!$C$39:$C$782,СВЦЭМ!$A$39:$A$782,$A61,СВЦЭМ!$B$39:$B$782,M$47)+'СЕТ СН'!$G$12+СВЦЭМ!$D$10+'СЕТ СН'!$G$5-'СЕТ СН'!$G$20</f>
        <v>3776.7388199799998</v>
      </c>
      <c r="N61" s="36">
        <f>SUMIFS(СВЦЭМ!$C$39:$C$782,СВЦЭМ!$A$39:$A$782,$A61,СВЦЭМ!$B$39:$B$782,N$47)+'СЕТ СН'!$G$12+СВЦЭМ!$D$10+'СЕТ СН'!$G$5-'СЕТ СН'!$G$20</f>
        <v>3730.8546860599999</v>
      </c>
      <c r="O61" s="36">
        <f>SUMIFS(СВЦЭМ!$C$39:$C$782,СВЦЭМ!$A$39:$A$782,$A61,СВЦЭМ!$B$39:$B$782,O$47)+'СЕТ СН'!$G$12+СВЦЭМ!$D$10+'СЕТ СН'!$G$5-'СЕТ СН'!$G$20</f>
        <v>3731.7981069100001</v>
      </c>
      <c r="P61" s="36">
        <f>SUMIFS(СВЦЭМ!$C$39:$C$782,СВЦЭМ!$A$39:$A$782,$A61,СВЦЭМ!$B$39:$B$782,P$47)+'СЕТ СН'!$G$12+СВЦЭМ!$D$10+'СЕТ СН'!$G$5-'СЕТ СН'!$G$20</f>
        <v>3777.3401127699999</v>
      </c>
      <c r="Q61" s="36">
        <f>SUMIFS(СВЦЭМ!$C$39:$C$782,СВЦЭМ!$A$39:$A$782,$A61,СВЦЭМ!$B$39:$B$782,Q$47)+'СЕТ СН'!$G$12+СВЦЭМ!$D$10+'СЕТ СН'!$G$5-'СЕТ СН'!$G$20</f>
        <v>3792.23648886</v>
      </c>
      <c r="R61" s="36">
        <f>SUMIFS(СВЦЭМ!$C$39:$C$782,СВЦЭМ!$A$39:$A$782,$A61,СВЦЭМ!$B$39:$B$782,R$47)+'СЕТ СН'!$G$12+СВЦЭМ!$D$10+'СЕТ СН'!$G$5-'СЕТ СН'!$G$20</f>
        <v>3784.99398131</v>
      </c>
      <c r="S61" s="36">
        <f>SUMIFS(СВЦЭМ!$C$39:$C$782,СВЦЭМ!$A$39:$A$782,$A61,СВЦЭМ!$B$39:$B$782,S$47)+'СЕТ СН'!$G$12+СВЦЭМ!$D$10+'СЕТ СН'!$G$5-'СЕТ СН'!$G$20</f>
        <v>3738.2697222100001</v>
      </c>
      <c r="T61" s="36">
        <f>SUMIFS(СВЦЭМ!$C$39:$C$782,СВЦЭМ!$A$39:$A$782,$A61,СВЦЭМ!$B$39:$B$782,T$47)+'СЕТ СН'!$G$12+СВЦЭМ!$D$10+'СЕТ СН'!$G$5-'СЕТ СН'!$G$20</f>
        <v>3760.9612627000001</v>
      </c>
      <c r="U61" s="36">
        <f>SUMIFS(СВЦЭМ!$C$39:$C$782,СВЦЭМ!$A$39:$A$782,$A61,СВЦЭМ!$B$39:$B$782,U$47)+'СЕТ СН'!$G$12+СВЦЭМ!$D$10+'СЕТ СН'!$G$5-'СЕТ СН'!$G$20</f>
        <v>3831.7759746399997</v>
      </c>
      <c r="V61" s="36">
        <f>SUMIFS(СВЦЭМ!$C$39:$C$782,СВЦЭМ!$A$39:$A$782,$A61,СВЦЭМ!$B$39:$B$782,V$47)+'СЕТ СН'!$G$12+СВЦЭМ!$D$10+'СЕТ СН'!$G$5-'СЕТ СН'!$G$20</f>
        <v>3853.11316407</v>
      </c>
      <c r="W61" s="36">
        <f>SUMIFS(СВЦЭМ!$C$39:$C$782,СВЦЭМ!$A$39:$A$782,$A61,СВЦЭМ!$B$39:$B$782,W$47)+'СЕТ СН'!$G$12+СВЦЭМ!$D$10+'СЕТ СН'!$G$5-'СЕТ СН'!$G$20</f>
        <v>3840.4770789699996</v>
      </c>
      <c r="X61" s="36">
        <f>SUMIFS(СВЦЭМ!$C$39:$C$782,СВЦЭМ!$A$39:$A$782,$A61,СВЦЭМ!$B$39:$B$782,X$47)+'СЕТ СН'!$G$12+СВЦЭМ!$D$10+'СЕТ СН'!$G$5-'СЕТ СН'!$G$20</f>
        <v>3774.31375088</v>
      </c>
      <c r="Y61" s="36">
        <f>SUMIFS(СВЦЭМ!$C$39:$C$782,СВЦЭМ!$A$39:$A$782,$A61,СВЦЭМ!$B$39:$B$782,Y$47)+'СЕТ СН'!$G$12+СВЦЭМ!$D$10+'СЕТ СН'!$G$5-'СЕТ СН'!$G$20</f>
        <v>3770.2681868899999</v>
      </c>
    </row>
    <row r="62" spans="1:25" ht="15.75" x14ac:dyDescent="0.2">
      <c r="A62" s="35">
        <f t="shared" si="1"/>
        <v>44454</v>
      </c>
      <c r="B62" s="36">
        <f>SUMIFS(СВЦЭМ!$C$39:$C$782,СВЦЭМ!$A$39:$A$782,$A62,СВЦЭМ!$B$39:$B$782,B$47)+'СЕТ СН'!$G$12+СВЦЭМ!$D$10+'СЕТ СН'!$G$5-'СЕТ СН'!$G$20</f>
        <v>3897.7367361400002</v>
      </c>
      <c r="C62" s="36">
        <f>SUMIFS(СВЦЭМ!$C$39:$C$782,СВЦЭМ!$A$39:$A$782,$A62,СВЦЭМ!$B$39:$B$782,C$47)+'СЕТ СН'!$G$12+СВЦЭМ!$D$10+'СЕТ СН'!$G$5-'СЕТ СН'!$G$20</f>
        <v>4006.4783047399997</v>
      </c>
      <c r="D62" s="36">
        <f>SUMIFS(СВЦЭМ!$C$39:$C$782,СВЦЭМ!$A$39:$A$782,$A62,СВЦЭМ!$B$39:$B$782,D$47)+'СЕТ СН'!$G$12+СВЦЭМ!$D$10+'СЕТ СН'!$G$5-'СЕТ СН'!$G$20</f>
        <v>4117.3270178100001</v>
      </c>
      <c r="E62" s="36">
        <f>SUMIFS(СВЦЭМ!$C$39:$C$782,СВЦЭМ!$A$39:$A$782,$A62,СВЦЭМ!$B$39:$B$782,E$47)+'СЕТ СН'!$G$12+СВЦЭМ!$D$10+'СЕТ СН'!$G$5-'СЕТ СН'!$G$20</f>
        <v>4169.5306115100002</v>
      </c>
      <c r="F62" s="36">
        <f>SUMIFS(СВЦЭМ!$C$39:$C$782,СВЦЭМ!$A$39:$A$782,$A62,СВЦЭМ!$B$39:$B$782,F$47)+'СЕТ СН'!$G$12+СВЦЭМ!$D$10+'СЕТ СН'!$G$5-'СЕТ СН'!$G$20</f>
        <v>4198.3810214300001</v>
      </c>
      <c r="G62" s="36">
        <f>SUMIFS(СВЦЭМ!$C$39:$C$782,СВЦЭМ!$A$39:$A$782,$A62,СВЦЭМ!$B$39:$B$782,G$47)+'СЕТ СН'!$G$12+СВЦЭМ!$D$10+'СЕТ СН'!$G$5-'СЕТ СН'!$G$20</f>
        <v>4134.16090669</v>
      </c>
      <c r="H62" s="36">
        <f>SUMIFS(СВЦЭМ!$C$39:$C$782,СВЦЭМ!$A$39:$A$782,$A62,СВЦЭМ!$B$39:$B$782,H$47)+'СЕТ СН'!$G$12+СВЦЭМ!$D$10+'СЕТ СН'!$G$5-'СЕТ СН'!$G$20</f>
        <v>4009.9795772400003</v>
      </c>
      <c r="I62" s="36">
        <f>SUMIFS(СВЦЭМ!$C$39:$C$782,СВЦЭМ!$A$39:$A$782,$A62,СВЦЭМ!$B$39:$B$782,I$47)+'СЕТ СН'!$G$12+СВЦЭМ!$D$10+'СЕТ СН'!$G$5-'СЕТ СН'!$G$20</f>
        <v>3880.97547338</v>
      </c>
      <c r="J62" s="36">
        <f>SUMIFS(СВЦЭМ!$C$39:$C$782,СВЦЭМ!$A$39:$A$782,$A62,СВЦЭМ!$B$39:$B$782,J$47)+'СЕТ СН'!$G$12+СВЦЭМ!$D$10+'СЕТ СН'!$G$5-'СЕТ СН'!$G$20</f>
        <v>3760.5025624700002</v>
      </c>
      <c r="K62" s="36">
        <f>SUMIFS(СВЦЭМ!$C$39:$C$782,СВЦЭМ!$A$39:$A$782,$A62,СВЦЭМ!$B$39:$B$782,K$47)+'СЕТ СН'!$G$12+СВЦЭМ!$D$10+'СЕТ СН'!$G$5-'СЕТ СН'!$G$20</f>
        <v>3706.5408718600002</v>
      </c>
      <c r="L62" s="36">
        <f>SUMIFS(СВЦЭМ!$C$39:$C$782,СВЦЭМ!$A$39:$A$782,$A62,СВЦЭМ!$B$39:$B$782,L$47)+'СЕТ СН'!$G$12+СВЦЭМ!$D$10+'СЕТ СН'!$G$5-'СЕТ СН'!$G$20</f>
        <v>3703.3655476600002</v>
      </c>
      <c r="M62" s="36">
        <f>SUMIFS(СВЦЭМ!$C$39:$C$782,СВЦЭМ!$A$39:$A$782,$A62,СВЦЭМ!$B$39:$B$782,M$47)+'СЕТ СН'!$G$12+СВЦЭМ!$D$10+'СЕТ СН'!$G$5-'СЕТ СН'!$G$20</f>
        <v>3711.6637696299999</v>
      </c>
      <c r="N62" s="36">
        <f>SUMIFS(СВЦЭМ!$C$39:$C$782,СВЦЭМ!$A$39:$A$782,$A62,СВЦЭМ!$B$39:$B$782,N$47)+'СЕТ СН'!$G$12+СВЦЭМ!$D$10+'СЕТ СН'!$G$5-'СЕТ СН'!$G$20</f>
        <v>3727.2710936100002</v>
      </c>
      <c r="O62" s="36">
        <f>SUMIFS(СВЦЭМ!$C$39:$C$782,СВЦЭМ!$A$39:$A$782,$A62,СВЦЭМ!$B$39:$B$782,O$47)+'СЕТ СН'!$G$12+СВЦЭМ!$D$10+'СЕТ СН'!$G$5-'СЕТ СН'!$G$20</f>
        <v>3768.6455718699999</v>
      </c>
      <c r="P62" s="36">
        <f>SUMIFS(СВЦЭМ!$C$39:$C$782,СВЦЭМ!$A$39:$A$782,$A62,СВЦЭМ!$B$39:$B$782,P$47)+'СЕТ СН'!$G$12+СВЦЭМ!$D$10+'СЕТ СН'!$G$5-'СЕТ СН'!$G$20</f>
        <v>3813.09988875</v>
      </c>
      <c r="Q62" s="36">
        <f>SUMIFS(СВЦЭМ!$C$39:$C$782,СВЦЭМ!$A$39:$A$782,$A62,СВЦЭМ!$B$39:$B$782,Q$47)+'СЕТ СН'!$G$12+СВЦЭМ!$D$10+'СЕТ СН'!$G$5-'СЕТ СН'!$G$20</f>
        <v>3830.3716023799998</v>
      </c>
      <c r="R62" s="36">
        <f>SUMIFS(СВЦЭМ!$C$39:$C$782,СВЦЭМ!$A$39:$A$782,$A62,СВЦЭМ!$B$39:$B$782,R$47)+'СЕТ СН'!$G$12+СВЦЭМ!$D$10+'СЕТ СН'!$G$5-'СЕТ СН'!$G$20</f>
        <v>3822.10467973</v>
      </c>
      <c r="S62" s="36">
        <f>SUMIFS(СВЦЭМ!$C$39:$C$782,СВЦЭМ!$A$39:$A$782,$A62,СВЦЭМ!$B$39:$B$782,S$47)+'СЕТ СН'!$G$12+СВЦЭМ!$D$10+'СЕТ СН'!$G$5-'СЕТ СН'!$G$20</f>
        <v>3789.8058523899999</v>
      </c>
      <c r="T62" s="36">
        <f>SUMIFS(СВЦЭМ!$C$39:$C$782,СВЦЭМ!$A$39:$A$782,$A62,СВЦЭМ!$B$39:$B$782,T$47)+'СЕТ СН'!$G$12+СВЦЭМ!$D$10+'СЕТ СН'!$G$5-'СЕТ СН'!$G$20</f>
        <v>3755.03459888</v>
      </c>
      <c r="U62" s="36">
        <f>SUMIFS(СВЦЭМ!$C$39:$C$782,СВЦЭМ!$A$39:$A$782,$A62,СВЦЭМ!$B$39:$B$782,U$47)+'СЕТ СН'!$G$12+СВЦЭМ!$D$10+'СЕТ СН'!$G$5-'СЕТ СН'!$G$20</f>
        <v>3705.8025697000003</v>
      </c>
      <c r="V62" s="36">
        <f>SUMIFS(СВЦЭМ!$C$39:$C$782,СВЦЭМ!$A$39:$A$782,$A62,СВЦЭМ!$B$39:$B$782,V$47)+'СЕТ СН'!$G$12+СВЦЭМ!$D$10+'СЕТ СН'!$G$5-'СЕТ СН'!$G$20</f>
        <v>3688.3213677200001</v>
      </c>
      <c r="W62" s="36">
        <f>SUMIFS(СВЦЭМ!$C$39:$C$782,СВЦЭМ!$A$39:$A$782,$A62,СВЦЭМ!$B$39:$B$782,W$47)+'СЕТ СН'!$G$12+СВЦЭМ!$D$10+'СЕТ СН'!$G$5-'СЕТ СН'!$G$20</f>
        <v>3702.91071521</v>
      </c>
      <c r="X62" s="36">
        <f>SUMIFS(СВЦЭМ!$C$39:$C$782,СВЦЭМ!$A$39:$A$782,$A62,СВЦЭМ!$B$39:$B$782,X$47)+'СЕТ СН'!$G$12+СВЦЭМ!$D$10+'СЕТ СН'!$G$5-'СЕТ СН'!$G$20</f>
        <v>3757.5018946499999</v>
      </c>
      <c r="Y62" s="36">
        <f>SUMIFS(СВЦЭМ!$C$39:$C$782,СВЦЭМ!$A$39:$A$782,$A62,СВЦЭМ!$B$39:$B$782,Y$47)+'СЕТ СН'!$G$12+СВЦЭМ!$D$10+'СЕТ СН'!$G$5-'СЕТ СН'!$G$20</f>
        <v>3780.3368370500002</v>
      </c>
    </row>
    <row r="63" spans="1:25" ht="15.75" x14ac:dyDescent="0.2">
      <c r="A63" s="35">
        <f t="shared" si="1"/>
        <v>44455</v>
      </c>
      <c r="B63" s="36">
        <f>SUMIFS(СВЦЭМ!$C$39:$C$782,СВЦЭМ!$A$39:$A$782,$A63,СВЦЭМ!$B$39:$B$782,B$47)+'СЕТ СН'!$G$12+СВЦЭМ!$D$10+'СЕТ СН'!$G$5-'СЕТ СН'!$G$20</f>
        <v>3880.43656427</v>
      </c>
      <c r="C63" s="36">
        <f>SUMIFS(СВЦЭМ!$C$39:$C$782,СВЦЭМ!$A$39:$A$782,$A63,СВЦЭМ!$B$39:$B$782,C$47)+'СЕТ СН'!$G$12+СВЦЭМ!$D$10+'СЕТ СН'!$G$5-'СЕТ СН'!$G$20</f>
        <v>3975.08213742</v>
      </c>
      <c r="D63" s="36">
        <f>SUMIFS(СВЦЭМ!$C$39:$C$782,СВЦЭМ!$A$39:$A$782,$A63,СВЦЭМ!$B$39:$B$782,D$47)+'СЕТ СН'!$G$12+СВЦЭМ!$D$10+'СЕТ СН'!$G$5-'СЕТ СН'!$G$20</f>
        <v>4044.5064251200001</v>
      </c>
      <c r="E63" s="36">
        <f>SUMIFS(СВЦЭМ!$C$39:$C$782,СВЦЭМ!$A$39:$A$782,$A63,СВЦЭМ!$B$39:$B$782,E$47)+'СЕТ СН'!$G$12+СВЦЭМ!$D$10+'СЕТ СН'!$G$5-'СЕТ СН'!$G$20</f>
        <v>4069.1356026499998</v>
      </c>
      <c r="F63" s="36">
        <f>SUMIFS(СВЦЭМ!$C$39:$C$782,СВЦЭМ!$A$39:$A$782,$A63,СВЦЭМ!$B$39:$B$782,F$47)+'СЕТ СН'!$G$12+СВЦЭМ!$D$10+'СЕТ СН'!$G$5-'СЕТ СН'!$G$20</f>
        <v>4074.70425303</v>
      </c>
      <c r="G63" s="36">
        <f>SUMIFS(СВЦЭМ!$C$39:$C$782,СВЦЭМ!$A$39:$A$782,$A63,СВЦЭМ!$B$39:$B$782,G$47)+'СЕТ СН'!$G$12+СВЦЭМ!$D$10+'СЕТ СН'!$G$5-'СЕТ СН'!$G$20</f>
        <v>4041.7827943799998</v>
      </c>
      <c r="H63" s="36">
        <f>SUMIFS(СВЦЭМ!$C$39:$C$782,СВЦЭМ!$A$39:$A$782,$A63,СВЦЭМ!$B$39:$B$782,H$47)+'СЕТ СН'!$G$12+СВЦЭМ!$D$10+'СЕТ СН'!$G$5-'СЕТ СН'!$G$20</f>
        <v>3962.1124220499996</v>
      </c>
      <c r="I63" s="36">
        <f>SUMIFS(СВЦЭМ!$C$39:$C$782,СВЦЭМ!$A$39:$A$782,$A63,СВЦЭМ!$B$39:$B$782,I$47)+'СЕТ СН'!$G$12+СВЦЭМ!$D$10+'СЕТ СН'!$G$5-'СЕТ СН'!$G$20</f>
        <v>3841.12325805</v>
      </c>
      <c r="J63" s="36">
        <f>SUMIFS(СВЦЭМ!$C$39:$C$782,СВЦЭМ!$A$39:$A$782,$A63,СВЦЭМ!$B$39:$B$782,J$47)+'СЕТ СН'!$G$12+СВЦЭМ!$D$10+'СЕТ СН'!$G$5-'СЕТ СН'!$G$20</f>
        <v>3746.8506850700001</v>
      </c>
      <c r="K63" s="36">
        <f>SUMIFS(СВЦЭМ!$C$39:$C$782,СВЦЭМ!$A$39:$A$782,$A63,СВЦЭМ!$B$39:$B$782,K$47)+'СЕТ СН'!$G$12+СВЦЭМ!$D$10+'СЕТ СН'!$G$5-'СЕТ СН'!$G$20</f>
        <v>3698.4274988000002</v>
      </c>
      <c r="L63" s="36">
        <f>SUMIFS(СВЦЭМ!$C$39:$C$782,СВЦЭМ!$A$39:$A$782,$A63,СВЦЭМ!$B$39:$B$782,L$47)+'СЕТ СН'!$G$12+СВЦЭМ!$D$10+'СЕТ СН'!$G$5-'СЕТ СН'!$G$20</f>
        <v>3699.01474246</v>
      </c>
      <c r="M63" s="36">
        <f>SUMIFS(СВЦЭМ!$C$39:$C$782,СВЦЭМ!$A$39:$A$782,$A63,СВЦЭМ!$B$39:$B$782,M$47)+'СЕТ СН'!$G$12+СВЦЭМ!$D$10+'СЕТ СН'!$G$5-'СЕТ СН'!$G$20</f>
        <v>3696.4263910899999</v>
      </c>
      <c r="N63" s="36">
        <f>SUMIFS(СВЦЭМ!$C$39:$C$782,СВЦЭМ!$A$39:$A$782,$A63,СВЦЭМ!$B$39:$B$782,N$47)+'СЕТ СН'!$G$12+СВЦЭМ!$D$10+'СЕТ СН'!$G$5-'СЕТ СН'!$G$20</f>
        <v>3703.2224727600001</v>
      </c>
      <c r="O63" s="36">
        <f>SUMIFS(СВЦЭМ!$C$39:$C$782,СВЦЭМ!$A$39:$A$782,$A63,СВЦЭМ!$B$39:$B$782,O$47)+'СЕТ СН'!$G$12+СВЦЭМ!$D$10+'СЕТ СН'!$G$5-'СЕТ СН'!$G$20</f>
        <v>3736.6704755700002</v>
      </c>
      <c r="P63" s="36">
        <f>SUMIFS(СВЦЭМ!$C$39:$C$782,СВЦЭМ!$A$39:$A$782,$A63,СВЦЭМ!$B$39:$B$782,P$47)+'СЕТ СН'!$G$12+СВЦЭМ!$D$10+'СЕТ СН'!$G$5-'СЕТ СН'!$G$20</f>
        <v>3787.03721808</v>
      </c>
      <c r="Q63" s="36">
        <f>SUMIFS(СВЦЭМ!$C$39:$C$782,СВЦЭМ!$A$39:$A$782,$A63,СВЦЭМ!$B$39:$B$782,Q$47)+'СЕТ СН'!$G$12+СВЦЭМ!$D$10+'СЕТ СН'!$G$5-'СЕТ СН'!$G$20</f>
        <v>3802.78442464</v>
      </c>
      <c r="R63" s="36">
        <f>SUMIFS(СВЦЭМ!$C$39:$C$782,СВЦЭМ!$A$39:$A$782,$A63,СВЦЭМ!$B$39:$B$782,R$47)+'СЕТ СН'!$G$12+СВЦЭМ!$D$10+'СЕТ СН'!$G$5-'СЕТ СН'!$G$20</f>
        <v>3795.9675389399999</v>
      </c>
      <c r="S63" s="36">
        <f>SUMIFS(СВЦЭМ!$C$39:$C$782,СВЦЭМ!$A$39:$A$782,$A63,СВЦЭМ!$B$39:$B$782,S$47)+'СЕТ СН'!$G$12+СВЦЭМ!$D$10+'СЕТ СН'!$G$5-'СЕТ СН'!$G$20</f>
        <v>3760.0926297300002</v>
      </c>
      <c r="T63" s="36">
        <f>SUMIFS(СВЦЭМ!$C$39:$C$782,СВЦЭМ!$A$39:$A$782,$A63,СВЦЭМ!$B$39:$B$782,T$47)+'СЕТ СН'!$G$12+СВЦЭМ!$D$10+'СЕТ СН'!$G$5-'СЕТ СН'!$G$20</f>
        <v>3709.8538086200001</v>
      </c>
      <c r="U63" s="36">
        <f>SUMIFS(СВЦЭМ!$C$39:$C$782,СВЦЭМ!$A$39:$A$782,$A63,СВЦЭМ!$B$39:$B$782,U$47)+'СЕТ СН'!$G$12+СВЦЭМ!$D$10+'СЕТ СН'!$G$5-'СЕТ СН'!$G$20</f>
        <v>3691.2767382000002</v>
      </c>
      <c r="V63" s="36">
        <f>SUMIFS(СВЦЭМ!$C$39:$C$782,СВЦЭМ!$A$39:$A$782,$A63,СВЦЭМ!$B$39:$B$782,V$47)+'СЕТ СН'!$G$12+СВЦЭМ!$D$10+'СЕТ СН'!$G$5-'СЕТ СН'!$G$20</f>
        <v>3687.5568114899997</v>
      </c>
      <c r="W63" s="36">
        <f>SUMIFS(СВЦЭМ!$C$39:$C$782,СВЦЭМ!$A$39:$A$782,$A63,СВЦЭМ!$B$39:$B$782,W$47)+'СЕТ СН'!$G$12+СВЦЭМ!$D$10+'СЕТ СН'!$G$5-'СЕТ СН'!$G$20</f>
        <v>3670.6459316099999</v>
      </c>
      <c r="X63" s="36">
        <f>SUMIFS(СВЦЭМ!$C$39:$C$782,СВЦЭМ!$A$39:$A$782,$A63,СВЦЭМ!$B$39:$B$782,X$47)+'СЕТ СН'!$G$12+СВЦЭМ!$D$10+'СЕТ СН'!$G$5-'СЕТ СН'!$G$20</f>
        <v>3688.98887823</v>
      </c>
      <c r="Y63" s="36">
        <f>SUMIFS(СВЦЭМ!$C$39:$C$782,СВЦЭМ!$A$39:$A$782,$A63,СВЦЭМ!$B$39:$B$782,Y$47)+'СЕТ СН'!$G$12+СВЦЭМ!$D$10+'СЕТ СН'!$G$5-'СЕТ СН'!$G$20</f>
        <v>3760.3502558800001</v>
      </c>
    </row>
    <row r="64" spans="1:25" ht="15.75" x14ac:dyDescent="0.2">
      <c r="A64" s="35">
        <f t="shared" si="1"/>
        <v>44456</v>
      </c>
      <c r="B64" s="36">
        <f>SUMIFS(СВЦЭМ!$C$39:$C$782,СВЦЭМ!$A$39:$A$782,$A64,СВЦЭМ!$B$39:$B$782,B$47)+'СЕТ СН'!$G$12+СВЦЭМ!$D$10+'СЕТ СН'!$G$5-'СЕТ СН'!$G$20</f>
        <v>3859.85722618</v>
      </c>
      <c r="C64" s="36">
        <f>SUMIFS(СВЦЭМ!$C$39:$C$782,СВЦЭМ!$A$39:$A$782,$A64,СВЦЭМ!$B$39:$B$782,C$47)+'СЕТ СН'!$G$12+СВЦЭМ!$D$10+'СЕТ СН'!$G$5-'СЕТ СН'!$G$20</f>
        <v>3953.3121211500002</v>
      </c>
      <c r="D64" s="36">
        <f>SUMIFS(СВЦЭМ!$C$39:$C$782,СВЦЭМ!$A$39:$A$782,$A64,СВЦЭМ!$B$39:$B$782,D$47)+'СЕТ СН'!$G$12+СВЦЭМ!$D$10+'СЕТ СН'!$G$5-'СЕТ СН'!$G$20</f>
        <v>4017.6884907200001</v>
      </c>
      <c r="E64" s="36">
        <f>SUMIFS(СВЦЭМ!$C$39:$C$782,СВЦЭМ!$A$39:$A$782,$A64,СВЦЭМ!$B$39:$B$782,E$47)+'СЕТ СН'!$G$12+СВЦЭМ!$D$10+'СЕТ СН'!$G$5-'СЕТ СН'!$G$20</f>
        <v>4048.3145731200002</v>
      </c>
      <c r="F64" s="36">
        <f>SUMIFS(СВЦЭМ!$C$39:$C$782,СВЦЭМ!$A$39:$A$782,$A64,СВЦЭМ!$B$39:$B$782,F$47)+'СЕТ СН'!$G$12+СВЦЭМ!$D$10+'СЕТ СН'!$G$5-'СЕТ СН'!$G$20</f>
        <v>4061.8759270099999</v>
      </c>
      <c r="G64" s="36">
        <f>SUMIFS(СВЦЭМ!$C$39:$C$782,СВЦЭМ!$A$39:$A$782,$A64,СВЦЭМ!$B$39:$B$782,G$47)+'СЕТ СН'!$G$12+СВЦЭМ!$D$10+'СЕТ СН'!$G$5-'СЕТ СН'!$G$20</f>
        <v>4026.5715996099998</v>
      </c>
      <c r="H64" s="36">
        <f>SUMIFS(СВЦЭМ!$C$39:$C$782,СВЦЭМ!$A$39:$A$782,$A64,СВЦЭМ!$B$39:$B$782,H$47)+'СЕТ СН'!$G$12+СВЦЭМ!$D$10+'СЕТ СН'!$G$5-'СЕТ СН'!$G$20</f>
        <v>3937.40073609</v>
      </c>
      <c r="I64" s="36">
        <f>SUMIFS(СВЦЭМ!$C$39:$C$782,СВЦЭМ!$A$39:$A$782,$A64,СВЦЭМ!$B$39:$B$782,I$47)+'СЕТ СН'!$G$12+СВЦЭМ!$D$10+'СЕТ СН'!$G$5-'СЕТ СН'!$G$20</f>
        <v>3819.4094399099999</v>
      </c>
      <c r="J64" s="36">
        <f>SUMIFS(СВЦЭМ!$C$39:$C$782,СВЦЭМ!$A$39:$A$782,$A64,СВЦЭМ!$B$39:$B$782,J$47)+'СЕТ СН'!$G$12+СВЦЭМ!$D$10+'СЕТ СН'!$G$5-'СЕТ СН'!$G$20</f>
        <v>3724.7762794499999</v>
      </c>
      <c r="K64" s="36">
        <f>SUMIFS(СВЦЭМ!$C$39:$C$782,СВЦЭМ!$A$39:$A$782,$A64,СВЦЭМ!$B$39:$B$782,K$47)+'СЕТ СН'!$G$12+СВЦЭМ!$D$10+'СЕТ СН'!$G$5-'СЕТ СН'!$G$20</f>
        <v>3687.0151373899998</v>
      </c>
      <c r="L64" s="36">
        <f>SUMIFS(СВЦЭМ!$C$39:$C$782,СВЦЭМ!$A$39:$A$782,$A64,СВЦЭМ!$B$39:$B$782,L$47)+'СЕТ СН'!$G$12+СВЦЭМ!$D$10+'СЕТ СН'!$G$5-'СЕТ СН'!$G$20</f>
        <v>3669.5042541399998</v>
      </c>
      <c r="M64" s="36">
        <f>SUMIFS(СВЦЭМ!$C$39:$C$782,СВЦЭМ!$A$39:$A$782,$A64,СВЦЭМ!$B$39:$B$782,M$47)+'СЕТ СН'!$G$12+СВЦЭМ!$D$10+'СЕТ СН'!$G$5-'СЕТ СН'!$G$20</f>
        <v>3665.2245408600002</v>
      </c>
      <c r="N64" s="36">
        <f>SUMIFS(СВЦЭМ!$C$39:$C$782,СВЦЭМ!$A$39:$A$782,$A64,СВЦЭМ!$B$39:$B$782,N$47)+'СЕТ СН'!$G$12+СВЦЭМ!$D$10+'СЕТ СН'!$G$5-'СЕТ СН'!$G$20</f>
        <v>3676.2024706800003</v>
      </c>
      <c r="O64" s="36">
        <f>SUMIFS(СВЦЭМ!$C$39:$C$782,СВЦЭМ!$A$39:$A$782,$A64,СВЦЭМ!$B$39:$B$782,O$47)+'СЕТ СН'!$G$12+СВЦЭМ!$D$10+'СЕТ СН'!$G$5-'СЕТ СН'!$G$20</f>
        <v>3680.8520136100001</v>
      </c>
      <c r="P64" s="36">
        <f>SUMIFS(СВЦЭМ!$C$39:$C$782,СВЦЭМ!$A$39:$A$782,$A64,СВЦЭМ!$B$39:$B$782,P$47)+'СЕТ СН'!$G$12+СВЦЭМ!$D$10+'СЕТ СН'!$G$5-'СЕТ СН'!$G$20</f>
        <v>3710.0944039300002</v>
      </c>
      <c r="Q64" s="36">
        <f>SUMIFS(СВЦЭМ!$C$39:$C$782,СВЦЭМ!$A$39:$A$782,$A64,СВЦЭМ!$B$39:$B$782,Q$47)+'СЕТ СН'!$G$12+СВЦЭМ!$D$10+'СЕТ СН'!$G$5-'СЕТ СН'!$G$20</f>
        <v>3723.80074939</v>
      </c>
      <c r="R64" s="36">
        <f>SUMIFS(СВЦЭМ!$C$39:$C$782,СВЦЭМ!$A$39:$A$782,$A64,СВЦЭМ!$B$39:$B$782,R$47)+'СЕТ СН'!$G$12+СВЦЭМ!$D$10+'СЕТ СН'!$G$5-'СЕТ СН'!$G$20</f>
        <v>3717.1899092600001</v>
      </c>
      <c r="S64" s="36">
        <f>SUMIFS(СВЦЭМ!$C$39:$C$782,СВЦЭМ!$A$39:$A$782,$A64,СВЦЭМ!$B$39:$B$782,S$47)+'СЕТ СН'!$G$12+СВЦЭМ!$D$10+'СЕТ СН'!$G$5-'СЕТ СН'!$G$20</f>
        <v>3683.54575058</v>
      </c>
      <c r="T64" s="36">
        <f>SUMIFS(СВЦЭМ!$C$39:$C$782,СВЦЭМ!$A$39:$A$782,$A64,СВЦЭМ!$B$39:$B$782,T$47)+'СЕТ СН'!$G$12+СВЦЭМ!$D$10+'СЕТ СН'!$G$5-'СЕТ СН'!$G$20</f>
        <v>3668.2211353000002</v>
      </c>
      <c r="U64" s="36">
        <f>SUMIFS(СВЦЭМ!$C$39:$C$782,СВЦЭМ!$A$39:$A$782,$A64,СВЦЭМ!$B$39:$B$782,U$47)+'СЕТ СН'!$G$12+СВЦЭМ!$D$10+'СЕТ СН'!$G$5-'СЕТ СН'!$G$20</f>
        <v>3655.5667963599999</v>
      </c>
      <c r="V64" s="36">
        <f>SUMIFS(СВЦЭМ!$C$39:$C$782,СВЦЭМ!$A$39:$A$782,$A64,СВЦЭМ!$B$39:$B$782,V$47)+'СЕТ СН'!$G$12+СВЦЭМ!$D$10+'СЕТ СН'!$G$5-'СЕТ СН'!$G$20</f>
        <v>3665.0784552099999</v>
      </c>
      <c r="W64" s="36">
        <f>SUMIFS(СВЦЭМ!$C$39:$C$782,СВЦЭМ!$A$39:$A$782,$A64,СВЦЭМ!$B$39:$B$782,W$47)+'СЕТ СН'!$G$12+СВЦЭМ!$D$10+'СЕТ СН'!$G$5-'СЕТ СН'!$G$20</f>
        <v>3659.0843171400002</v>
      </c>
      <c r="X64" s="36">
        <f>SUMIFS(СВЦЭМ!$C$39:$C$782,СВЦЭМ!$A$39:$A$782,$A64,СВЦЭМ!$B$39:$B$782,X$47)+'СЕТ СН'!$G$12+СВЦЭМ!$D$10+'СЕТ СН'!$G$5-'СЕТ СН'!$G$20</f>
        <v>3649.7948163400001</v>
      </c>
      <c r="Y64" s="36">
        <f>SUMIFS(СВЦЭМ!$C$39:$C$782,СВЦЭМ!$A$39:$A$782,$A64,СВЦЭМ!$B$39:$B$782,Y$47)+'СЕТ СН'!$G$12+СВЦЭМ!$D$10+'СЕТ СН'!$G$5-'СЕТ СН'!$G$20</f>
        <v>3689.89915243</v>
      </c>
    </row>
    <row r="65" spans="1:27" ht="15.75" x14ac:dyDescent="0.2">
      <c r="A65" s="35">
        <f t="shared" si="1"/>
        <v>44457</v>
      </c>
      <c r="B65" s="36">
        <f>SUMIFS(СВЦЭМ!$C$39:$C$782,СВЦЭМ!$A$39:$A$782,$A65,СВЦЭМ!$B$39:$B$782,B$47)+'СЕТ СН'!$G$12+СВЦЭМ!$D$10+'СЕТ СН'!$G$5-'СЕТ СН'!$G$20</f>
        <v>3705.8527976200003</v>
      </c>
      <c r="C65" s="36">
        <f>SUMIFS(СВЦЭМ!$C$39:$C$782,СВЦЭМ!$A$39:$A$782,$A65,СВЦЭМ!$B$39:$B$782,C$47)+'СЕТ СН'!$G$12+СВЦЭМ!$D$10+'СЕТ СН'!$G$5-'СЕТ СН'!$G$20</f>
        <v>3744.1369961199998</v>
      </c>
      <c r="D65" s="36">
        <f>SUMIFS(СВЦЭМ!$C$39:$C$782,СВЦЭМ!$A$39:$A$782,$A65,СВЦЭМ!$B$39:$B$782,D$47)+'СЕТ СН'!$G$12+СВЦЭМ!$D$10+'СЕТ СН'!$G$5-'СЕТ СН'!$G$20</f>
        <v>3811.8247652700002</v>
      </c>
      <c r="E65" s="36">
        <f>SUMIFS(СВЦЭМ!$C$39:$C$782,СВЦЭМ!$A$39:$A$782,$A65,СВЦЭМ!$B$39:$B$782,E$47)+'СЕТ СН'!$G$12+СВЦЭМ!$D$10+'СЕТ СН'!$G$5-'СЕТ СН'!$G$20</f>
        <v>3835.7131240799999</v>
      </c>
      <c r="F65" s="36">
        <f>SUMIFS(СВЦЭМ!$C$39:$C$782,СВЦЭМ!$A$39:$A$782,$A65,СВЦЭМ!$B$39:$B$782,F$47)+'СЕТ СН'!$G$12+СВЦЭМ!$D$10+'СЕТ СН'!$G$5-'СЕТ СН'!$G$20</f>
        <v>3830.8889026699999</v>
      </c>
      <c r="G65" s="36">
        <f>SUMIFS(СВЦЭМ!$C$39:$C$782,СВЦЭМ!$A$39:$A$782,$A65,СВЦЭМ!$B$39:$B$782,G$47)+'СЕТ СН'!$G$12+СВЦЭМ!$D$10+'СЕТ СН'!$G$5-'СЕТ СН'!$G$20</f>
        <v>3827.9008514099996</v>
      </c>
      <c r="H65" s="36">
        <f>SUMIFS(СВЦЭМ!$C$39:$C$782,СВЦЭМ!$A$39:$A$782,$A65,СВЦЭМ!$B$39:$B$782,H$47)+'СЕТ СН'!$G$12+СВЦЭМ!$D$10+'СЕТ СН'!$G$5-'СЕТ СН'!$G$20</f>
        <v>3807.5688799099999</v>
      </c>
      <c r="I65" s="36">
        <f>SUMIFS(СВЦЭМ!$C$39:$C$782,СВЦЭМ!$A$39:$A$782,$A65,СВЦЭМ!$B$39:$B$782,I$47)+'СЕТ СН'!$G$12+СВЦЭМ!$D$10+'СЕТ СН'!$G$5-'СЕТ СН'!$G$20</f>
        <v>3715.1348200000002</v>
      </c>
      <c r="J65" s="36">
        <f>SUMIFS(СВЦЭМ!$C$39:$C$782,СВЦЭМ!$A$39:$A$782,$A65,СВЦЭМ!$B$39:$B$782,J$47)+'СЕТ СН'!$G$12+СВЦЭМ!$D$10+'СЕТ СН'!$G$5-'СЕТ СН'!$G$20</f>
        <v>3662.83722085</v>
      </c>
      <c r="K65" s="36">
        <f>SUMIFS(СВЦЭМ!$C$39:$C$782,СВЦЭМ!$A$39:$A$782,$A65,СВЦЭМ!$B$39:$B$782,K$47)+'СЕТ СН'!$G$12+СВЦЭМ!$D$10+'СЕТ СН'!$G$5-'СЕТ СН'!$G$20</f>
        <v>3617.8141189600001</v>
      </c>
      <c r="L65" s="36">
        <f>SUMIFS(СВЦЭМ!$C$39:$C$782,СВЦЭМ!$A$39:$A$782,$A65,СВЦЭМ!$B$39:$B$782,L$47)+'СЕТ СН'!$G$12+СВЦЭМ!$D$10+'СЕТ СН'!$G$5-'СЕТ СН'!$G$20</f>
        <v>3617.89940867</v>
      </c>
      <c r="M65" s="36">
        <f>SUMIFS(СВЦЭМ!$C$39:$C$782,СВЦЭМ!$A$39:$A$782,$A65,СВЦЭМ!$B$39:$B$782,M$47)+'СЕТ СН'!$G$12+СВЦЭМ!$D$10+'СЕТ СН'!$G$5-'СЕТ СН'!$G$20</f>
        <v>3616.0492650599999</v>
      </c>
      <c r="N65" s="36">
        <f>SUMIFS(СВЦЭМ!$C$39:$C$782,СВЦЭМ!$A$39:$A$782,$A65,СВЦЭМ!$B$39:$B$782,N$47)+'СЕТ СН'!$G$12+СВЦЭМ!$D$10+'СЕТ СН'!$G$5-'СЕТ СН'!$G$20</f>
        <v>3638.4079710400001</v>
      </c>
      <c r="O65" s="36">
        <f>SUMIFS(СВЦЭМ!$C$39:$C$782,СВЦЭМ!$A$39:$A$782,$A65,СВЦЭМ!$B$39:$B$782,O$47)+'СЕТ СН'!$G$12+СВЦЭМ!$D$10+'СЕТ СН'!$G$5-'СЕТ СН'!$G$20</f>
        <v>3674.8531117900002</v>
      </c>
      <c r="P65" s="36">
        <f>SUMIFS(СВЦЭМ!$C$39:$C$782,СВЦЭМ!$A$39:$A$782,$A65,СВЦЭМ!$B$39:$B$782,P$47)+'СЕТ СН'!$G$12+СВЦЭМ!$D$10+'СЕТ СН'!$G$5-'СЕТ СН'!$G$20</f>
        <v>3694.7033524600001</v>
      </c>
      <c r="Q65" s="36">
        <f>SUMIFS(СВЦЭМ!$C$39:$C$782,СВЦЭМ!$A$39:$A$782,$A65,СВЦЭМ!$B$39:$B$782,Q$47)+'СЕТ СН'!$G$12+СВЦЭМ!$D$10+'СЕТ СН'!$G$5-'СЕТ СН'!$G$20</f>
        <v>3695.5918103399999</v>
      </c>
      <c r="R65" s="36">
        <f>SUMIFS(СВЦЭМ!$C$39:$C$782,СВЦЭМ!$A$39:$A$782,$A65,СВЦЭМ!$B$39:$B$782,R$47)+'СЕТ СН'!$G$12+СВЦЭМ!$D$10+'СЕТ СН'!$G$5-'СЕТ СН'!$G$20</f>
        <v>3688.4335513999999</v>
      </c>
      <c r="S65" s="36">
        <f>SUMIFS(СВЦЭМ!$C$39:$C$782,СВЦЭМ!$A$39:$A$782,$A65,СВЦЭМ!$B$39:$B$782,S$47)+'СЕТ СН'!$G$12+СВЦЭМ!$D$10+'СЕТ СН'!$G$5-'СЕТ СН'!$G$20</f>
        <v>3675.3568364399998</v>
      </c>
      <c r="T65" s="36">
        <f>SUMIFS(СВЦЭМ!$C$39:$C$782,СВЦЭМ!$A$39:$A$782,$A65,СВЦЭМ!$B$39:$B$782,T$47)+'СЕТ СН'!$G$12+СВЦЭМ!$D$10+'СЕТ СН'!$G$5-'СЕТ СН'!$G$20</f>
        <v>3638.9461818499999</v>
      </c>
      <c r="U65" s="36">
        <f>SUMIFS(СВЦЭМ!$C$39:$C$782,СВЦЭМ!$A$39:$A$782,$A65,СВЦЭМ!$B$39:$B$782,U$47)+'СЕТ СН'!$G$12+СВЦЭМ!$D$10+'СЕТ СН'!$G$5-'СЕТ СН'!$G$20</f>
        <v>3587.4271342500001</v>
      </c>
      <c r="V65" s="36">
        <f>SUMIFS(СВЦЭМ!$C$39:$C$782,СВЦЭМ!$A$39:$A$782,$A65,СВЦЭМ!$B$39:$B$782,V$47)+'СЕТ СН'!$G$12+СВЦЭМ!$D$10+'СЕТ СН'!$G$5-'СЕТ СН'!$G$20</f>
        <v>3566.4110842499999</v>
      </c>
      <c r="W65" s="36">
        <f>SUMIFS(СВЦЭМ!$C$39:$C$782,СВЦЭМ!$A$39:$A$782,$A65,СВЦЭМ!$B$39:$B$782,W$47)+'СЕТ СН'!$G$12+СВЦЭМ!$D$10+'СЕТ СН'!$G$5-'СЕТ СН'!$G$20</f>
        <v>3560.9716645899998</v>
      </c>
      <c r="X65" s="36">
        <f>SUMIFS(СВЦЭМ!$C$39:$C$782,СВЦЭМ!$A$39:$A$782,$A65,СВЦЭМ!$B$39:$B$782,X$47)+'СЕТ СН'!$G$12+СВЦЭМ!$D$10+'СЕТ СН'!$G$5-'СЕТ СН'!$G$20</f>
        <v>3606.7164443800002</v>
      </c>
      <c r="Y65" s="36">
        <f>SUMIFS(СВЦЭМ!$C$39:$C$782,СВЦЭМ!$A$39:$A$782,$A65,СВЦЭМ!$B$39:$B$782,Y$47)+'СЕТ СН'!$G$12+СВЦЭМ!$D$10+'СЕТ СН'!$G$5-'СЕТ СН'!$G$20</f>
        <v>3634.92102307</v>
      </c>
    </row>
    <row r="66" spans="1:27" ht="15.75" x14ac:dyDescent="0.2">
      <c r="A66" s="35">
        <f t="shared" si="1"/>
        <v>44458</v>
      </c>
      <c r="B66" s="36">
        <f>SUMIFS(СВЦЭМ!$C$39:$C$782,СВЦЭМ!$A$39:$A$782,$A66,СВЦЭМ!$B$39:$B$782,B$47)+'СЕТ СН'!$G$12+СВЦЭМ!$D$10+'СЕТ СН'!$G$5-'СЕТ СН'!$G$20</f>
        <v>3666.1147337000002</v>
      </c>
      <c r="C66" s="36">
        <f>SUMIFS(СВЦЭМ!$C$39:$C$782,СВЦЭМ!$A$39:$A$782,$A66,СВЦЭМ!$B$39:$B$782,C$47)+'СЕТ СН'!$G$12+СВЦЭМ!$D$10+'СЕТ СН'!$G$5-'СЕТ СН'!$G$20</f>
        <v>3711.9296663700002</v>
      </c>
      <c r="D66" s="36">
        <f>SUMIFS(СВЦЭМ!$C$39:$C$782,СВЦЭМ!$A$39:$A$782,$A66,СВЦЭМ!$B$39:$B$782,D$47)+'СЕТ СН'!$G$12+СВЦЭМ!$D$10+'СЕТ СН'!$G$5-'СЕТ СН'!$G$20</f>
        <v>3769.2083981800001</v>
      </c>
      <c r="E66" s="36">
        <f>SUMIFS(СВЦЭМ!$C$39:$C$782,СВЦЭМ!$A$39:$A$782,$A66,СВЦЭМ!$B$39:$B$782,E$47)+'СЕТ СН'!$G$12+СВЦЭМ!$D$10+'СЕТ СН'!$G$5-'СЕТ СН'!$G$20</f>
        <v>3794.9474721300003</v>
      </c>
      <c r="F66" s="36">
        <f>SUMIFS(СВЦЭМ!$C$39:$C$782,СВЦЭМ!$A$39:$A$782,$A66,СВЦЭМ!$B$39:$B$782,F$47)+'СЕТ СН'!$G$12+СВЦЭМ!$D$10+'СЕТ СН'!$G$5-'СЕТ СН'!$G$20</f>
        <v>3796.7644801599999</v>
      </c>
      <c r="G66" s="36">
        <f>SUMIFS(СВЦЭМ!$C$39:$C$782,СВЦЭМ!$A$39:$A$782,$A66,СВЦЭМ!$B$39:$B$782,G$47)+'СЕТ СН'!$G$12+СВЦЭМ!$D$10+'СЕТ СН'!$G$5-'СЕТ СН'!$G$20</f>
        <v>3788.23918551</v>
      </c>
      <c r="H66" s="36">
        <f>SUMIFS(СВЦЭМ!$C$39:$C$782,СВЦЭМ!$A$39:$A$782,$A66,СВЦЭМ!$B$39:$B$782,H$47)+'СЕТ СН'!$G$12+СВЦЭМ!$D$10+'СЕТ СН'!$G$5-'СЕТ СН'!$G$20</f>
        <v>3753.5602255399999</v>
      </c>
      <c r="I66" s="36">
        <f>SUMIFS(СВЦЭМ!$C$39:$C$782,СВЦЭМ!$A$39:$A$782,$A66,СВЦЭМ!$B$39:$B$782,I$47)+'СЕТ СН'!$G$12+СВЦЭМ!$D$10+'СЕТ СН'!$G$5-'СЕТ СН'!$G$20</f>
        <v>3693.7416885500002</v>
      </c>
      <c r="J66" s="36">
        <f>SUMIFS(СВЦЭМ!$C$39:$C$782,СВЦЭМ!$A$39:$A$782,$A66,СВЦЭМ!$B$39:$B$782,J$47)+'СЕТ СН'!$G$12+СВЦЭМ!$D$10+'СЕТ СН'!$G$5-'СЕТ СН'!$G$20</f>
        <v>3664.9195098199998</v>
      </c>
      <c r="K66" s="36">
        <f>SUMIFS(СВЦЭМ!$C$39:$C$782,СВЦЭМ!$A$39:$A$782,$A66,СВЦЭМ!$B$39:$B$782,K$47)+'СЕТ СН'!$G$12+СВЦЭМ!$D$10+'СЕТ СН'!$G$5-'СЕТ СН'!$G$20</f>
        <v>3578.4136760299998</v>
      </c>
      <c r="L66" s="36">
        <f>SUMIFS(СВЦЭМ!$C$39:$C$782,СВЦЭМ!$A$39:$A$782,$A66,СВЦЭМ!$B$39:$B$782,L$47)+'СЕТ СН'!$G$12+СВЦЭМ!$D$10+'СЕТ СН'!$G$5-'СЕТ СН'!$G$20</f>
        <v>3575.9655083900002</v>
      </c>
      <c r="M66" s="36">
        <f>SUMIFS(СВЦЭМ!$C$39:$C$782,СВЦЭМ!$A$39:$A$782,$A66,СВЦЭМ!$B$39:$B$782,M$47)+'СЕТ СН'!$G$12+СВЦЭМ!$D$10+'СЕТ СН'!$G$5-'СЕТ СН'!$G$20</f>
        <v>3579.0193468500001</v>
      </c>
      <c r="N66" s="36">
        <f>SUMIFS(СВЦЭМ!$C$39:$C$782,СВЦЭМ!$A$39:$A$782,$A66,СВЦЭМ!$B$39:$B$782,N$47)+'СЕТ СН'!$G$12+СВЦЭМ!$D$10+'СЕТ СН'!$G$5-'СЕТ СН'!$G$20</f>
        <v>3585.0908918999999</v>
      </c>
      <c r="O66" s="36">
        <f>SUMIFS(СВЦЭМ!$C$39:$C$782,СВЦЭМ!$A$39:$A$782,$A66,СВЦЭМ!$B$39:$B$782,O$47)+'СЕТ СН'!$G$12+СВЦЭМ!$D$10+'СЕТ СН'!$G$5-'СЕТ СН'!$G$20</f>
        <v>3611.2285804000003</v>
      </c>
      <c r="P66" s="36">
        <f>SUMIFS(СВЦЭМ!$C$39:$C$782,СВЦЭМ!$A$39:$A$782,$A66,СВЦЭМ!$B$39:$B$782,P$47)+'СЕТ СН'!$G$12+СВЦЭМ!$D$10+'СЕТ СН'!$G$5-'СЕТ СН'!$G$20</f>
        <v>3659.1473877600001</v>
      </c>
      <c r="Q66" s="36">
        <f>SUMIFS(СВЦЭМ!$C$39:$C$782,СВЦЭМ!$A$39:$A$782,$A66,СВЦЭМ!$B$39:$B$782,Q$47)+'СЕТ СН'!$G$12+СВЦЭМ!$D$10+'СЕТ СН'!$G$5-'СЕТ СН'!$G$20</f>
        <v>3666.5322614500001</v>
      </c>
      <c r="R66" s="36">
        <f>SUMIFS(СВЦЭМ!$C$39:$C$782,СВЦЭМ!$A$39:$A$782,$A66,СВЦЭМ!$B$39:$B$782,R$47)+'СЕТ СН'!$G$12+СВЦЭМ!$D$10+'СЕТ СН'!$G$5-'СЕТ СН'!$G$20</f>
        <v>3655.1482730299999</v>
      </c>
      <c r="S66" s="36">
        <f>SUMIFS(СВЦЭМ!$C$39:$C$782,СВЦЭМ!$A$39:$A$782,$A66,СВЦЭМ!$B$39:$B$782,S$47)+'СЕТ СН'!$G$12+СВЦЭМ!$D$10+'СЕТ СН'!$G$5-'СЕТ СН'!$G$20</f>
        <v>3649.9601070099998</v>
      </c>
      <c r="T66" s="36">
        <f>SUMIFS(СВЦЭМ!$C$39:$C$782,СВЦЭМ!$A$39:$A$782,$A66,СВЦЭМ!$B$39:$B$782,T$47)+'СЕТ СН'!$G$12+СВЦЭМ!$D$10+'СЕТ СН'!$G$5-'СЕТ СН'!$G$20</f>
        <v>3686.1156178900001</v>
      </c>
      <c r="U66" s="36">
        <f>SUMIFS(СВЦЭМ!$C$39:$C$782,СВЦЭМ!$A$39:$A$782,$A66,СВЦЭМ!$B$39:$B$782,U$47)+'СЕТ СН'!$G$12+СВЦЭМ!$D$10+'СЕТ СН'!$G$5-'СЕТ СН'!$G$20</f>
        <v>3629.1832574099999</v>
      </c>
      <c r="V66" s="36">
        <f>SUMIFS(СВЦЭМ!$C$39:$C$782,СВЦЭМ!$A$39:$A$782,$A66,СВЦЭМ!$B$39:$B$782,V$47)+'СЕТ СН'!$G$12+СВЦЭМ!$D$10+'СЕТ СН'!$G$5-'СЕТ СН'!$G$20</f>
        <v>3617.8022727900002</v>
      </c>
      <c r="W66" s="36">
        <f>SUMIFS(СВЦЭМ!$C$39:$C$782,СВЦЭМ!$A$39:$A$782,$A66,СВЦЭМ!$B$39:$B$782,W$47)+'СЕТ СН'!$G$12+СВЦЭМ!$D$10+'СЕТ СН'!$G$5-'СЕТ СН'!$G$20</f>
        <v>3619.0267120099998</v>
      </c>
      <c r="X66" s="36">
        <f>SUMIFS(СВЦЭМ!$C$39:$C$782,СВЦЭМ!$A$39:$A$782,$A66,СВЦЭМ!$B$39:$B$782,X$47)+'СЕТ СН'!$G$12+СВЦЭМ!$D$10+'СЕТ СН'!$G$5-'СЕТ СН'!$G$20</f>
        <v>3640.5949441299999</v>
      </c>
      <c r="Y66" s="36">
        <f>SUMIFS(СВЦЭМ!$C$39:$C$782,СВЦЭМ!$A$39:$A$782,$A66,СВЦЭМ!$B$39:$B$782,Y$47)+'СЕТ СН'!$G$12+СВЦЭМ!$D$10+'СЕТ СН'!$G$5-'СЕТ СН'!$G$20</f>
        <v>3676.85134612</v>
      </c>
    </row>
    <row r="67" spans="1:27" ht="15.75" x14ac:dyDescent="0.2">
      <c r="A67" s="35">
        <f t="shared" si="1"/>
        <v>44459</v>
      </c>
      <c r="B67" s="36">
        <f>SUMIFS(СВЦЭМ!$C$39:$C$782,СВЦЭМ!$A$39:$A$782,$A67,СВЦЭМ!$B$39:$B$782,B$47)+'СЕТ СН'!$G$12+СВЦЭМ!$D$10+'СЕТ СН'!$G$5-'СЕТ СН'!$G$20</f>
        <v>3638.0035373700002</v>
      </c>
      <c r="C67" s="36">
        <f>SUMIFS(СВЦЭМ!$C$39:$C$782,СВЦЭМ!$A$39:$A$782,$A67,СВЦЭМ!$B$39:$B$782,C$47)+'СЕТ СН'!$G$12+СВЦЭМ!$D$10+'СЕТ СН'!$G$5-'СЕТ СН'!$G$20</f>
        <v>3721.7344943899998</v>
      </c>
      <c r="D67" s="36">
        <f>SUMIFS(СВЦЭМ!$C$39:$C$782,СВЦЭМ!$A$39:$A$782,$A67,СВЦЭМ!$B$39:$B$782,D$47)+'СЕТ СН'!$G$12+СВЦЭМ!$D$10+'СЕТ СН'!$G$5-'СЕТ СН'!$G$20</f>
        <v>3769.2514160199999</v>
      </c>
      <c r="E67" s="36">
        <f>SUMIFS(СВЦЭМ!$C$39:$C$782,СВЦЭМ!$A$39:$A$782,$A67,СВЦЭМ!$B$39:$B$782,E$47)+'СЕТ СН'!$G$12+СВЦЭМ!$D$10+'СЕТ СН'!$G$5-'СЕТ СН'!$G$20</f>
        <v>3788.5173151600002</v>
      </c>
      <c r="F67" s="36">
        <f>SUMIFS(СВЦЭМ!$C$39:$C$782,СВЦЭМ!$A$39:$A$782,$A67,СВЦЭМ!$B$39:$B$782,F$47)+'СЕТ СН'!$G$12+СВЦЭМ!$D$10+'СЕТ СН'!$G$5-'СЕТ СН'!$G$20</f>
        <v>3797.2961267999999</v>
      </c>
      <c r="G67" s="36">
        <f>SUMIFS(СВЦЭМ!$C$39:$C$782,СВЦЭМ!$A$39:$A$782,$A67,СВЦЭМ!$B$39:$B$782,G$47)+'СЕТ СН'!$G$12+СВЦЭМ!$D$10+'СЕТ СН'!$G$5-'СЕТ СН'!$G$20</f>
        <v>3781.4949426200001</v>
      </c>
      <c r="H67" s="36">
        <f>SUMIFS(СВЦЭМ!$C$39:$C$782,СВЦЭМ!$A$39:$A$782,$A67,СВЦЭМ!$B$39:$B$782,H$47)+'СЕТ СН'!$G$12+СВЦЭМ!$D$10+'СЕТ СН'!$G$5-'СЕТ СН'!$G$20</f>
        <v>3732.4509796699999</v>
      </c>
      <c r="I67" s="36">
        <f>SUMIFS(СВЦЭМ!$C$39:$C$782,СВЦЭМ!$A$39:$A$782,$A67,СВЦЭМ!$B$39:$B$782,I$47)+'СЕТ СН'!$G$12+СВЦЭМ!$D$10+'СЕТ СН'!$G$5-'СЕТ СН'!$G$20</f>
        <v>3688.6273636699998</v>
      </c>
      <c r="J67" s="36">
        <f>SUMIFS(СВЦЭМ!$C$39:$C$782,СВЦЭМ!$A$39:$A$782,$A67,СВЦЭМ!$B$39:$B$782,J$47)+'СЕТ СН'!$G$12+СВЦЭМ!$D$10+'СЕТ СН'!$G$5-'СЕТ СН'!$G$20</f>
        <v>3685.0150465300003</v>
      </c>
      <c r="K67" s="36">
        <f>SUMIFS(СВЦЭМ!$C$39:$C$782,СВЦЭМ!$A$39:$A$782,$A67,СВЦЭМ!$B$39:$B$782,K$47)+'СЕТ СН'!$G$12+СВЦЭМ!$D$10+'СЕТ СН'!$G$5-'СЕТ СН'!$G$20</f>
        <v>3680.5659621300001</v>
      </c>
      <c r="L67" s="36">
        <f>SUMIFS(СВЦЭМ!$C$39:$C$782,СВЦЭМ!$A$39:$A$782,$A67,СВЦЭМ!$B$39:$B$782,L$47)+'СЕТ СН'!$G$12+СВЦЭМ!$D$10+'СЕТ СН'!$G$5-'СЕТ СН'!$G$20</f>
        <v>3661.9016590599999</v>
      </c>
      <c r="M67" s="36">
        <f>SUMIFS(СВЦЭМ!$C$39:$C$782,СВЦЭМ!$A$39:$A$782,$A67,СВЦЭМ!$B$39:$B$782,M$47)+'СЕТ СН'!$G$12+СВЦЭМ!$D$10+'СЕТ СН'!$G$5-'СЕТ СН'!$G$20</f>
        <v>3660.2964471400001</v>
      </c>
      <c r="N67" s="36">
        <f>SUMIFS(СВЦЭМ!$C$39:$C$782,СВЦЭМ!$A$39:$A$782,$A67,СВЦЭМ!$B$39:$B$782,N$47)+'СЕТ СН'!$G$12+СВЦЭМ!$D$10+'СЕТ СН'!$G$5-'СЕТ СН'!$G$20</f>
        <v>3676.0823979100001</v>
      </c>
      <c r="O67" s="36">
        <f>SUMIFS(СВЦЭМ!$C$39:$C$782,СВЦЭМ!$A$39:$A$782,$A67,СВЦЭМ!$B$39:$B$782,O$47)+'СЕТ СН'!$G$12+СВЦЭМ!$D$10+'СЕТ СН'!$G$5-'СЕТ СН'!$G$20</f>
        <v>3703.8029707599999</v>
      </c>
      <c r="P67" s="36">
        <f>SUMIFS(СВЦЭМ!$C$39:$C$782,СВЦЭМ!$A$39:$A$782,$A67,СВЦЭМ!$B$39:$B$782,P$47)+'СЕТ СН'!$G$12+СВЦЭМ!$D$10+'СЕТ СН'!$G$5-'СЕТ СН'!$G$20</f>
        <v>3734.3570213200001</v>
      </c>
      <c r="Q67" s="36">
        <f>SUMIFS(СВЦЭМ!$C$39:$C$782,СВЦЭМ!$A$39:$A$782,$A67,СВЦЭМ!$B$39:$B$782,Q$47)+'СЕТ СН'!$G$12+СВЦЭМ!$D$10+'СЕТ СН'!$G$5-'СЕТ СН'!$G$20</f>
        <v>3737.7357323300002</v>
      </c>
      <c r="R67" s="36">
        <f>SUMIFS(СВЦЭМ!$C$39:$C$782,СВЦЭМ!$A$39:$A$782,$A67,СВЦЭМ!$B$39:$B$782,R$47)+'СЕТ СН'!$G$12+СВЦЭМ!$D$10+'СЕТ СН'!$G$5-'СЕТ СН'!$G$20</f>
        <v>3718.8696169300001</v>
      </c>
      <c r="S67" s="36">
        <f>SUMIFS(СВЦЭМ!$C$39:$C$782,СВЦЭМ!$A$39:$A$782,$A67,СВЦЭМ!$B$39:$B$782,S$47)+'СЕТ СН'!$G$12+СВЦЭМ!$D$10+'СЕТ СН'!$G$5-'СЕТ СН'!$G$20</f>
        <v>3706.5654263699998</v>
      </c>
      <c r="T67" s="36">
        <f>SUMIFS(СВЦЭМ!$C$39:$C$782,СВЦЭМ!$A$39:$A$782,$A67,СВЦЭМ!$B$39:$B$782,T$47)+'СЕТ СН'!$G$12+СВЦЭМ!$D$10+'СЕТ СН'!$G$5-'СЕТ СН'!$G$20</f>
        <v>3693.5351269299999</v>
      </c>
      <c r="U67" s="36">
        <f>SUMIFS(СВЦЭМ!$C$39:$C$782,СВЦЭМ!$A$39:$A$782,$A67,СВЦЭМ!$B$39:$B$782,U$47)+'СЕТ СН'!$G$12+СВЦЭМ!$D$10+'СЕТ СН'!$G$5-'СЕТ СН'!$G$20</f>
        <v>3713.76382633</v>
      </c>
      <c r="V67" s="36">
        <f>SUMIFS(СВЦЭМ!$C$39:$C$782,СВЦЭМ!$A$39:$A$782,$A67,СВЦЭМ!$B$39:$B$782,V$47)+'СЕТ СН'!$G$12+СВЦЭМ!$D$10+'СЕТ СН'!$G$5-'СЕТ СН'!$G$20</f>
        <v>3672.76763067</v>
      </c>
      <c r="W67" s="36">
        <f>SUMIFS(СВЦЭМ!$C$39:$C$782,СВЦЭМ!$A$39:$A$782,$A67,СВЦЭМ!$B$39:$B$782,W$47)+'СЕТ СН'!$G$12+СВЦЭМ!$D$10+'СЕТ СН'!$G$5-'СЕТ СН'!$G$20</f>
        <v>3661.5509004999999</v>
      </c>
      <c r="X67" s="36">
        <f>SUMIFS(СВЦЭМ!$C$39:$C$782,СВЦЭМ!$A$39:$A$782,$A67,СВЦЭМ!$B$39:$B$782,X$47)+'СЕТ СН'!$G$12+СВЦЭМ!$D$10+'СЕТ СН'!$G$5-'СЕТ СН'!$G$20</f>
        <v>3690.6060327999999</v>
      </c>
      <c r="Y67" s="36">
        <f>SUMIFS(СВЦЭМ!$C$39:$C$782,СВЦЭМ!$A$39:$A$782,$A67,СВЦЭМ!$B$39:$B$782,Y$47)+'СЕТ СН'!$G$12+СВЦЭМ!$D$10+'СЕТ СН'!$G$5-'СЕТ СН'!$G$20</f>
        <v>3666.5208641700001</v>
      </c>
    </row>
    <row r="68" spans="1:27" ht="15.75" x14ac:dyDescent="0.2">
      <c r="A68" s="35">
        <f t="shared" si="1"/>
        <v>44460</v>
      </c>
      <c r="B68" s="36">
        <f>SUMIFS(СВЦЭМ!$C$39:$C$782,СВЦЭМ!$A$39:$A$782,$A68,СВЦЭМ!$B$39:$B$782,B$47)+'СЕТ СН'!$G$12+СВЦЭМ!$D$10+'СЕТ СН'!$G$5-'СЕТ СН'!$G$20</f>
        <v>3732.9486962999999</v>
      </c>
      <c r="C68" s="36">
        <f>SUMIFS(СВЦЭМ!$C$39:$C$782,СВЦЭМ!$A$39:$A$782,$A68,СВЦЭМ!$B$39:$B$782,C$47)+'СЕТ СН'!$G$12+СВЦЭМ!$D$10+'СЕТ СН'!$G$5-'СЕТ СН'!$G$20</f>
        <v>3803.19198478</v>
      </c>
      <c r="D68" s="36">
        <f>SUMIFS(СВЦЭМ!$C$39:$C$782,СВЦЭМ!$A$39:$A$782,$A68,СВЦЭМ!$B$39:$B$782,D$47)+'СЕТ СН'!$G$12+СВЦЭМ!$D$10+'СЕТ СН'!$G$5-'СЕТ СН'!$G$20</f>
        <v>3829.7086077499998</v>
      </c>
      <c r="E68" s="36">
        <f>SUMIFS(СВЦЭМ!$C$39:$C$782,СВЦЭМ!$A$39:$A$782,$A68,СВЦЭМ!$B$39:$B$782,E$47)+'СЕТ СН'!$G$12+СВЦЭМ!$D$10+'СЕТ СН'!$G$5-'СЕТ СН'!$G$20</f>
        <v>3845.2981666300002</v>
      </c>
      <c r="F68" s="36">
        <f>SUMIFS(СВЦЭМ!$C$39:$C$782,СВЦЭМ!$A$39:$A$782,$A68,СВЦЭМ!$B$39:$B$782,F$47)+'СЕТ СН'!$G$12+СВЦЭМ!$D$10+'СЕТ СН'!$G$5-'СЕТ СН'!$G$20</f>
        <v>3843.63304767</v>
      </c>
      <c r="G68" s="36">
        <f>SUMIFS(СВЦЭМ!$C$39:$C$782,СВЦЭМ!$A$39:$A$782,$A68,СВЦЭМ!$B$39:$B$782,G$47)+'СЕТ СН'!$G$12+СВЦЭМ!$D$10+'СЕТ СН'!$G$5-'СЕТ СН'!$G$20</f>
        <v>3816.8905693000002</v>
      </c>
      <c r="H68" s="36">
        <f>SUMIFS(СВЦЭМ!$C$39:$C$782,СВЦЭМ!$A$39:$A$782,$A68,СВЦЭМ!$B$39:$B$782,H$47)+'СЕТ СН'!$G$12+СВЦЭМ!$D$10+'СЕТ СН'!$G$5-'СЕТ СН'!$G$20</f>
        <v>3761.2727900600003</v>
      </c>
      <c r="I68" s="36">
        <f>SUMIFS(СВЦЭМ!$C$39:$C$782,СВЦЭМ!$A$39:$A$782,$A68,СВЦЭМ!$B$39:$B$782,I$47)+'СЕТ СН'!$G$12+СВЦЭМ!$D$10+'СЕТ СН'!$G$5-'СЕТ СН'!$G$20</f>
        <v>3718.3167402200002</v>
      </c>
      <c r="J68" s="36">
        <f>SUMIFS(СВЦЭМ!$C$39:$C$782,СВЦЭМ!$A$39:$A$782,$A68,СВЦЭМ!$B$39:$B$782,J$47)+'СЕТ СН'!$G$12+СВЦЭМ!$D$10+'СЕТ СН'!$G$5-'СЕТ СН'!$G$20</f>
        <v>3702.4765294399999</v>
      </c>
      <c r="K68" s="36">
        <f>SUMIFS(СВЦЭМ!$C$39:$C$782,СВЦЭМ!$A$39:$A$782,$A68,СВЦЭМ!$B$39:$B$782,K$47)+'СЕТ СН'!$G$12+СВЦЭМ!$D$10+'СЕТ СН'!$G$5-'СЕТ СН'!$G$20</f>
        <v>3682.8772897099998</v>
      </c>
      <c r="L68" s="36">
        <f>SUMIFS(СВЦЭМ!$C$39:$C$782,СВЦЭМ!$A$39:$A$782,$A68,СВЦЭМ!$B$39:$B$782,L$47)+'СЕТ СН'!$G$12+СВЦЭМ!$D$10+'СЕТ СН'!$G$5-'СЕТ СН'!$G$20</f>
        <v>3664.1157581500001</v>
      </c>
      <c r="M68" s="36">
        <f>SUMIFS(СВЦЭМ!$C$39:$C$782,СВЦЭМ!$A$39:$A$782,$A68,СВЦЭМ!$B$39:$B$782,M$47)+'СЕТ СН'!$G$12+СВЦЭМ!$D$10+'СЕТ СН'!$G$5-'СЕТ СН'!$G$20</f>
        <v>3667.55741945</v>
      </c>
      <c r="N68" s="36">
        <f>SUMIFS(СВЦЭМ!$C$39:$C$782,СВЦЭМ!$A$39:$A$782,$A68,СВЦЭМ!$B$39:$B$782,N$47)+'СЕТ СН'!$G$12+СВЦЭМ!$D$10+'СЕТ СН'!$G$5-'СЕТ СН'!$G$20</f>
        <v>3680.1773420099998</v>
      </c>
      <c r="O68" s="36">
        <f>SUMIFS(СВЦЭМ!$C$39:$C$782,СВЦЭМ!$A$39:$A$782,$A68,СВЦЭМ!$B$39:$B$782,O$47)+'СЕТ СН'!$G$12+СВЦЭМ!$D$10+'СЕТ СН'!$G$5-'СЕТ СН'!$G$20</f>
        <v>3691.0441473299998</v>
      </c>
      <c r="P68" s="36">
        <f>SUMIFS(СВЦЭМ!$C$39:$C$782,СВЦЭМ!$A$39:$A$782,$A68,СВЦЭМ!$B$39:$B$782,P$47)+'СЕТ СН'!$G$12+СВЦЭМ!$D$10+'СЕТ СН'!$G$5-'СЕТ СН'!$G$20</f>
        <v>3723.5304635500001</v>
      </c>
      <c r="Q68" s="36">
        <f>SUMIFS(СВЦЭМ!$C$39:$C$782,СВЦЭМ!$A$39:$A$782,$A68,СВЦЭМ!$B$39:$B$782,Q$47)+'СЕТ СН'!$G$12+СВЦЭМ!$D$10+'СЕТ СН'!$G$5-'СЕТ СН'!$G$20</f>
        <v>3737.8268669600002</v>
      </c>
      <c r="R68" s="36">
        <f>SUMIFS(СВЦЭМ!$C$39:$C$782,СВЦЭМ!$A$39:$A$782,$A68,СВЦЭМ!$B$39:$B$782,R$47)+'СЕТ СН'!$G$12+СВЦЭМ!$D$10+'СЕТ СН'!$G$5-'СЕТ СН'!$G$20</f>
        <v>3727.9613768999998</v>
      </c>
      <c r="S68" s="36">
        <f>SUMIFS(СВЦЭМ!$C$39:$C$782,СВЦЭМ!$A$39:$A$782,$A68,СВЦЭМ!$B$39:$B$782,S$47)+'СЕТ СН'!$G$12+СВЦЭМ!$D$10+'СЕТ СН'!$G$5-'СЕТ СН'!$G$20</f>
        <v>3707.0864131200001</v>
      </c>
      <c r="T68" s="36">
        <f>SUMIFS(СВЦЭМ!$C$39:$C$782,СВЦЭМ!$A$39:$A$782,$A68,СВЦЭМ!$B$39:$B$782,T$47)+'СЕТ СН'!$G$12+СВЦЭМ!$D$10+'СЕТ СН'!$G$5-'СЕТ СН'!$G$20</f>
        <v>3686.04459688</v>
      </c>
      <c r="U68" s="36">
        <f>SUMIFS(СВЦЭМ!$C$39:$C$782,СВЦЭМ!$A$39:$A$782,$A68,СВЦЭМ!$B$39:$B$782,U$47)+'СЕТ СН'!$G$12+СВЦЭМ!$D$10+'СЕТ СН'!$G$5-'СЕТ СН'!$G$20</f>
        <v>3684.6318622500003</v>
      </c>
      <c r="V68" s="36">
        <f>SUMIFS(СВЦЭМ!$C$39:$C$782,СВЦЭМ!$A$39:$A$782,$A68,СВЦЭМ!$B$39:$B$782,V$47)+'СЕТ СН'!$G$12+СВЦЭМ!$D$10+'СЕТ СН'!$G$5-'СЕТ СН'!$G$20</f>
        <v>3682.45581382</v>
      </c>
      <c r="W68" s="36">
        <f>SUMIFS(СВЦЭМ!$C$39:$C$782,СВЦЭМ!$A$39:$A$782,$A68,СВЦЭМ!$B$39:$B$782,W$47)+'СЕТ СН'!$G$12+СВЦЭМ!$D$10+'СЕТ СН'!$G$5-'СЕТ СН'!$G$20</f>
        <v>3674.9493639500001</v>
      </c>
      <c r="X68" s="36">
        <f>SUMIFS(СВЦЭМ!$C$39:$C$782,СВЦЭМ!$A$39:$A$782,$A68,СВЦЭМ!$B$39:$B$782,X$47)+'СЕТ СН'!$G$12+СВЦЭМ!$D$10+'СЕТ СН'!$G$5-'СЕТ СН'!$G$20</f>
        <v>3650.38984721</v>
      </c>
      <c r="Y68" s="36">
        <f>SUMIFS(СВЦЭМ!$C$39:$C$782,СВЦЭМ!$A$39:$A$782,$A68,СВЦЭМ!$B$39:$B$782,Y$47)+'СЕТ СН'!$G$12+СВЦЭМ!$D$10+'СЕТ СН'!$G$5-'СЕТ СН'!$G$20</f>
        <v>3648.3069847900001</v>
      </c>
    </row>
    <row r="69" spans="1:27" ht="15.75" x14ac:dyDescent="0.2">
      <c r="A69" s="35">
        <f t="shared" si="1"/>
        <v>44461</v>
      </c>
      <c r="B69" s="36">
        <f>SUMIFS(СВЦЭМ!$C$39:$C$782,СВЦЭМ!$A$39:$A$782,$A69,СВЦЭМ!$B$39:$B$782,B$47)+'СЕТ СН'!$G$12+СВЦЭМ!$D$10+'СЕТ СН'!$G$5-'СЕТ СН'!$G$20</f>
        <v>3726.6917327800002</v>
      </c>
      <c r="C69" s="36">
        <f>SUMIFS(СВЦЭМ!$C$39:$C$782,СВЦЭМ!$A$39:$A$782,$A69,СВЦЭМ!$B$39:$B$782,C$47)+'СЕТ СН'!$G$12+СВЦЭМ!$D$10+'СЕТ СН'!$G$5-'СЕТ СН'!$G$20</f>
        <v>3783.9488517499999</v>
      </c>
      <c r="D69" s="36">
        <f>SUMIFS(СВЦЭМ!$C$39:$C$782,СВЦЭМ!$A$39:$A$782,$A69,СВЦЭМ!$B$39:$B$782,D$47)+'СЕТ СН'!$G$12+СВЦЭМ!$D$10+'СЕТ СН'!$G$5-'СЕТ СН'!$G$20</f>
        <v>3821.2935854699999</v>
      </c>
      <c r="E69" s="36">
        <f>SUMIFS(СВЦЭМ!$C$39:$C$782,СВЦЭМ!$A$39:$A$782,$A69,СВЦЭМ!$B$39:$B$782,E$47)+'СЕТ СН'!$G$12+СВЦЭМ!$D$10+'СЕТ СН'!$G$5-'СЕТ СН'!$G$20</f>
        <v>3827.85602027</v>
      </c>
      <c r="F69" s="36">
        <f>SUMIFS(СВЦЭМ!$C$39:$C$782,СВЦЭМ!$A$39:$A$782,$A69,СВЦЭМ!$B$39:$B$782,F$47)+'СЕТ СН'!$G$12+СВЦЭМ!$D$10+'СЕТ СН'!$G$5-'СЕТ СН'!$G$20</f>
        <v>3830.8279938000001</v>
      </c>
      <c r="G69" s="36">
        <f>SUMIFS(СВЦЭМ!$C$39:$C$782,СВЦЭМ!$A$39:$A$782,$A69,СВЦЭМ!$B$39:$B$782,G$47)+'СЕТ СН'!$G$12+СВЦЭМ!$D$10+'СЕТ СН'!$G$5-'СЕТ СН'!$G$20</f>
        <v>3813.2352333999997</v>
      </c>
      <c r="H69" s="36">
        <f>SUMIFS(СВЦЭМ!$C$39:$C$782,СВЦЭМ!$A$39:$A$782,$A69,СВЦЭМ!$B$39:$B$782,H$47)+'СЕТ СН'!$G$12+СВЦЭМ!$D$10+'СЕТ СН'!$G$5-'СЕТ СН'!$G$20</f>
        <v>3762.2219765199998</v>
      </c>
      <c r="I69" s="36">
        <f>SUMIFS(СВЦЭМ!$C$39:$C$782,СВЦЭМ!$A$39:$A$782,$A69,СВЦЭМ!$B$39:$B$782,I$47)+'СЕТ СН'!$G$12+СВЦЭМ!$D$10+'СЕТ СН'!$G$5-'СЕТ СН'!$G$20</f>
        <v>3699.7946833599999</v>
      </c>
      <c r="J69" s="36">
        <f>SUMIFS(СВЦЭМ!$C$39:$C$782,СВЦЭМ!$A$39:$A$782,$A69,СВЦЭМ!$B$39:$B$782,J$47)+'СЕТ СН'!$G$12+СВЦЭМ!$D$10+'СЕТ СН'!$G$5-'СЕТ СН'!$G$20</f>
        <v>3687.2558798300001</v>
      </c>
      <c r="K69" s="36">
        <f>SUMIFS(СВЦЭМ!$C$39:$C$782,СВЦЭМ!$A$39:$A$782,$A69,СВЦЭМ!$B$39:$B$782,K$47)+'СЕТ СН'!$G$12+СВЦЭМ!$D$10+'СЕТ СН'!$G$5-'СЕТ СН'!$G$20</f>
        <v>3682.6641983200002</v>
      </c>
      <c r="L69" s="36">
        <f>SUMIFS(СВЦЭМ!$C$39:$C$782,СВЦЭМ!$A$39:$A$782,$A69,СВЦЭМ!$B$39:$B$782,L$47)+'СЕТ СН'!$G$12+СВЦЭМ!$D$10+'СЕТ СН'!$G$5-'СЕТ СН'!$G$20</f>
        <v>3666.3456981600002</v>
      </c>
      <c r="M69" s="36">
        <f>SUMIFS(СВЦЭМ!$C$39:$C$782,СВЦЭМ!$A$39:$A$782,$A69,СВЦЭМ!$B$39:$B$782,M$47)+'СЕТ СН'!$G$12+СВЦЭМ!$D$10+'СЕТ СН'!$G$5-'СЕТ СН'!$G$20</f>
        <v>3659.3273403799999</v>
      </c>
      <c r="N69" s="36">
        <f>SUMIFS(СВЦЭМ!$C$39:$C$782,СВЦЭМ!$A$39:$A$782,$A69,СВЦЭМ!$B$39:$B$782,N$47)+'СЕТ СН'!$G$12+СВЦЭМ!$D$10+'СЕТ СН'!$G$5-'СЕТ СН'!$G$20</f>
        <v>3672.34334648</v>
      </c>
      <c r="O69" s="36">
        <f>SUMIFS(СВЦЭМ!$C$39:$C$782,СВЦЭМ!$A$39:$A$782,$A69,СВЦЭМ!$B$39:$B$782,O$47)+'СЕТ СН'!$G$12+СВЦЭМ!$D$10+'СЕТ СН'!$G$5-'СЕТ СН'!$G$20</f>
        <v>3694.45548061</v>
      </c>
      <c r="P69" s="36">
        <f>SUMIFS(СВЦЭМ!$C$39:$C$782,СВЦЭМ!$A$39:$A$782,$A69,СВЦЭМ!$B$39:$B$782,P$47)+'СЕТ СН'!$G$12+СВЦЭМ!$D$10+'СЕТ СН'!$G$5-'СЕТ СН'!$G$20</f>
        <v>3725.1284263100001</v>
      </c>
      <c r="Q69" s="36">
        <f>SUMIFS(СВЦЭМ!$C$39:$C$782,СВЦЭМ!$A$39:$A$782,$A69,СВЦЭМ!$B$39:$B$782,Q$47)+'СЕТ СН'!$G$12+СВЦЭМ!$D$10+'СЕТ СН'!$G$5-'СЕТ СН'!$G$20</f>
        <v>3733.3511480500001</v>
      </c>
      <c r="R69" s="36">
        <f>SUMIFS(СВЦЭМ!$C$39:$C$782,СВЦЭМ!$A$39:$A$782,$A69,СВЦЭМ!$B$39:$B$782,R$47)+'СЕТ СН'!$G$12+СВЦЭМ!$D$10+'СЕТ СН'!$G$5-'СЕТ СН'!$G$20</f>
        <v>3725.6720336399999</v>
      </c>
      <c r="S69" s="36">
        <f>SUMIFS(СВЦЭМ!$C$39:$C$782,СВЦЭМ!$A$39:$A$782,$A69,СВЦЭМ!$B$39:$B$782,S$47)+'СЕТ СН'!$G$12+СВЦЭМ!$D$10+'СЕТ СН'!$G$5-'СЕТ СН'!$G$20</f>
        <v>3695.5103277600001</v>
      </c>
      <c r="T69" s="36">
        <f>SUMIFS(СВЦЭМ!$C$39:$C$782,СВЦЭМ!$A$39:$A$782,$A69,СВЦЭМ!$B$39:$B$782,T$47)+'СЕТ СН'!$G$12+СВЦЭМ!$D$10+'СЕТ СН'!$G$5-'СЕТ СН'!$G$20</f>
        <v>3668.1950286599999</v>
      </c>
      <c r="U69" s="36">
        <f>SUMIFS(СВЦЭМ!$C$39:$C$782,СВЦЭМ!$A$39:$A$782,$A69,СВЦЭМ!$B$39:$B$782,U$47)+'СЕТ СН'!$G$12+СВЦЭМ!$D$10+'СЕТ СН'!$G$5-'СЕТ СН'!$G$20</f>
        <v>3676.4961278700002</v>
      </c>
      <c r="V69" s="36">
        <f>SUMIFS(СВЦЭМ!$C$39:$C$782,СВЦЭМ!$A$39:$A$782,$A69,СВЦЭМ!$B$39:$B$782,V$47)+'СЕТ СН'!$G$12+СВЦЭМ!$D$10+'СЕТ СН'!$G$5-'СЕТ СН'!$G$20</f>
        <v>3667.8406530000002</v>
      </c>
      <c r="W69" s="36">
        <f>SUMIFS(СВЦЭМ!$C$39:$C$782,СВЦЭМ!$A$39:$A$782,$A69,СВЦЭМ!$B$39:$B$782,W$47)+'СЕТ СН'!$G$12+СВЦЭМ!$D$10+'СЕТ СН'!$G$5-'СЕТ СН'!$G$20</f>
        <v>3669.9944381099999</v>
      </c>
      <c r="X69" s="36">
        <f>SUMIFS(СВЦЭМ!$C$39:$C$782,СВЦЭМ!$A$39:$A$782,$A69,СВЦЭМ!$B$39:$B$782,X$47)+'СЕТ СН'!$G$12+СВЦЭМ!$D$10+'СЕТ СН'!$G$5-'СЕТ СН'!$G$20</f>
        <v>3646.30985358</v>
      </c>
      <c r="Y69" s="36">
        <f>SUMIFS(СВЦЭМ!$C$39:$C$782,СВЦЭМ!$A$39:$A$782,$A69,СВЦЭМ!$B$39:$B$782,Y$47)+'СЕТ СН'!$G$12+СВЦЭМ!$D$10+'СЕТ СН'!$G$5-'СЕТ СН'!$G$20</f>
        <v>3641.9781555499999</v>
      </c>
    </row>
    <row r="70" spans="1:27" ht="15.75" x14ac:dyDescent="0.2">
      <c r="A70" s="35">
        <f t="shared" si="1"/>
        <v>44462</v>
      </c>
      <c r="B70" s="36">
        <f>SUMIFS(СВЦЭМ!$C$39:$C$782,СВЦЭМ!$A$39:$A$782,$A70,СВЦЭМ!$B$39:$B$782,B$47)+'СЕТ СН'!$G$12+СВЦЭМ!$D$10+'СЕТ СН'!$G$5-'СЕТ СН'!$G$20</f>
        <v>3761.2752372499999</v>
      </c>
      <c r="C70" s="36">
        <f>SUMIFS(СВЦЭМ!$C$39:$C$782,СВЦЭМ!$A$39:$A$782,$A70,СВЦЭМ!$B$39:$B$782,C$47)+'СЕТ СН'!$G$12+СВЦЭМ!$D$10+'СЕТ СН'!$G$5-'СЕТ СН'!$G$20</f>
        <v>3855.05219532</v>
      </c>
      <c r="D70" s="36">
        <f>SUMIFS(СВЦЭМ!$C$39:$C$782,СВЦЭМ!$A$39:$A$782,$A70,СВЦЭМ!$B$39:$B$782,D$47)+'СЕТ СН'!$G$12+СВЦЭМ!$D$10+'СЕТ СН'!$G$5-'СЕТ СН'!$G$20</f>
        <v>3910.5935280399999</v>
      </c>
      <c r="E70" s="36">
        <f>SUMIFS(СВЦЭМ!$C$39:$C$782,СВЦЭМ!$A$39:$A$782,$A70,СВЦЭМ!$B$39:$B$782,E$47)+'СЕТ СН'!$G$12+СВЦЭМ!$D$10+'СЕТ СН'!$G$5-'СЕТ СН'!$G$20</f>
        <v>3923.6357463200002</v>
      </c>
      <c r="F70" s="36">
        <f>SUMIFS(СВЦЭМ!$C$39:$C$782,СВЦЭМ!$A$39:$A$782,$A70,СВЦЭМ!$B$39:$B$782,F$47)+'СЕТ СН'!$G$12+СВЦЭМ!$D$10+'СЕТ СН'!$G$5-'СЕТ СН'!$G$20</f>
        <v>3927.9510865000002</v>
      </c>
      <c r="G70" s="36">
        <f>SUMIFS(СВЦЭМ!$C$39:$C$782,СВЦЭМ!$A$39:$A$782,$A70,СВЦЭМ!$B$39:$B$782,G$47)+'СЕТ СН'!$G$12+СВЦЭМ!$D$10+'СЕТ СН'!$G$5-'СЕТ СН'!$G$20</f>
        <v>3895.8915665699997</v>
      </c>
      <c r="H70" s="36">
        <f>SUMIFS(СВЦЭМ!$C$39:$C$782,СВЦЭМ!$A$39:$A$782,$A70,СВЦЭМ!$B$39:$B$782,H$47)+'СЕТ СН'!$G$12+СВЦЭМ!$D$10+'СЕТ СН'!$G$5-'СЕТ СН'!$G$20</f>
        <v>3823.41294995</v>
      </c>
      <c r="I70" s="36">
        <f>SUMIFS(СВЦЭМ!$C$39:$C$782,СВЦЭМ!$A$39:$A$782,$A70,СВЦЭМ!$B$39:$B$782,I$47)+'СЕТ СН'!$G$12+СВЦЭМ!$D$10+'СЕТ СН'!$G$5-'СЕТ СН'!$G$20</f>
        <v>3730.5530834000001</v>
      </c>
      <c r="J70" s="36">
        <f>SUMIFS(СВЦЭМ!$C$39:$C$782,СВЦЭМ!$A$39:$A$782,$A70,СВЦЭМ!$B$39:$B$782,J$47)+'СЕТ СН'!$G$12+СВЦЭМ!$D$10+'СЕТ СН'!$G$5-'СЕТ СН'!$G$20</f>
        <v>3730.4672528900001</v>
      </c>
      <c r="K70" s="36">
        <f>SUMIFS(СВЦЭМ!$C$39:$C$782,СВЦЭМ!$A$39:$A$782,$A70,СВЦЭМ!$B$39:$B$782,K$47)+'СЕТ СН'!$G$12+СВЦЭМ!$D$10+'СЕТ СН'!$G$5-'СЕТ СН'!$G$20</f>
        <v>3749.3997714400002</v>
      </c>
      <c r="L70" s="36">
        <f>SUMIFS(СВЦЭМ!$C$39:$C$782,СВЦЭМ!$A$39:$A$782,$A70,СВЦЭМ!$B$39:$B$782,L$47)+'СЕТ СН'!$G$12+СВЦЭМ!$D$10+'СЕТ СН'!$G$5-'СЕТ СН'!$G$20</f>
        <v>3747.3125854099999</v>
      </c>
      <c r="M70" s="36">
        <f>SUMIFS(СВЦЭМ!$C$39:$C$782,СВЦЭМ!$A$39:$A$782,$A70,СВЦЭМ!$B$39:$B$782,M$47)+'СЕТ СН'!$G$12+СВЦЭМ!$D$10+'СЕТ СН'!$G$5-'СЕТ СН'!$G$20</f>
        <v>3730.3443545600003</v>
      </c>
      <c r="N70" s="36">
        <f>SUMIFS(СВЦЭМ!$C$39:$C$782,СВЦЭМ!$A$39:$A$782,$A70,СВЦЭМ!$B$39:$B$782,N$47)+'СЕТ СН'!$G$12+СВЦЭМ!$D$10+'СЕТ СН'!$G$5-'СЕТ СН'!$G$20</f>
        <v>3715.6429150200001</v>
      </c>
      <c r="O70" s="36">
        <f>SUMIFS(СВЦЭМ!$C$39:$C$782,СВЦЭМ!$A$39:$A$782,$A70,СВЦЭМ!$B$39:$B$782,O$47)+'СЕТ СН'!$G$12+СВЦЭМ!$D$10+'СЕТ СН'!$G$5-'СЕТ СН'!$G$20</f>
        <v>3709.18427509</v>
      </c>
      <c r="P70" s="36">
        <f>SUMIFS(СВЦЭМ!$C$39:$C$782,СВЦЭМ!$A$39:$A$782,$A70,СВЦЭМ!$B$39:$B$782,P$47)+'СЕТ СН'!$G$12+СВЦЭМ!$D$10+'СЕТ СН'!$G$5-'СЕТ СН'!$G$20</f>
        <v>3737.9792397700003</v>
      </c>
      <c r="Q70" s="36">
        <f>SUMIFS(СВЦЭМ!$C$39:$C$782,СВЦЭМ!$A$39:$A$782,$A70,СВЦЭМ!$B$39:$B$782,Q$47)+'СЕТ СН'!$G$12+СВЦЭМ!$D$10+'СЕТ СН'!$G$5-'СЕТ СН'!$G$20</f>
        <v>3738.6552565299999</v>
      </c>
      <c r="R70" s="36">
        <f>SUMIFS(СВЦЭМ!$C$39:$C$782,СВЦЭМ!$A$39:$A$782,$A70,СВЦЭМ!$B$39:$B$782,R$47)+'СЕТ СН'!$G$12+СВЦЭМ!$D$10+'СЕТ СН'!$G$5-'СЕТ СН'!$G$20</f>
        <v>3735.0769129600003</v>
      </c>
      <c r="S70" s="36">
        <f>SUMIFS(СВЦЭМ!$C$39:$C$782,СВЦЭМ!$A$39:$A$782,$A70,СВЦЭМ!$B$39:$B$782,S$47)+'СЕТ СН'!$G$12+СВЦЭМ!$D$10+'СЕТ СН'!$G$5-'СЕТ СН'!$G$20</f>
        <v>3717.2127571999999</v>
      </c>
      <c r="T70" s="36">
        <f>SUMIFS(СВЦЭМ!$C$39:$C$782,СВЦЭМ!$A$39:$A$782,$A70,СВЦЭМ!$B$39:$B$782,T$47)+'СЕТ СН'!$G$12+СВЦЭМ!$D$10+'СЕТ СН'!$G$5-'СЕТ СН'!$G$20</f>
        <v>3698.7418830699999</v>
      </c>
      <c r="U70" s="36">
        <f>SUMIFS(СВЦЭМ!$C$39:$C$782,СВЦЭМ!$A$39:$A$782,$A70,СВЦЭМ!$B$39:$B$782,U$47)+'СЕТ СН'!$G$12+СВЦЭМ!$D$10+'СЕТ СН'!$G$5-'СЕТ СН'!$G$20</f>
        <v>3692.7138872599999</v>
      </c>
      <c r="V70" s="36">
        <f>SUMIFS(СВЦЭМ!$C$39:$C$782,СВЦЭМ!$A$39:$A$782,$A70,СВЦЭМ!$B$39:$B$782,V$47)+'СЕТ СН'!$G$12+СВЦЭМ!$D$10+'СЕТ СН'!$G$5-'СЕТ СН'!$G$20</f>
        <v>3690.5037461699999</v>
      </c>
      <c r="W70" s="36">
        <f>SUMIFS(СВЦЭМ!$C$39:$C$782,СВЦЭМ!$A$39:$A$782,$A70,СВЦЭМ!$B$39:$B$782,W$47)+'СЕТ СН'!$G$12+СВЦЭМ!$D$10+'СЕТ СН'!$G$5-'СЕТ СН'!$G$20</f>
        <v>3674.4827849200001</v>
      </c>
      <c r="X70" s="36">
        <f>SUMIFS(СВЦЭМ!$C$39:$C$782,СВЦЭМ!$A$39:$A$782,$A70,СВЦЭМ!$B$39:$B$782,X$47)+'СЕТ СН'!$G$12+СВЦЭМ!$D$10+'СЕТ СН'!$G$5-'СЕТ СН'!$G$20</f>
        <v>3656.9257871</v>
      </c>
      <c r="Y70" s="36">
        <f>SUMIFS(СВЦЭМ!$C$39:$C$782,СВЦЭМ!$A$39:$A$782,$A70,СВЦЭМ!$B$39:$B$782,Y$47)+'СЕТ СН'!$G$12+СВЦЭМ!$D$10+'СЕТ СН'!$G$5-'СЕТ СН'!$G$20</f>
        <v>3707.6726256000002</v>
      </c>
    </row>
    <row r="71" spans="1:27" ht="15.75" x14ac:dyDescent="0.2">
      <c r="A71" s="35">
        <f t="shared" si="1"/>
        <v>44463</v>
      </c>
      <c r="B71" s="36">
        <f>SUMIFS(СВЦЭМ!$C$39:$C$782,СВЦЭМ!$A$39:$A$782,$A71,СВЦЭМ!$B$39:$B$782,B$47)+'СЕТ СН'!$G$12+СВЦЭМ!$D$10+'СЕТ СН'!$G$5-'СЕТ СН'!$G$20</f>
        <v>3735.8003234600001</v>
      </c>
      <c r="C71" s="36">
        <f>SUMIFS(СВЦЭМ!$C$39:$C$782,СВЦЭМ!$A$39:$A$782,$A71,СВЦЭМ!$B$39:$B$782,C$47)+'СЕТ СН'!$G$12+СВЦЭМ!$D$10+'СЕТ СН'!$G$5-'СЕТ СН'!$G$20</f>
        <v>3792.2498133600002</v>
      </c>
      <c r="D71" s="36">
        <f>SUMIFS(СВЦЭМ!$C$39:$C$782,СВЦЭМ!$A$39:$A$782,$A71,СВЦЭМ!$B$39:$B$782,D$47)+'СЕТ СН'!$G$12+СВЦЭМ!$D$10+'СЕТ СН'!$G$5-'СЕТ СН'!$G$20</f>
        <v>3858.5733874399998</v>
      </c>
      <c r="E71" s="36">
        <f>SUMIFS(СВЦЭМ!$C$39:$C$782,СВЦЭМ!$A$39:$A$782,$A71,СВЦЭМ!$B$39:$B$782,E$47)+'СЕТ СН'!$G$12+СВЦЭМ!$D$10+'СЕТ СН'!$G$5-'СЕТ СН'!$G$20</f>
        <v>3881.40601294</v>
      </c>
      <c r="F71" s="36">
        <f>SUMIFS(СВЦЭМ!$C$39:$C$782,СВЦЭМ!$A$39:$A$782,$A71,СВЦЭМ!$B$39:$B$782,F$47)+'СЕТ СН'!$G$12+СВЦЭМ!$D$10+'СЕТ СН'!$G$5-'СЕТ СН'!$G$20</f>
        <v>3884.5575811899998</v>
      </c>
      <c r="G71" s="36">
        <f>SUMIFS(СВЦЭМ!$C$39:$C$782,СВЦЭМ!$A$39:$A$782,$A71,СВЦЭМ!$B$39:$B$782,G$47)+'СЕТ СН'!$G$12+СВЦЭМ!$D$10+'СЕТ СН'!$G$5-'СЕТ СН'!$G$20</f>
        <v>3846.8758426699997</v>
      </c>
      <c r="H71" s="36">
        <f>SUMIFS(СВЦЭМ!$C$39:$C$782,СВЦЭМ!$A$39:$A$782,$A71,СВЦЭМ!$B$39:$B$782,H$47)+'СЕТ СН'!$G$12+СВЦЭМ!$D$10+'СЕТ СН'!$G$5-'СЕТ СН'!$G$20</f>
        <v>3770.1609304499998</v>
      </c>
      <c r="I71" s="36">
        <f>SUMIFS(СВЦЭМ!$C$39:$C$782,СВЦЭМ!$A$39:$A$782,$A71,СВЦЭМ!$B$39:$B$782,I$47)+'СЕТ СН'!$G$12+СВЦЭМ!$D$10+'СЕТ СН'!$G$5-'СЕТ СН'!$G$20</f>
        <v>3716.2165431799999</v>
      </c>
      <c r="J71" s="36">
        <f>SUMIFS(СВЦЭМ!$C$39:$C$782,СВЦЭМ!$A$39:$A$782,$A71,СВЦЭМ!$B$39:$B$782,J$47)+'СЕТ СН'!$G$12+СВЦЭМ!$D$10+'СЕТ СН'!$G$5-'СЕТ СН'!$G$20</f>
        <v>3729.4158585300002</v>
      </c>
      <c r="K71" s="36">
        <f>SUMIFS(СВЦЭМ!$C$39:$C$782,СВЦЭМ!$A$39:$A$782,$A71,СВЦЭМ!$B$39:$B$782,K$47)+'СЕТ СН'!$G$12+СВЦЭМ!$D$10+'СЕТ СН'!$G$5-'СЕТ СН'!$G$20</f>
        <v>3739.3154110099999</v>
      </c>
      <c r="L71" s="36">
        <f>SUMIFS(СВЦЭМ!$C$39:$C$782,СВЦЭМ!$A$39:$A$782,$A71,СВЦЭМ!$B$39:$B$782,L$47)+'СЕТ СН'!$G$12+СВЦЭМ!$D$10+'СЕТ СН'!$G$5-'СЕТ СН'!$G$20</f>
        <v>3750.38037936</v>
      </c>
      <c r="M71" s="36">
        <f>SUMIFS(СВЦЭМ!$C$39:$C$782,СВЦЭМ!$A$39:$A$782,$A71,СВЦЭМ!$B$39:$B$782,M$47)+'СЕТ СН'!$G$12+СВЦЭМ!$D$10+'СЕТ СН'!$G$5-'СЕТ СН'!$G$20</f>
        <v>3738.6349703599999</v>
      </c>
      <c r="N71" s="36">
        <f>SUMIFS(СВЦЭМ!$C$39:$C$782,СВЦЭМ!$A$39:$A$782,$A71,СВЦЭМ!$B$39:$B$782,N$47)+'СЕТ СН'!$G$12+СВЦЭМ!$D$10+'СЕТ СН'!$G$5-'СЕТ СН'!$G$20</f>
        <v>3708.5320819600001</v>
      </c>
      <c r="O71" s="36">
        <f>SUMIFS(СВЦЭМ!$C$39:$C$782,СВЦЭМ!$A$39:$A$782,$A71,СВЦЭМ!$B$39:$B$782,O$47)+'СЕТ СН'!$G$12+СВЦЭМ!$D$10+'СЕТ СН'!$G$5-'СЕТ СН'!$G$20</f>
        <v>3702.04115</v>
      </c>
      <c r="P71" s="36">
        <f>SUMIFS(СВЦЭМ!$C$39:$C$782,СВЦЭМ!$A$39:$A$782,$A71,СВЦЭМ!$B$39:$B$782,P$47)+'СЕТ СН'!$G$12+СВЦЭМ!$D$10+'СЕТ СН'!$G$5-'СЕТ СН'!$G$20</f>
        <v>3740.78919146</v>
      </c>
      <c r="Q71" s="36">
        <f>SUMIFS(СВЦЭМ!$C$39:$C$782,СВЦЭМ!$A$39:$A$782,$A71,СВЦЭМ!$B$39:$B$782,Q$47)+'СЕТ СН'!$G$12+СВЦЭМ!$D$10+'СЕТ СН'!$G$5-'СЕТ СН'!$G$20</f>
        <v>3743.7139949699999</v>
      </c>
      <c r="R71" s="36">
        <f>SUMIFS(СВЦЭМ!$C$39:$C$782,СВЦЭМ!$A$39:$A$782,$A71,СВЦЭМ!$B$39:$B$782,R$47)+'СЕТ СН'!$G$12+СВЦЭМ!$D$10+'СЕТ СН'!$G$5-'СЕТ СН'!$G$20</f>
        <v>3730.30790785</v>
      </c>
      <c r="S71" s="36">
        <f>SUMIFS(СВЦЭМ!$C$39:$C$782,СВЦЭМ!$A$39:$A$782,$A71,СВЦЭМ!$B$39:$B$782,S$47)+'СЕТ СН'!$G$12+СВЦЭМ!$D$10+'СЕТ СН'!$G$5-'СЕТ СН'!$G$20</f>
        <v>3717.0289893600002</v>
      </c>
      <c r="T71" s="36">
        <f>SUMIFS(СВЦЭМ!$C$39:$C$782,СВЦЭМ!$A$39:$A$782,$A71,СВЦЭМ!$B$39:$B$782,T$47)+'СЕТ СН'!$G$12+СВЦЭМ!$D$10+'СЕТ СН'!$G$5-'СЕТ СН'!$G$20</f>
        <v>3695.9823283000001</v>
      </c>
      <c r="U71" s="36">
        <f>SUMIFS(СВЦЭМ!$C$39:$C$782,СВЦЭМ!$A$39:$A$782,$A71,СВЦЭМ!$B$39:$B$782,U$47)+'СЕТ СН'!$G$12+СВЦЭМ!$D$10+'СЕТ СН'!$G$5-'СЕТ СН'!$G$20</f>
        <v>3691.5806355</v>
      </c>
      <c r="V71" s="36">
        <f>SUMIFS(СВЦЭМ!$C$39:$C$782,СВЦЭМ!$A$39:$A$782,$A71,СВЦЭМ!$B$39:$B$782,V$47)+'СЕТ СН'!$G$12+СВЦЭМ!$D$10+'СЕТ СН'!$G$5-'СЕТ СН'!$G$20</f>
        <v>3687.00608057</v>
      </c>
      <c r="W71" s="36">
        <f>SUMIFS(СВЦЭМ!$C$39:$C$782,СВЦЭМ!$A$39:$A$782,$A71,СВЦЭМ!$B$39:$B$782,W$47)+'СЕТ СН'!$G$12+СВЦЭМ!$D$10+'СЕТ СН'!$G$5-'СЕТ СН'!$G$20</f>
        <v>3673.4578522000002</v>
      </c>
      <c r="X71" s="36">
        <f>SUMIFS(СВЦЭМ!$C$39:$C$782,СВЦЭМ!$A$39:$A$782,$A71,СВЦЭМ!$B$39:$B$782,X$47)+'СЕТ СН'!$G$12+СВЦЭМ!$D$10+'СЕТ СН'!$G$5-'СЕТ СН'!$G$20</f>
        <v>3651.3823467500001</v>
      </c>
      <c r="Y71" s="36">
        <f>SUMIFS(СВЦЭМ!$C$39:$C$782,СВЦЭМ!$A$39:$A$782,$A71,СВЦЭМ!$B$39:$B$782,Y$47)+'СЕТ СН'!$G$12+СВЦЭМ!$D$10+'СЕТ СН'!$G$5-'СЕТ СН'!$G$20</f>
        <v>3660.3348762099999</v>
      </c>
    </row>
    <row r="72" spans="1:27" ht="15.75" x14ac:dyDescent="0.2">
      <c r="A72" s="35">
        <f t="shared" si="1"/>
        <v>44464</v>
      </c>
      <c r="B72" s="36">
        <f>SUMIFS(СВЦЭМ!$C$39:$C$782,СВЦЭМ!$A$39:$A$782,$A72,СВЦЭМ!$B$39:$B$782,B$47)+'СЕТ СН'!$G$12+СВЦЭМ!$D$10+'СЕТ СН'!$G$5-'СЕТ СН'!$G$20</f>
        <v>3666.2263116200002</v>
      </c>
      <c r="C72" s="36">
        <f>SUMIFS(СВЦЭМ!$C$39:$C$782,СВЦЭМ!$A$39:$A$782,$A72,СВЦЭМ!$B$39:$B$782,C$47)+'СЕТ СН'!$G$12+СВЦЭМ!$D$10+'СЕТ СН'!$G$5-'СЕТ СН'!$G$20</f>
        <v>3755.4089986999998</v>
      </c>
      <c r="D72" s="36">
        <f>SUMIFS(СВЦЭМ!$C$39:$C$782,СВЦЭМ!$A$39:$A$782,$A72,СВЦЭМ!$B$39:$B$782,D$47)+'СЕТ СН'!$G$12+СВЦЭМ!$D$10+'СЕТ СН'!$G$5-'СЕТ СН'!$G$20</f>
        <v>3839.7307099099999</v>
      </c>
      <c r="E72" s="36">
        <f>SUMIFS(СВЦЭМ!$C$39:$C$782,СВЦЭМ!$A$39:$A$782,$A72,СВЦЭМ!$B$39:$B$782,E$47)+'СЕТ СН'!$G$12+СВЦЭМ!$D$10+'СЕТ СН'!$G$5-'СЕТ СН'!$G$20</f>
        <v>3868.0068414399998</v>
      </c>
      <c r="F72" s="36">
        <f>SUMIFS(СВЦЭМ!$C$39:$C$782,СВЦЭМ!$A$39:$A$782,$A72,СВЦЭМ!$B$39:$B$782,F$47)+'СЕТ СН'!$G$12+СВЦЭМ!$D$10+'СЕТ СН'!$G$5-'СЕТ СН'!$G$20</f>
        <v>3858.48845953</v>
      </c>
      <c r="G72" s="36">
        <f>SUMIFS(СВЦЭМ!$C$39:$C$782,СВЦЭМ!$A$39:$A$782,$A72,СВЦЭМ!$B$39:$B$782,G$47)+'СЕТ СН'!$G$12+СВЦЭМ!$D$10+'СЕТ СН'!$G$5-'СЕТ СН'!$G$20</f>
        <v>3862.0050071999999</v>
      </c>
      <c r="H72" s="36">
        <f>SUMIFS(СВЦЭМ!$C$39:$C$782,СВЦЭМ!$A$39:$A$782,$A72,СВЦЭМ!$B$39:$B$782,H$47)+'СЕТ СН'!$G$12+СВЦЭМ!$D$10+'СЕТ СН'!$G$5-'СЕТ СН'!$G$20</f>
        <v>3828.0316846599999</v>
      </c>
      <c r="I72" s="36">
        <f>SUMIFS(СВЦЭМ!$C$39:$C$782,СВЦЭМ!$A$39:$A$782,$A72,СВЦЭМ!$B$39:$B$782,I$47)+'СЕТ СН'!$G$12+СВЦЭМ!$D$10+'СЕТ СН'!$G$5-'СЕТ СН'!$G$20</f>
        <v>3737.9057506899999</v>
      </c>
      <c r="J72" s="36">
        <f>SUMIFS(СВЦЭМ!$C$39:$C$782,СВЦЭМ!$A$39:$A$782,$A72,СВЦЭМ!$B$39:$B$782,J$47)+'СЕТ СН'!$G$12+СВЦЭМ!$D$10+'СЕТ СН'!$G$5-'СЕТ СН'!$G$20</f>
        <v>3691.4799904199999</v>
      </c>
      <c r="K72" s="36">
        <f>SUMIFS(СВЦЭМ!$C$39:$C$782,СВЦЭМ!$A$39:$A$782,$A72,СВЦЭМ!$B$39:$B$782,K$47)+'СЕТ СН'!$G$12+СВЦЭМ!$D$10+'СЕТ СН'!$G$5-'СЕТ СН'!$G$20</f>
        <v>3690.07324264</v>
      </c>
      <c r="L72" s="36">
        <f>SUMIFS(СВЦЭМ!$C$39:$C$782,СВЦЭМ!$A$39:$A$782,$A72,СВЦЭМ!$B$39:$B$782,L$47)+'СЕТ СН'!$G$12+СВЦЭМ!$D$10+'СЕТ СН'!$G$5-'СЕТ СН'!$G$20</f>
        <v>3688.9460469300002</v>
      </c>
      <c r="M72" s="36">
        <f>SUMIFS(СВЦЭМ!$C$39:$C$782,СВЦЭМ!$A$39:$A$782,$A72,СВЦЭМ!$B$39:$B$782,M$47)+'СЕТ СН'!$G$12+СВЦЭМ!$D$10+'СЕТ СН'!$G$5-'СЕТ СН'!$G$20</f>
        <v>3681.8038892499999</v>
      </c>
      <c r="N72" s="36">
        <f>SUMIFS(СВЦЭМ!$C$39:$C$782,СВЦЭМ!$A$39:$A$782,$A72,СВЦЭМ!$B$39:$B$782,N$47)+'СЕТ СН'!$G$12+СВЦЭМ!$D$10+'СЕТ СН'!$G$5-'СЕТ СН'!$G$20</f>
        <v>3688.06891331</v>
      </c>
      <c r="O72" s="36">
        <f>SUMIFS(СВЦЭМ!$C$39:$C$782,СВЦЭМ!$A$39:$A$782,$A72,СВЦЭМ!$B$39:$B$782,O$47)+'СЕТ СН'!$G$12+СВЦЭМ!$D$10+'СЕТ СН'!$G$5-'СЕТ СН'!$G$20</f>
        <v>3708.9803007</v>
      </c>
      <c r="P72" s="36">
        <f>SUMIFS(СВЦЭМ!$C$39:$C$782,СВЦЭМ!$A$39:$A$782,$A72,СВЦЭМ!$B$39:$B$782,P$47)+'СЕТ СН'!$G$12+СВЦЭМ!$D$10+'СЕТ СН'!$G$5-'СЕТ СН'!$G$20</f>
        <v>3741.66785639</v>
      </c>
      <c r="Q72" s="36">
        <f>SUMIFS(СВЦЭМ!$C$39:$C$782,СВЦЭМ!$A$39:$A$782,$A72,СВЦЭМ!$B$39:$B$782,Q$47)+'СЕТ СН'!$G$12+СВЦЭМ!$D$10+'СЕТ СН'!$G$5-'СЕТ СН'!$G$20</f>
        <v>3747.7555060700001</v>
      </c>
      <c r="R72" s="36">
        <f>SUMIFS(СВЦЭМ!$C$39:$C$782,СВЦЭМ!$A$39:$A$782,$A72,СВЦЭМ!$B$39:$B$782,R$47)+'СЕТ СН'!$G$12+СВЦЭМ!$D$10+'СЕТ СН'!$G$5-'СЕТ СН'!$G$20</f>
        <v>3735.2184964799999</v>
      </c>
      <c r="S72" s="36">
        <f>SUMIFS(СВЦЭМ!$C$39:$C$782,СВЦЭМ!$A$39:$A$782,$A72,СВЦЭМ!$B$39:$B$782,S$47)+'СЕТ СН'!$G$12+СВЦЭМ!$D$10+'СЕТ СН'!$G$5-'СЕТ СН'!$G$20</f>
        <v>3712.5748837900001</v>
      </c>
      <c r="T72" s="36">
        <f>SUMIFS(СВЦЭМ!$C$39:$C$782,СВЦЭМ!$A$39:$A$782,$A72,СВЦЭМ!$B$39:$B$782,T$47)+'СЕТ СН'!$G$12+СВЦЭМ!$D$10+'СЕТ СН'!$G$5-'СЕТ СН'!$G$20</f>
        <v>3670.3009429399999</v>
      </c>
      <c r="U72" s="36">
        <f>SUMIFS(СВЦЭМ!$C$39:$C$782,СВЦЭМ!$A$39:$A$782,$A72,СВЦЭМ!$B$39:$B$782,U$47)+'СЕТ СН'!$G$12+СВЦЭМ!$D$10+'СЕТ СН'!$G$5-'СЕТ СН'!$G$20</f>
        <v>3666.8670850200001</v>
      </c>
      <c r="V72" s="36">
        <f>SUMIFS(СВЦЭМ!$C$39:$C$782,СВЦЭМ!$A$39:$A$782,$A72,СВЦЭМ!$B$39:$B$782,V$47)+'СЕТ СН'!$G$12+СВЦЭМ!$D$10+'СЕТ СН'!$G$5-'СЕТ СН'!$G$20</f>
        <v>3669.2882558199999</v>
      </c>
      <c r="W72" s="36">
        <f>SUMIFS(СВЦЭМ!$C$39:$C$782,СВЦЭМ!$A$39:$A$782,$A72,СВЦЭМ!$B$39:$B$782,W$47)+'СЕТ СН'!$G$12+СВЦЭМ!$D$10+'СЕТ СН'!$G$5-'СЕТ СН'!$G$20</f>
        <v>3653.6305311599999</v>
      </c>
      <c r="X72" s="36">
        <f>SUMIFS(СВЦЭМ!$C$39:$C$782,СВЦЭМ!$A$39:$A$782,$A72,СВЦЭМ!$B$39:$B$782,X$47)+'СЕТ СН'!$G$12+СВЦЭМ!$D$10+'СЕТ СН'!$G$5-'СЕТ СН'!$G$20</f>
        <v>3692.9199090500001</v>
      </c>
      <c r="Y72" s="36">
        <f>SUMIFS(СВЦЭМ!$C$39:$C$782,СВЦЭМ!$A$39:$A$782,$A72,СВЦЭМ!$B$39:$B$782,Y$47)+'СЕТ СН'!$G$12+СВЦЭМ!$D$10+'СЕТ СН'!$G$5-'СЕТ СН'!$G$20</f>
        <v>3698.8684047400002</v>
      </c>
    </row>
    <row r="73" spans="1:27" ht="15.75" x14ac:dyDescent="0.2">
      <c r="A73" s="35">
        <f t="shared" si="1"/>
        <v>44465</v>
      </c>
      <c r="B73" s="36">
        <f>SUMIFS(СВЦЭМ!$C$39:$C$782,СВЦЭМ!$A$39:$A$782,$A73,СВЦЭМ!$B$39:$B$782,B$47)+'СЕТ СН'!$G$12+СВЦЭМ!$D$10+'СЕТ СН'!$G$5-'СЕТ СН'!$G$20</f>
        <v>3728.10641872</v>
      </c>
      <c r="C73" s="36">
        <f>SUMIFS(СВЦЭМ!$C$39:$C$782,СВЦЭМ!$A$39:$A$782,$A73,СВЦЭМ!$B$39:$B$782,C$47)+'СЕТ СН'!$G$12+СВЦЭМ!$D$10+'СЕТ СН'!$G$5-'СЕТ СН'!$G$20</f>
        <v>3798.8865876300001</v>
      </c>
      <c r="D73" s="36">
        <f>SUMIFS(СВЦЭМ!$C$39:$C$782,СВЦЭМ!$A$39:$A$782,$A73,СВЦЭМ!$B$39:$B$782,D$47)+'СЕТ СН'!$G$12+СВЦЭМ!$D$10+'СЕТ СН'!$G$5-'СЕТ СН'!$G$20</f>
        <v>3865.5828514499999</v>
      </c>
      <c r="E73" s="36">
        <f>SUMIFS(СВЦЭМ!$C$39:$C$782,СВЦЭМ!$A$39:$A$782,$A73,СВЦЭМ!$B$39:$B$782,E$47)+'СЕТ СН'!$G$12+СВЦЭМ!$D$10+'СЕТ СН'!$G$5-'СЕТ СН'!$G$20</f>
        <v>3896.3096478799998</v>
      </c>
      <c r="F73" s="36">
        <f>SUMIFS(СВЦЭМ!$C$39:$C$782,СВЦЭМ!$A$39:$A$782,$A73,СВЦЭМ!$B$39:$B$782,F$47)+'СЕТ СН'!$G$12+СВЦЭМ!$D$10+'СЕТ СН'!$G$5-'СЕТ СН'!$G$20</f>
        <v>3897.22459411</v>
      </c>
      <c r="G73" s="36">
        <f>SUMIFS(СВЦЭМ!$C$39:$C$782,СВЦЭМ!$A$39:$A$782,$A73,СВЦЭМ!$B$39:$B$782,G$47)+'СЕТ СН'!$G$12+СВЦЭМ!$D$10+'СЕТ СН'!$G$5-'СЕТ СН'!$G$20</f>
        <v>3882.6589475999999</v>
      </c>
      <c r="H73" s="36">
        <f>SUMIFS(СВЦЭМ!$C$39:$C$782,СВЦЭМ!$A$39:$A$782,$A73,СВЦЭМ!$B$39:$B$782,H$47)+'СЕТ СН'!$G$12+СВЦЭМ!$D$10+'СЕТ СН'!$G$5-'СЕТ СН'!$G$20</f>
        <v>3848.43701397</v>
      </c>
      <c r="I73" s="36">
        <f>SUMIFS(СВЦЭМ!$C$39:$C$782,СВЦЭМ!$A$39:$A$782,$A73,СВЦЭМ!$B$39:$B$782,I$47)+'СЕТ СН'!$G$12+СВЦЭМ!$D$10+'СЕТ СН'!$G$5-'СЕТ СН'!$G$20</f>
        <v>3761.0845711800002</v>
      </c>
      <c r="J73" s="36">
        <f>SUMIFS(СВЦЭМ!$C$39:$C$782,СВЦЭМ!$A$39:$A$782,$A73,СВЦЭМ!$B$39:$B$782,J$47)+'СЕТ СН'!$G$12+СВЦЭМ!$D$10+'СЕТ СН'!$G$5-'СЕТ СН'!$G$20</f>
        <v>3697.3051322700003</v>
      </c>
      <c r="K73" s="36">
        <f>SUMIFS(СВЦЭМ!$C$39:$C$782,СВЦЭМ!$A$39:$A$782,$A73,СВЦЭМ!$B$39:$B$782,K$47)+'СЕТ СН'!$G$12+СВЦЭМ!$D$10+'СЕТ СН'!$G$5-'СЕТ СН'!$G$20</f>
        <v>3681.04983253</v>
      </c>
      <c r="L73" s="36">
        <f>SUMIFS(СВЦЭМ!$C$39:$C$782,СВЦЭМ!$A$39:$A$782,$A73,СВЦЭМ!$B$39:$B$782,L$47)+'СЕТ СН'!$G$12+СВЦЭМ!$D$10+'СЕТ СН'!$G$5-'СЕТ СН'!$G$20</f>
        <v>3681.0221979899998</v>
      </c>
      <c r="M73" s="36">
        <f>SUMIFS(СВЦЭМ!$C$39:$C$782,СВЦЭМ!$A$39:$A$782,$A73,СВЦЭМ!$B$39:$B$782,M$47)+'СЕТ СН'!$G$12+СВЦЭМ!$D$10+'СЕТ СН'!$G$5-'СЕТ СН'!$G$20</f>
        <v>3682.6911071</v>
      </c>
      <c r="N73" s="36">
        <f>SUMIFS(СВЦЭМ!$C$39:$C$782,СВЦЭМ!$A$39:$A$782,$A73,СВЦЭМ!$B$39:$B$782,N$47)+'СЕТ СН'!$G$12+СВЦЭМ!$D$10+'СЕТ СН'!$G$5-'СЕТ СН'!$G$20</f>
        <v>3690.95972317</v>
      </c>
      <c r="O73" s="36">
        <f>SUMIFS(СВЦЭМ!$C$39:$C$782,СВЦЭМ!$A$39:$A$782,$A73,СВЦЭМ!$B$39:$B$782,O$47)+'СЕТ СН'!$G$12+СВЦЭМ!$D$10+'СЕТ СН'!$G$5-'СЕТ СН'!$G$20</f>
        <v>3715.0595919500001</v>
      </c>
      <c r="P73" s="36">
        <f>SUMIFS(СВЦЭМ!$C$39:$C$782,СВЦЭМ!$A$39:$A$782,$A73,СВЦЭМ!$B$39:$B$782,P$47)+'СЕТ СН'!$G$12+СВЦЭМ!$D$10+'СЕТ СН'!$G$5-'СЕТ СН'!$G$20</f>
        <v>3745.4414290300001</v>
      </c>
      <c r="Q73" s="36">
        <f>SUMIFS(СВЦЭМ!$C$39:$C$782,СВЦЭМ!$A$39:$A$782,$A73,СВЦЭМ!$B$39:$B$782,Q$47)+'СЕТ СН'!$G$12+СВЦЭМ!$D$10+'СЕТ СН'!$G$5-'СЕТ СН'!$G$20</f>
        <v>3748.6961642599999</v>
      </c>
      <c r="R73" s="36">
        <f>SUMIFS(СВЦЭМ!$C$39:$C$782,СВЦЭМ!$A$39:$A$782,$A73,СВЦЭМ!$B$39:$B$782,R$47)+'СЕТ СН'!$G$12+СВЦЭМ!$D$10+'СЕТ СН'!$G$5-'СЕТ СН'!$G$20</f>
        <v>3737.7118636599998</v>
      </c>
      <c r="S73" s="36">
        <f>SUMIFS(СВЦЭМ!$C$39:$C$782,СВЦЭМ!$A$39:$A$782,$A73,СВЦЭМ!$B$39:$B$782,S$47)+'СЕТ СН'!$G$12+СВЦЭМ!$D$10+'СЕТ СН'!$G$5-'СЕТ СН'!$G$20</f>
        <v>3716.7308302299998</v>
      </c>
      <c r="T73" s="36">
        <f>SUMIFS(СВЦЭМ!$C$39:$C$782,СВЦЭМ!$A$39:$A$782,$A73,СВЦЭМ!$B$39:$B$782,T$47)+'СЕТ СН'!$G$12+СВЦЭМ!$D$10+'СЕТ СН'!$G$5-'СЕТ СН'!$G$20</f>
        <v>3682.6097611499999</v>
      </c>
      <c r="U73" s="36">
        <f>SUMIFS(СВЦЭМ!$C$39:$C$782,СВЦЭМ!$A$39:$A$782,$A73,СВЦЭМ!$B$39:$B$782,U$47)+'СЕТ СН'!$G$12+СВЦЭМ!$D$10+'СЕТ СН'!$G$5-'СЕТ СН'!$G$20</f>
        <v>3702.2942742599998</v>
      </c>
      <c r="V73" s="36">
        <f>SUMIFS(СВЦЭМ!$C$39:$C$782,СВЦЭМ!$A$39:$A$782,$A73,СВЦЭМ!$B$39:$B$782,V$47)+'СЕТ СН'!$G$12+СВЦЭМ!$D$10+'СЕТ СН'!$G$5-'СЕТ СН'!$G$20</f>
        <v>3717.0035457899999</v>
      </c>
      <c r="W73" s="36">
        <f>SUMIFS(СВЦЭМ!$C$39:$C$782,СВЦЭМ!$A$39:$A$782,$A73,СВЦЭМ!$B$39:$B$782,W$47)+'СЕТ СН'!$G$12+СВЦЭМ!$D$10+'СЕТ СН'!$G$5-'СЕТ СН'!$G$20</f>
        <v>3711.6790706100001</v>
      </c>
      <c r="X73" s="36">
        <f>SUMIFS(СВЦЭМ!$C$39:$C$782,СВЦЭМ!$A$39:$A$782,$A73,СВЦЭМ!$B$39:$B$782,X$47)+'СЕТ СН'!$G$12+СВЦЭМ!$D$10+'СЕТ СН'!$G$5-'СЕТ СН'!$G$20</f>
        <v>3705.7110501900002</v>
      </c>
      <c r="Y73" s="36">
        <f>SUMIFS(СВЦЭМ!$C$39:$C$782,СВЦЭМ!$A$39:$A$782,$A73,СВЦЭМ!$B$39:$B$782,Y$47)+'СЕТ СН'!$G$12+СВЦЭМ!$D$10+'СЕТ СН'!$G$5-'СЕТ СН'!$G$20</f>
        <v>3769.2394745500001</v>
      </c>
    </row>
    <row r="74" spans="1:27" ht="15.75" x14ac:dyDescent="0.2">
      <c r="A74" s="35">
        <f t="shared" si="1"/>
        <v>44466</v>
      </c>
      <c r="B74" s="36">
        <f>SUMIFS(СВЦЭМ!$C$39:$C$782,СВЦЭМ!$A$39:$A$782,$A74,СВЦЭМ!$B$39:$B$782,B$47)+'СЕТ СН'!$G$12+СВЦЭМ!$D$10+'СЕТ СН'!$G$5-'СЕТ СН'!$G$20</f>
        <v>3770.5980291699998</v>
      </c>
      <c r="C74" s="36">
        <f>SUMIFS(СВЦЭМ!$C$39:$C$782,СВЦЭМ!$A$39:$A$782,$A74,СВЦЭМ!$B$39:$B$782,C$47)+'СЕТ СН'!$G$12+СВЦЭМ!$D$10+'СЕТ СН'!$G$5-'СЕТ СН'!$G$20</f>
        <v>3903.7123951200001</v>
      </c>
      <c r="D74" s="36">
        <f>SUMIFS(СВЦЭМ!$C$39:$C$782,СВЦЭМ!$A$39:$A$782,$A74,СВЦЭМ!$B$39:$B$782,D$47)+'СЕТ СН'!$G$12+СВЦЭМ!$D$10+'СЕТ СН'!$G$5-'СЕТ СН'!$G$20</f>
        <v>3895.6407567599999</v>
      </c>
      <c r="E74" s="36">
        <f>SUMIFS(СВЦЭМ!$C$39:$C$782,СВЦЭМ!$A$39:$A$782,$A74,СВЦЭМ!$B$39:$B$782,E$47)+'СЕТ СН'!$G$12+СВЦЭМ!$D$10+'СЕТ СН'!$G$5-'СЕТ СН'!$G$20</f>
        <v>3903.9441294399999</v>
      </c>
      <c r="F74" s="36">
        <f>SUMIFS(СВЦЭМ!$C$39:$C$782,СВЦЭМ!$A$39:$A$782,$A74,СВЦЭМ!$B$39:$B$782,F$47)+'СЕТ СН'!$G$12+СВЦЭМ!$D$10+'СЕТ СН'!$G$5-'СЕТ СН'!$G$20</f>
        <v>3900.3414006599996</v>
      </c>
      <c r="G74" s="36">
        <f>SUMIFS(СВЦЭМ!$C$39:$C$782,СВЦЭМ!$A$39:$A$782,$A74,СВЦЭМ!$B$39:$B$782,G$47)+'СЕТ СН'!$G$12+СВЦЭМ!$D$10+'СЕТ СН'!$G$5-'СЕТ СН'!$G$20</f>
        <v>3875.9470763999998</v>
      </c>
      <c r="H74" s="36">
        <f>SUMIFS(СВЦЭМ!$C$39:$C$782,СВЦЭМ!$A$39:$A$782,$A74,СВЦЭМ!$B$39:$B$782,H$47)+'СЕТ СН'!$G$12+СВЦЭМ!$D$10+'СЕТ СН'!$G$5-'СЕТ СН'!$G$20</f>
        <v>3832.7920670899998</v>
      </c>
      <c r="I74" s="36">
        <f>SUMIFS(СВЦЭМ!$C$39:$C$782,СВЦЭМ!$A$39:$A$782,$A74,СВЦЭМ!$B$39:$B$782,I$47)+'СЕТ СН'!$G$12+СВЦЭМ!$D$10+'СЕТ СН'!$G$5-'СЕТ СН'!$G$20</f>
        <v>3737.8360940699999</v>
      </c>
      <c r="J74" s="36">
        <f>SUMIFS(СВЦЭМ!$C$39:$C$782,СВЦЭМ!$A$39:$A$782,$A74,СВЦЭМ!$B$39:$B$782,J$47)+'СЕТ СН'!$G$12+СВЦЭМ!$D$10+'СЕТ СН'!$G$5-'СЕТ СН'!$G$20</f>
        <v>3718.34549195</v>
      </c>
      <c r="K74" s="36">
        <f>SUMIFS(СВЦЭМ!$C$39:$C$782,СВЦЭМ!$A$39:$A$782,$A74,СВЦЭМ!$B$39:$B$782,K$47)+'СЕТ СН'!$G$12+СВЦЭМ!$D$10+'СЕТ СН'!$G$5-'СЕТ СН'!$G$20</f>
        <v>3731.3667825299999</v>
      </c>
      <c r="L74" s="36">
        <f>SUMIFS(СВЦЭМ!$C$39:$C$782,СВЦЭМ!$A$39:$A$782,$A74,СВЦЭМ!$B$39:$B$782,L$47)+'СЕТ СН'!$G$12+СВЦЭМ!$D$10+'СЕТ СН'!$G$5-'СЕТ СН'!$G$20</f>
        <v>3733.32773468</v>
      </c>
      <c r="M74" s="36">
        <f>SUMIFS(СВЦЭМ!$C$39:$C$782,СВЦЭМ!$A$39:$A$782,$A74,СВЦЭМ!$B$39:$B$782,M$47)+'СЕТ СН'!$G$12+СВЦЭМ!$D$10+'СЕТ СН'!$G$5-'СЕТ СН'!$G$20</f>
        <v>3740.2623181899999</v>
      </c>
      <c r="N74" s="36">
        <f>SUMIFS(СВЦЭМ!$C$39:$C$782,СВЦЭМ!$A$39:$A$782,$A74,СВЦЭМ!$B$39:$B$782,N$47)+'СЕТ СН'!$G$12+СВЦЭМ!$D$10+'СЕТ СН'!$G$5-'СЕТ СН'!$G$20</f>
        <v>3752.0824594300002</v>
      </c>
      <c r="O74" s="36">
        <f>SUMIFS(СВЦЭМ!$C$39:$C$782,СВЦЭМ!$A$39:$A$782,$A74,СВЦЭМ!$B$39:$B$782,O$47)+'СЕТ СН'!$G$12+СВЦЭМ!$D$10+'СЕТ СН'!$G$5-'СЕТ СН'!$G$20</f>
        <v>3729.4909955499998</v>
      </c>
      <c r="P74" s="36">
        <f>SUMIFS(СВЦЭМ!$C$39:$C$782,СВЦЭМ!$A$39:$A$782,$A74,СВЦЭМ!$B$39:$B$782,P$47)+'СЕТ СН'!$G$12+СВЦЭМ!$D$10+'СЕТ СН'!$G$5-'СЕТ СН'!$G$20</f>
        <v>3779.9987832000002</v>
      </c>
      <c r="Q74" s="36">
        <f>SUMIFS(СВЦЭМ!$C$39:$C$782,СВЦЭМ!$A$39:$A$782,$A74,СВЦЭМ!$B$39:$B$782,Q$47)+'СЕТ СН'!$G$12+СВЦЭМ!$D$10+'СЕТ СН'!$G$5-'СЕТ СН'!$G$20</f>
        <v>3776.94718668</v>
      </c>
      <c r="R74" s="36">
        <f>SUMIFS(СВЦЭМ!$C$39:$C$782,СВЦЭМ!$A$39:$A$782,$A74,СВЦЭМ!$B$39:$B$782,R$47)+'СЕТ СН'!$G$12+СВЦЭМ!$D$10+'СЕТ СН'!$G$5-'СЕТ СН'!$G$20</f>
        <v>3761.3649171799998</v>
      </c>
      <c r="S74" s="36">
        <f>SUMIFS(СВЦЭМ!$C$39:$C$782,СВЦЭМ!$A$39:$A$782,$A74,СВЦЭМ!$B$39:$B$782,S$47)+'СЕТ СН'!$G$12+СВЦЭМ!$D$10+'СЕТ СН'!$G$5-'СЕТ СН'!$G$20</f>
        <v>3744.2713145799999</v>
      </c>
      <c r="T74" s="36">
        <f>SUMIFS(СВЦЭМ!$C$39:$C$782,СВЦЭМ!$A$39:$A$782,$A74,СВЦЭМ!$B$39:$B$782,T$47)+'СЕТ СН'!$G$12+СВЦЭМ!$D$10+'СЕТ СН'!$G$5-'СЕТ СН'!$G$20</f>
        <v>3692.37308682</v>
      </c>
      <c r="U74" s="36">
        <f>SUMIFS(СВЦЭМ!$C$39:$C$782,СВЦЭМ!$A$39:$A$782,$A74,СВЦЭМ!$B$39:$B$782,U$47)+'СЕТ СН'!$G$12+СВЦЭМ!$D$10+'СЕТ СН'!$G$5-'СЕТ СН'!$G$20</f>
        <v>3693.2220632200001</v>
      </c>
      <c r="V74" s="36">
        <f>SUMIFS(СВЦЭМ!$C$39:$C$782,СВЦЭМ!$A$39:$A$782,$A74,СВЦЭМ!$B$39:$B$782,V$47)+'СЕТ СН'!$G$12+СВЦЭМ!$D$10+'СЕТ СН'!$G$5-'СЕТ СН'!$G$20</f>
        <v>3688.5000459600001</v>
      </c>
      <c r="W74" s="36">
        <f>SUMIFS(СВЦЭМ!$C$39:$C$782,СВЦЭМ!$A$39:$A$782,$A74,СВЦЭМ!$B$39:$B$782,W$47)+'СЕТ СН'!$G$12+СВЦЭМ!$D$10+'СЕТ СН'!$G$5-'СЕТ СН'!$G$20</f>
        <v>3683.6070353200003</v>
      </c>
      <c r="X74" s="36">
        <f>SUMIFS(СВЦЭМ!$C$39:$C$782,СВЦЭМ!$A$39:$A$782,$A74,СВЦЭМ!$B$39:$B$782,X$47)+'СЕТ СН'!$G$12+СВЦЭМ!$D$10+'СЕТ СН'!$G$5-'СЕТ СН'!$G$20</f>
        <v>3686.1497251400001</v>
      </c>
      <c r="Y74" s="36">
        <f>SUMIFS(СВЦЭМ!$C$39:$C$782,СВЦЭМ!$A$39:$A$782,$A74,СВЦЭМ!$B$39:$B$782,Y$47)+'СЕТ СН'!$G$12+СВЦЭМ!$D$10+'СЕТ СН'!$G$5-'СЕТ СН'!$G$20</f>
        <v>3706.9751568199999</v>
      </c>
    </row>
    <row r="75" spans="1:27" ht="15.75" x14ac:dyDescent="0.2">
      <c r="A75" s="35">
        <f t="shared" si="1"/>
        <v>44467</v>
      </c>
      <c r="B75" s="36">
        <f>SUMIFS(СВЦЭМ!$C$39:$C$782,СВЦЭМ!$A$39:$A$782,$A75,СВЦЭМ!$B$39:$B$782,B$47)+'СЕТ СН'!$G$12+СВЦЭМ!$D$10+'СЕТ СН'!$G$5-'СЕТ СН'!$G$20</f>
        <v>3763.6228471200002</v>
      </c>
      <c r="C75" s="36">
        <f>SUMIFS(СВЦЭМ!$C$39:$C$782,СВЦЭМ!$A$39:$A$782,$A75,СВЦЭМ!$B$39:$B$782,C$47)+'СЕТ СН'!$G$12+СВЦЭМ!$D$10+'СЕТ СН'!$G$5-'СЕТ СН'!$G$20</f>
        <v>3819.1520407500002</v>
      </c>
      <c r="D75" s="36">
        <f>SUMIFS(СВЦЭМ!$C$39:$C$782,СВЦЭМ!$A$39:$A$782,$A75,СВЦЭМ!$B$39:$B$782,D$47)+'СЕТ СН'!$G$12+СВЦЭМ!$D$10+'СЕТ СН'!$G$5-'СЕТ СН'!$G$20</f>
        <v>3804.9562518600001</v>
      </c>
      <c r="E75" s="36">
        <f>SUMIFS(СВЦЭМ!$C$39:$C$782,СВЦЭМ!$A$39:$A$782,$A75,СВЦЭМ!$B$39:$B$782,E$47)+'СЕТ СН'!$G$12+СВЦЭМ!$D$10+'СЕТ СН'!$G$5-'СЕТ СН'!$G$20</f>
        <v>3814.00750616</v>
      </c>
      <c r="F75" s="36">
        <f>SUMIFS(СВЦЭМ!$C$39:$C$782,СВЦЭМ!$A$39:$A$782,$A75,СВЦЭМ!$B$39:$B$782,F$47)+'СЕТ СН'!$G$12+СВЦЭМ!$D$10+'СЕТ СН'!$G$5-'СЕТ СН'!$G$20</f>
        <v>3803.2724025799998</v>
      </c>
      <c r="G75" s="36">
        <f>SUMIFS(СВЦЭМ!$C$39:$C$782,СВЦЭМ!$A$39:$A$782,$A75,СВЦЭМ!$B$39:$B$782,G$47)+'СЕТ СН'!$G$12+СВЦЭМ!$D$10+'СЕТ СН'!$G$5-'СЕТ СН'!$G$20</f>
        <v>3792.7537986900002</v>
      </c>
      <c r="H75" s="36">
        <f>SUMIFS(СВЦЭМ!$C$39:$C$782,СВЦЭМ!$A$39:$A$782,$A75,СВЦЭМ!$B$39:$B$782,H$47)+'СЕТ СН'!$G$12+СВЦЭМ!$D$10+'СЕТ СН'!$G$5-'СЕТ СН'!$G$20</f>
        <v>3815.2122577199998</v>
      </c>
      <c r="I75" s="36">
        <f>SUMIFS(СВЦЭМ!$C$39:$C$782,СВЦЭМ!$A$39:$A$782,$A75,СВЦЭМ!$B$39:$B$782,I$47)+'СЕТ СН'!$G$12+СВЦЭМ!$D$10+'СЕТ СН'!$G$5-'СЕТ СН'!$G$20</f>
        <v>3777.4647814700002</v>
      </c>
      <c r="J75" s="36">
        <f>SUMIFS(СВЦЭМ!$C$39:$C$782,СВЦЭМ!$A$39:$A$782,$A75,СВЦЭМ!$B$39:$B$782,J$47)+'СЕТ СН'!$G$12+СВЦЭМ!$D$10+'СЕТ СН'!$G$5-'СЕТ СН'!$G$20</f>
        <v>3749.2664790099998</v>
      </c>
      <c r="K75" s="36">
        <f>SUMIFS(СВЦЭМ!$C$39:$C$782,СВЦЭМ!$A$39:$A$782,$A75,СВЦЭМ!$B$39:$B$782,K$47)+'СЕТ СН'!$G$12+СВЦЭМ!$D$10+'СЕТ СН'!$G$5-'СЕТ СН'!$G$20</f>
        <v>3712.2507895200001</v>
      </c>
      <c r="L75" s="36">
        <f>SUMIFS(СВЦЭМ!$C$39:$C$782,СВЦЭМ!$A$39:$A$782,$A75,СВЦЭМ!$B$39:$B$782,L$47)+'СЕТ СН'!$G$12+СВЦЭМ!$D$10+'СЕТ СН'!$G$5-'СЕТ СН'!$G$20</f>
        <v>3686.4127050400002</v>
      </c>
      <c r="M75" s="36">
        <f>SUMIFS(СВЦЭМ!$C$39:$C$782,СВЦЭМ!$A$39:$A$782,$A75,СВЦЭМ!$B$39:$B$782,M$47)+'СЕТ СН'!$G$12+СВЦЭМ!$D$10+'СЕТ СН'!$G$5-'СЕТ СН'!$G$20</f>
        <v>3721.33405692</v>
      </c>
      <c r="N75" s="36">
        <f>SUMIFS(СВЦЭМ!$C$39:$C$782,СВЦЭМ!$A$39:$A$782,$A75,СВЦЭМ!$B$39:$B$782,N$47)+'СЕТ СН'!$G$12+СВЦЭМ!$D$10+'СЕТ СН'!$G$5-'СЕТ СН'!$G$20</f>
        <v>3740.0229040899999</v>
      </c>
      <c r="O75" s="36">
        <f>SUMIFS(СВЦЭМ!$C$39:$C$782,СВЦЭМ!$A$39:$A$782,$A75,СВЦЭМ!$B$39:$B$782,O$47)+'СЕТ СН'!$G$12+СВЦЭМ!$D$10+'СЕТ СН'!$G$5-'СЕТ СН'!$G$20</f>
        <v>3765.3115212299999</v>
      </c>
      <c r="P75" s="36">
        <f>SUMIFS(СВЦЭМ!$C$39:$C$782,СВЦЭМ!$A$39:$A$782,$A75,СВЦЭМ!$B$39:$B$782,P$47)+'СЕТ СН'!$G$12+СВЦЭМ!$D$10+'СЕТ СН'!$G$5-'СЕТ СН'!$G$20</f>
        <v>3793.5051611099998</v>
      </c>
      <c r="Q75" s="36">
        <f>SUMIFS(СВЦЭМ!$C$39:$C$782,СВЦЭМ!$A$39:$A$782,$A75,СВЦЭМ!$B$39:$B$782,Q$47)+'СЕТ СН'!$G$12+СВЦЭМ!$D$10+'СЕТ СН'!$G$5-'СЕТ СН'!$G$20</f>
        <v>3800.81692135</v>
      </c>
      <c r="R75" s="36">
        <f>SUMIFS(СВЦЭМ!$C$39:$C$782,СВЦЭМ!$A$39:$A$782,$A75,СВЦЭМ!$B$39:$B$782,R$47)+'СЕТ СН'!$G$12+СВЦЭМ!$D$10+'СЕТ СН'!$G$5-'СЕТ СН'!$G$20</f>
        <v>3791.27878775</v>
      </c>
      <c r="S75" s="36">
        <f>SUMIFS(СВЦЭМ!$C$39:$C$782,СВЦЭМ!$A$39:$A$782,$A75,СВЦЭМ!$B$39:$B$782,S$47)+'СЕТ СН'!$G$12+СВЦЭМ!$D$10+'СЕТ СН'!$G$5-'СЕТ СН'!$G$20</f>
        <v>3786.0596942800003</v>
      </c>
      <c r="T75" s="36">
        <f>SUMIFS(СВЦЭМ!$C$39:$C$782,СВЦЭМ!$A$39:$A$782,$A75,СВЦЭМ!$B$39:$B$782,T$47)+'СЕТ СН'!$G$12+СВЦЭМ!$D$10+'СЕТ СН'!$G$5-'СЕТ СН'!$G$20</f>
        <v>3738.0837721799999</v>
      </c>
      <c r="U75" s="36">
        <f>SUMIFS(СВЦЭМ!$C$39:$C$782,СВЦЭМ!$A$39:$A$782,$A75,СВЦЭМ!$B$39:$B$782,U$47)+'СЕТ СН'!$G$12+СВЦЭМ!$D$10+'СЕТ СН'!$G$5-'СЕТ СН'!$G$20</f>
        <v>3685.1024190100002</v>
      </c>
      <c r="V75" s="36">
        <f>SUMIFS(СВЦЭМ!$C$39:$C$782,СВЦЭМ!$A$39:$A$782,$A75,СВЦЭМ!$B$39:$B$782,V$47)+'СЕТ СН'!$G$12+СВЦЭМ!$D$10+'СЕТ СН'!$G$5-'СЕТ СН'!$G$20</f>
        <v>3684.6293141400001</v>
      </c>
      <c r="W75" s="36">
        <f>SUMIFS(СВЦЭМ!$C$39:$C$782,СВЦЭМ!$A$39:$A$782,$A75,СВЦЭМ!$B$39:$B$782,W$47)+'СЕТ СН'!$G$12+СВЦЭМ!$D$10+'СЕТ СН'!$G$5-'СЕТ СН'!$G$20</f>
        <v>3701.4534627900002</v>
      </c>
      <c r="X75" s="36">
        <f>SUMIFS(СВЦЭМ!$C$39:$C$782,СВЦЭМ!$A$39:$A$782,$A75,СВЦЭМ!$B$39:$B$782,X$47)+'СЕТ СН'!$G$12+СВЦЭМ!$D$10+'СЕТ СН'!$G$5-'СЕТ СН'!$G$20</f>
        <v>3744.6031940100002</v>
      </c>
      <c r="Y75" s="36">
        <f>SUMIFS(СВЦЭМ!$C$39:$C$782,СВЦЭМ!$A$39:$A$782,$A75,СВЦЭМ!$B$39:$B$782,Y$47)+'СЕТ СН'!$G$12+СВЦЭМ!$D$10+'СЕТ СН'!$G$5-'СЕТ СН'!$G$20</f>
        <v>3734.6479182600001</v>
      </c>
    </row>
    <row r="76" spans="1:27" ht="15.75" x14ac:dyDescent="0.2">
      <c r="A76" s="35">
        <f t="shared" si="1"/>
        <v>44468</v>
      </c>
      <c r="B76" s="36">
        <f>SUMIFS(СВЦЭМ!$C$39:$C$782,СВЦЭМ!$A$39:$A$782,$A76,СВЦЭМ!$B$39:$B$782,B$47)+'СЕТ СН'!$G$12+СВЦЭМ!$D$10+'СЕТ СН'!$G$5-'СЕТ СН'!$G$20</f>
        <v>3739.4756351800002</v>
      </c>
      <c r="C76" s="36">
        <f>SUMIFS(СВЦЭМ!$C$39:$C$782,СВЦЭМ!$A$39:$A$782,$A76,СВЦЭМ!$B$39:$B$782,C$47)+'СЕТ СН'!$G$12+СВЦЭМ!$D$10+'СЕТ СН'!$G$5-'СЕТ СН'!$G$20</f>
        <v>3832.3740864199999</v>
      </c>
      <c r="D76" s="36">
        <f>SUMIFS(СВЦЭМ!$C$39:$C$782,СВЦЭМ!$A$39:$A$782,$A76,СВЦЭМ!$B$39:$B$782,D$47)+'СЕТ СН'!$G$12+СВЦЭМ!$D$10+'СЕТ СН'!$G$5-'СЕТ СН'!$G$20</f>
        <v>3894.4427882800001</v>
      </c>
      <c r="E76" s="36">
        <f>SUMIFS(СВЦЭМ!$C$39:$C$782,СВЦЭМ!$A$39:$A$782,$A76,СВЦЭМ!$B$39:$B$782,E$47)+'СЕТ СН'!$G$12+СВЦЭМ!$D$10+'СЕТ СН'!$G$5-'СЕТ СН'!$G$20</f>
        <v>3902.9053043599997</v>
      </c>
      <c r="F76" s="36">
        <f>SUMIFS(СВЦЭМ!$C$39:$C$782,СВЦЭМ!$A$39:$A$782,$A76,СВЦЭМ!$B$39:$B$782,F$47)+'СЕТ СН'!$G$12+СВЦЭМ!$D$10+'СЕТ СН'!$G$5-'СЕТ СН'!$G$20</f>
        <v>3908.2736929000002</v>
      </c>
      <c r="G76" s="36">
        <f>SUMIFS(СВЦЭМ!$C$39:$C$782,СВЦЭМ!$A$39:$A$782,$A76,СВЦЭМ!$B$39:$B$782,G$47)+'СЕТ СН'!$G$12+СВЦЭМ!$D$10+'СЕТ СН'!$G$5-'СЕТ СН'!$G$20</f>
        <v>3888.6589021499999</v>
      </c>
      <c r="H76" s="36">
        <f>SUMIFS(СВЦЭМ!$C$39:$C$782,СВЦЭМ!$A$39:$A$782,$A76,СВЦЭМ!$B$39:$B$782,H$47)+'СЕТ СН'!$G$12+СВЦЭМ!$D$10+'СЕТ СН'!$G$5-'СЕТ СН'!$G$20</f>
        <v>3852.7603531699997</v>
      </c>
      <c r="I76" s="36">
        <f>SUMIFS(СВЦЭМ!$C$39:$C$782,СВЦЭМ!$A$39:$A$782,$A76,СВЦЭМ!$B$39:$B$782,I$47)+'СЕТ СН'!$G$12+СВЦЭМ!$D$10+'СЕТ СН'!$G$5-'СЕТ СН'!$G$20</f>
        <v>3803.5869678999998</v>
      </c>
      <c r="J76" s="36">
        <f>SUMIFS(СВЦЭМ!$C$39:$C$782,СВЦЭМ!$A$39:$A$782,$A76,СВЦЭМ!$B$39:$B$782,J$47)+'СЕТ СН'!$G$12+СВЦЭМ!$D$10+'СЕТ СН'!$G$5-'СЕТ СН'!$G$20</f>
        <v>3775.2577505600002</v>
      </c>
      <c r="K76" s="36">
        <f>SUMIFS(СВЦЭМ!$C$39:$C$782,СВЦЭМ!$A$39:$A$782,$A76,СВЦЭМ!$B$39:$B$782,K$47)+'СЕТ СН'!$G$12+СВЦЭМ!$D$10+'СЕТ СН'!$G$5-'СЕТ СН'!$G$20</f>
        <v>3714.5947417699999</v>
      </c>
      <c r="L76" s="36">
        <f>SUMIFS(СВЦЭМ!$C$39:$C$782,СВЦЭМ!$A$39:$A$782,$A76,СВЦЭМ!$B$39:$B$782,L$47)+'СЕТ СН'!$G$12+СВЦЭМ!$D$10+'СЕТ СН'!$G$5-'СЕТ СН'!$G$20</f>
        <v>3694.4870248699999</v>
      </c>
      <c r="M76" s="36">
        <f>SUMIFS(СВЦЭМ!$C$39:$C$782,СВЦЭМ!$A$39:$A$782,$A76,СВЦЭМ!$B$39:$B$782,M$47)+'СЕТ СН'!$G$12+СВЦЭМ!$D$10+'СЕТ СН'!$G$5-'СЕТ СН'!$G$20</f>
        <v>3683.2268705500001</v>
      </c>
      <c r="N76" s="36">
        <f>SUMIFS(СВЦЭМ!$C$39:$C$782,СВЦЭМ!$A$39:$A$782,$A76,СВЦЭМ!$B$39:$B$782,N$47)+'СЕТ СН'!$G$12+СВЦЭМ!$D$10+'СЕТ СН'!$G$5-'СЕТ СН'!$G$20</f>
        <v>3726.8737284700001</v>
      </c>
      <c r="O76" s="36">
        <f>SUMIFS(СВЦЭМ!$C$39:$C$782,СВЦЭМ!$A$39:$A$782,$A76,СВЦЭМ!$B$39:$B$782,O$47)+'СЕТ СН'!$G$12+СВЦЭМ!$D$10+'СЕТ СН'!$G$5-'СЕТ СН'!$G$20</f>
        <v>3743.6361772800001</v>
      </c>
      <c r="P76" s="36">
        <f>SUMIFS(СВЦЭМ!$C$39:$C$782,СВЦЭМ!$A$39:$A$782,$A76,СВЦЭМ!$B$39:$B$782,P$47)+'СЕТ СН'!$G$12+СВЦЭМ!$D$10+'СЕТ СН'!$G$5-'СЕТ СН'!$G$20</f>
        <v>3817.2758985800001</v>
      </c>
      <c r="Q76" s="36">
        <f>SUMIFS(СВЦЭМ!$C$39:$C$782,СВЦЭМ!$A$39:$A$782,$A76,СВЦЭМ!$B$39:$B$782,Q$47)+'СЕТ СН'!$G$12+СВЦЭМ!$D$10+'СЕТ СН'!$G$5-'СЕТ СН'!$G$20</f>
        <v>3815.3288645600001</v>
      </c>
      <c r="R76" s="36">
        <f>SUMIFS(СВЦЭМ!$C$39:$C$782,СВЦЭМ!$A$39:$A$782,$A76,СВЦЭМ!$B$39:$B$782,R$47)+'СЕТ СН'!$G$12+СВЦЭМ!$D$10+'СЕТ СН'!$G$5-'СЕТ СН'!$G$20</f>
        <v>3816.5106120599999</v>
      </c>
      <c r="S76" s="36">
        <f>SUMIFS(СВЦЭМ!$C$39:$C$782,СВЦЭМ!$A$39:$A$782,$A76,СВЦЭМ!$B$39:$B$782,S$47)+'СЕТ СН'!$G$12+СВЦЭМ!$D$10+'СЕТ СН'!$G$5-'СЕТ СН'!$G$20</f>
        <v>3794.6621719099999</v>
      </c>
      <c r="T76" s="36">
        <f>SUMIFS(СВЦЭМ!$C$39:$C$782,СВЦЭМ!$A$39:$A$782,$A76,СВЦЭМ!$B$39:$B$782,T$47)+'СЕТ СН'!$G$12+СВЦЭМ!$D$10+'СЕТ СН'!$G$5-'СЕТ СН'!$G$20</f>
        <v>3769.2161285699999</v>
      </c>
      <c r="U76" s="36">
        <f>SUMIFS(СВЦЭМ!$C$39:$C$782,СВЦЭМ!$A$39:$A$782,$A76,СВЦЭМ!$B$39:$B$782,U$47)+'СЕТ СН'!$G$12+СВЦЭМ!$D$10+'СЕТ СН'!$G$5-'СЕТ СН'!$G$20</f>
        <v>3724.3594192800001</v>
      </c>
      <c r="V76" s="36">
        <f>SUMIFS(СВЦЭМ!$C$39:$C$782,СВЦЭМ!$A$39:$A$782,$A76,СВЦЭМ!$B$39:$B$782,V$47)+'СЕТ СН'!$G$12+СВЦЭМ!$D$10+'СЕТ СН'!$G$5-'СЕТ СН'!$G$20</f>
        <v>3707.2707567699999</v>
      </c>
      <c r="W76" s="36">
        <f>SUMIFS(СВЦЭМ!$C$39:$C$782,СВЦЭМ!$A$39:$A$782,$A76,СВЦЭМ!$B$39:$B$782,W$47)+'СЕТ СН'!$G$12+СВЦЭМ!$D$10+'СЕТ СН'!$G$5-'СЕТ СН'!$G$20</f>
        <v>3691.0193714299999</v>
      </c>
      <c r="X76" s="36">
        <f>SUMIFS(СВЦЭМ!$C$39:$C$782,СВЦЭМ!$A$39:$A$782,$A76,СВЦЭМ!$B$39:$B$782,X$47)+'СЕТ СН'!$G$12+СВЦЭМ!$D$10+'СЕТ СН'!$G$5-'СЕТ СН'!$G$20</f>
        <v>3749.5137021199998</v>
      </c>
      <c r="Y76" s="36">
        <f>SUMIFS(СВЦЭМ!$C$39:$C$782,СВЦЭМ!$A$39:$A$782,$A76,СВЦЭМ!$B$39:$B$782,Y$47)+'СЕТ СН'!$G$12+СВЦЭМ!$D$10+'СЕТ СН'!$G$5-'СЕТ СН'!$G$20</f>
        <v>3765.4850381900001</v>
      </c>
    </row>
    <row r="77" spans="1:27" ht="15.75" x14ac:dyDescent="0.2">
      <c r="A77" s="35">
        <f t="shared" si="1"/>
        <v>44469</v>
      </c>
      <c r="B77" s="36">
        <f>SUMIFS(СВЦЭМ!$C$39:$C$782,СВЦЭМ!$A$39:$A$782,$A77,СВЦЭМ!$B$39:$B$782,B$47)+'СЕТ СН'!$G$12+СВЦЭМ!$D$10+'СЕТ СН'!$G$5-'СЕТ СН'!$G$20</f>
        <v>3783.5696668099999</v>
      </c>
      <c r="C77" s="36">
        <f>SUMIFS(СВЦЭМ!$C$39:$C$782,СВЦЭМ!$A$39:$A$782,$A77,СВЦЭМ!$B$39:$B$782,C$47)+'СЕТ СН'!$G$12+СВЦЭМ!$D$10+'СЕТ СН'!$G$5-'СЕТ СН'!$G$20</f>
        <v>3827.0105326899998</v>
      </c>
      <c r="D77" s="36">
        <f>SUMIFS(СВЦЭМ!$C$39:$C$782,СВЦЭМ!$A$39:$A$782,$A77,СВЦЭМ!$B$39:$B$782,D$47)+'СЕТ СН'!$G$12+СВЦЭМ!$D$10+'СЕТ СН'!$G$5-'СЕТ СН'!$G$20</f>
        <v>3879.7801489200001</v>
      </c>
      <c r="E77" s="36">
        <f>SUMIFS(СВЦЭМ!$C$39:$C$782,СВЦЭМ!$A$39:$A$782,$A77,СВЦЭМ!$B$39:$B$782,E$47)+'СЕТ СН'!$G$12+СВЦЭМ!$D$10+'СЕТ СН'!$G$5-'СЕТ СН'!$G$20</f>
        <v>3895.8272000500001</v>
      </c>
      <c r="F77" s="36">
        <f>SUMIFS(СВЦЭМ!$C$39:$C$782,СВЦЭМ!$A$39:$A$782,$A77,СВЦЭМ!$B$39:$B$782,F$47)+'СЕТ СН'!$G$12+СВЦЭМ!$D$10+'СЕТ СН'!$G$5-'СЕТ СН'!$G$20</f>
        <v>3897.87061262</v>
      </c>
      <c r="G77" s="36">
        <f>SUMIFS(СВЦЭМ!$C$39:$C$782,СВЦЭМ!$A$39:$A$782,$A77,СВЦЭМ!$B$39:$B$782,G$47)+'СЕТ СН'!$G$12+СВЦЭМ!$D$10+'СЕТ СН'!$G$5-'СЕТ СН'!$G$20</f>
        <v>3901.1800458899997</v>
      </c>
      <c r="H77" s="36">
        <f>SUMIFS(СВЦЭМ!$C$39:$C$782,СВЦЭМ!$A$39:$A$782,$A77,СВЦЭМ!$B$39:$B$782,H$47)+'СЕТ СН'!$G$12+СВЦЭМ!$D$10+'СЕТ СН'!$G$5-'СЕТ СН'!$G$20</f>
        <v>3831.2681322899998</v>
      </c>
      <c r="I77" s="36">
        <f>SUMIFS(СВЦЭМ!$C$39:$C$782,СВЦЭМ!$A$39:$A$782,$A77,СВЦЭМ!$B$39:$B$782,I$47)+'СЕТ СН'!$G$12+СВЦЭМ!$D$10+'СЕТ СН'!$G$5-'СЕТ СН'!$G$20</f>
        <v>3809.9781805600001</v>
      </c>
      <c r="J77" s="36">
        <f>SUMIFS(СВЦЭМ!$C$39:$C$782,СВЦЭМ!$A$39:$A$782,$A77,СВЦЭМ!$B$39:$B$782,J$47)+'СЕТ СН'!$G$12+СВЦЭМ!$D$10+'СЕТ СН'!$G$5-'СЕТ СН'!$G$20</f>
        <v>3775.2516969500002</v>
      </c>
      <c r="K77" s="36">
        <f>SUMIFS(СВЦЭМ!$C$39:$C$782,СВЦЭМ!$A$39:$A$782,$A77,СВЦЭМ!$B$39:$B$782,K$47)+'СЕТ СН'!$G$12+СВЦЭМ!$D$10+'СЕТ СН'!$G$5-'СЕТ СН'!$G$20</f>
        <v>3792.1063847699997</v>
      </c>
      <c r="L77" s="36">
        <f>SUMIFS(СВЦЭМ!$C$39:$C$782,СВЦЭМ!$A$39:$A$782,$A77,СВЦЭМ!$B$39:$B$782,L$47)+'СЕТ СН'!$G$12+СВЦЭМ!$D$10+'СЕТ СН'!$G$5-'СЕТ СН'!$G$20</f>
        <v>3797.0214715299999</v>
      </c>
      <c r="M77" s="36">
        <f>SUMIFS(СВЦЭМ!$C$39:$C$782,СВЦЭМ!$A$39:$A$782,$A77,СВЦЭМ!$B$39:$B$782,M$47)+'СЕТ СН'!$G$12+СВЦЭМ!$D$10+'СЕТ СН'!$G$5-'СЕТ СН'!$G$20</f>
        <v>3779.7509966799998</v>
      </c>
      <c r="N77" s="36">
        <f>SUMIFS(СВЦЭМ!$C$39:$C$782,СВЦЭМ!$A$39:$A$782,$A77,СВЦЭМ!$B$39:$B$782,N$47)+'СЕТ СН'!$G$12+СВЦЭМ!$D$10+'СЕТ СН'!$G$5-'СЕТ СН'!$G$20</f>
        <v>3760.54869431</v>
      </c>
      <c r="O77" s="36">
        <f>SUMIFS(СВЦЭМ!$C$39:$C$782,СВЦЭМ!$A$39:$A$782,$A77,СВЦЭМ!$B$39:$B$782,O$47)+'СЕТ СН'!$G$12+СВЦЭМ!$D$10+'СЕТ СН'!$G$5-'СЕТ СН'!$G$20</f>
        <v>3762.7841545000001</v>
      </c>
      <c r="P77" s="36">
        <f>SUMIFS(СВЦЭМ!$C$39:$C$782,СВЦЭМ!$A$39:$A$782,$A77,СВЦЭМ!$B$39:$B$782,P$47)+'СЕТ СН'!$G$12+СВЦЭМ!$D$10+'СЕТ СН'!$G$5-'СЕТ СН'!$G$20</f>
        <v>3809.2192534800001</v>
      </c>
      <c r="Q77" s="36">
        <f>SUMIFS(СВЦЭМ!$C$39:$C$782,СВЦЭМ!$A$39:$A$782,$A77,СВЦЭМ!$B$39:$B$782,Q$47)+'СЕТ СН'!$G$12+СВЦЭМ!$D$10+'СЕТ СН'!$G$5-'СЕТ СН'!$G$20</f>
        <v>3813.4126724799999</v>
      </c>
      <c r="R77" s="36">
        <f>SUMIFS(СВЦЭМ!$C$39:$C$782,СВЦЭМ!$A$39:$A$782,$A77,СВЦЭМ!$B$39:$B$782,R$47)+'СЕТ СН'!$G$12+СВЦЭМ!$D$10+'СЕТ СН'!$G$5-'СЕТ СН'!$G$20</f>
        <v>3807.0639054399999</v>
      </c>
      <c r="S77" s="36">
        <f>SUMIFS(СВЦЭМ!$C$39:$C$782,СВЦЭМ!$A$39:$A$782,$A77,СВЦЭМ!$B$39:$B$782,S$47)+'СЕТ СН'!$G$12+СВЦЭМ!$D$10+'СЕТ СН'!$G$5-'СЕТ СН'!$G$20</f>
        <v>3761.4980129099999</v>
      </c>
      <c r="T77" s="36">
        <f>SUMIFS(СВЦЭМ!$C$39:$C$782,СВЦЭМ!$A$39:$A$782,$A77,СВЦЭМ!$B$39:$B$782,T$47)+'СЕТ СН'!$G$12+СВЦЭМ!$D$10+'СЕТ СН'!$G$5-'СЕТ СН'!$G$20</f>
        <v>3775.8908103200001</v>
      </c>
      <c r="U77" s="36">
        <f>SUMIFS(СВЦЭМ!$C$39:$C$782,СВЦЭМ!$A$39:$A$782,$A77,СВЦЭМ!$B$39:$B$782,U$47)+'СЕТ СН'!$G$12+СВЦЭМ!$D$10+'СЕТ СН'!$G$5-'СЕТ СН'!$G$20</f>
        <v>3742.8708477099999</v>
      </c>
      <c r="V77" s="36">
        <f>SUMIFS(СВЦЭМ!$C$39:$C$782,СВЦЭМ!$A$39:$A$782,$A77,СВЦЭМ!$B$39:$B$782,V$47)+'СЕТ СН'!$G$12+СВЦЭМ!$D$10+'СЕТ СН'!$G$5-'СЕТ СН'!$G$20</f>
        <v>3740.4958192499998</v>
      </c>
      <c r="W77" s="36">
        <f>SUMIFS(СВЦЭМ!$C$39:$C$782,СВЦЭМ!$A$39:$A$782,$A77,СВЦЭМ!$B$39:$B$782,W$47)+'СЕТ СН'!$G$12+СВЦЭМ!$D$10+'СЕТ СН'!$G$5-'СЕТ СН'!$G$20</f>
        <v>3729.73409137</v>
      </c>
      <c r="X77" s="36">
        <f>SUMIFS(СВЦЭМ!$C$39:$C$782,СВЦЭМ!$A$39:$A$782,$A77,СВЦЭМ!$B$39:$B$782,X$47)+'СЕТ СН'!$G$12+СВЦЭМ!$D$10+'СЕТ СН'!$G$5-'СЕТ СН'!$G$20</f>
        <v>3753.0235540600002</v>
      </c>
      <c r="Y77" s="36">
        <f>SUMIFS(СВЦЭМ!$C$39:$C$782,СВЦЭМ!$A$39:$A$782,$A77,СВЦЭМ!$B$39:$B$782,Y$47)+'СЕТ СН'!$G$12+СВЦЭМ!$D$10+'СЕТ СН'!$G$5-'СЕТ СН'!$G$20</f>
        <v>3798.2624581800001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01.09.2021</v>
      </c>
      <c r="B84" s="36">
        <f>SUMIFS(СВЦЭМ!$C$39:$C$782,СВЦЭМ!$A$39:$A$782,$A84,СВЦЭМ!$B$39:$B$782,B$83)+'СЕТ СН'!$H$12+СВЦЭМ!$D$10+'СЕТ СН'!$H$5-'СЕТ СН'!$H$20</f>
        <v>3716.2354190300002</v>
      </c>
      <c r="C84" s="36">
        <f>SUMIFS(СВЦЭМ!$C$39:$C$782,СВЦЭМ!$A$39:$A$782,$A84,СВЦЭМ!$B$39:$B$782,C$83)+'СЕТ СН'!$H$12+СВЦЭМ!$D$10+'СЕТ СН'!$H$5-'СЕТ СН'!$H$20</f>
        <v>3814.9178033799999</v>
      </c>
      <c r="D84" s="36">
        <f>SUMIFS(СВЦЭМ!$C$39:$C$782,СВЦЭМ!$A$39:$A$782,$A84,СВЦЭМ!$B$39:$B$782,D$83)+'СЕТ СН'!$H$12+СВЦЭМ!$D$10+'СЕТ СН'!$H$5-'СЕТ СН'!$H$20</f>
        <v>3894.7819830500002</v>
      </c>
      <c r="E84" s="36">
        <f>SUMIFS(СВЦЭМ!$C$39:$C$782,СВЦЭМ!$A$39:$A$782,$A84,СВЦЭМ!$B$39:$B$782,E$83)+'СЕТ СН'!$H$12+СВЦЭМ!$D$10+'СЕТ СН'!$H$5-'СЕТ СН'!$H$20</f>
        <v>3925.2510642299999</v>
      </c>
      <c r="F84" s="36">
        <f>SUMIFS(СВЦЭМ!$C$39:$C$782,СВЦЭМ!$A$39:$A$782,$A84,СВЦЭМ!$B$39:$B$782,F$83)+'СЕТ СН'!$H$12+СВЦЭМ!$D$10+'СЕТ СН'!$H$5-'СЕТ СН'!$H$20</f>
        <v>3925.39155519</v>
      </c>
      <c r="G84" s="36">
        <f>SUMIFS(СВЦЭМ!$C$39:$C$782,СВЦЭМ!$A$39:$A$782,$A84,СВЦЭМ!$B$39:$B$782,G$83)+'СЕТ СН'!$H$12+СВЦЭМ!$D$10+'СЕТ СН'!$H$5-'СЕТ СН'!$H$20</f>
        <v>3893.5326547300001</v>
      </c>
      <c r="H84" s="36">
        <f>SUMIFS(СВЦЭМ!$C$39:$C$782,СВЦЭМ!$A$39:$A$782,$A84,СВЦЭМ!$B$39:$B$782,H$83)+'СЕТ СН'!$H$12+СВЦЭМ!$D$10+'СЕТ СН'!$H$5-'СЕТ СН'!$H$20</f>
        <v>3839.3822743599999</v>
      </c>
      <c r="I84" s="36">
        <f>SUMIFS(СВЦЭМ!$C$39:$C$782,СВЦЭМ!$A$39:$A$782,$A84,СВЦЭМ!$B$39:$B$782,I$83)+'СЕТ СН'!$H$12+СВЦЭМ!$D$10+'СЕТ СН'!$H$5-'СЕТ СН'!$H$20</f>
        <v>3763.9121203099999</v>
      </c>
      <c r="J84" s="36">
        <f>SUMIFS(СВЦЭМ!$C$39:$C$782,СВЦЭМ!$A$39:$A$782,$A84,СВЦЭМ!$B$39:$B$782,J$83)+'СЕТ СН'!$H$12+СВЦЭМ!$D$10+'СЕТ СН'!$H$5-'СЕТ СН'!$H$20</f>
        <v>3709.3271919500003</v>
      </c>
      <c r="K84" s="36">
        <f>SUMIFS(СВЦЭМ!$C$39:$C$782,СВЦЭМ!$A$39:$A$782,$A84,СВЦЭМ!$B$39:$B$782,K$83)+'СЕТ СН'!$H$12+СВЦЭМ!$D$10+'СЕТ СН'!$H$5-'СЕТ СН'!$H$20</f>
        <v>3670.5048198200002</v>
      </c>
      <c r="L84" s="36">
        <f>SUMIFS(СВЦЭМ!$C$39:$C$782,СВЦЭМ!$A$39:$A$782,$A84,СВЦЭМ!$B$39:$B$782,L$83)+'СЕТ СН'!$H$12+СВЦЭМ!$D$10+'СЕТ СН'!$H$5-'СЕТ СН'!$H$20</f>
        <v>3655.05671532</v>
      </c>
      <c r="M84" s="36">
        <f>SUMIFS(СВЦЭМ!$C$39:$C$782,СВЦЭМ!$A$39:$A$782,$A84,СВЦЭМ!$B$39:$B$782,M$83)+'СЕТ СН'!$H$12+СВЦЭМ!$D$10+'СЕТ СН'!$H$5-'СЕТ СН'!$H$20</f>
        <v>3658.2035756499999</v>
      </c>
      <c r="N84" s="36">
        <f>SUMIFS(СВЦЭМ!$C$39:$C$782,СВЦЭМ!$A$39:$A$782,$A84,СВЦЭМ!$B$39:$B$782,N$83)+'СЕТ СН'!$H$12+СВЦЭМ!$D$10+'СЕТ СН'!$H$5-'СЕТ СН'!$H$20</f>
        <v>3679.9316840199999</v>
      </c>
      <c r="O84" s="36">
        <f>SUMIFS(СВЦЭМ!$C$39:$C$782,СВЦЭМ!$A$39:$A$782,$A84,СВЦЭМ!$B$39:$B$782,O$83)+'СЕТ СН'!$H$12+СВЦЭМ!$D$10+'СЕТ СН'!$H$5-'СЕТ СН'!$H$20</f>
        <v>3721.2371784699999</v>
      </c>
      <c r="P84" s="36">
        <f>SUMIFS(СВЦЭМ!$C$39:$C$782,СВЦЭМ!$A$39:$A$782,$A84,СВЦЭМ!$B$39:$B$782,P$83)+'СЕТ СН'!$H$12+СВЦЭМ!$D$10+'СЕТ СН'!$H$5-'СЕТ СН'!$H$20</f>
        <v>3754.4002531000001</v>
      </c>
      <c r="Q84" s="36">
        <f>SUMIFS(СВЦЭМ!$C$39:$C$782,СВЦЭМ!$A$39:$A$782,$A84,СВЦЭМ!$B$39:$B$782,Q$83)+'СЕТ СН'!$H$12+СВЦЭМ!$D$10+'СЕТ СН'!$H$5-'СЕТ СН'!$H$20</f>
        <v>3758.8922852800001</v>
      </c>
      <c r="R84" s="36">
        <f>SUMIFS(СВЦЭМ!$C$39:$C$782,СВЦЭМ!$A$39:$A$782,$A84,СВЦЭМ!$B$39:$B$782,R$83)+'СЕТ СН'!$H$12+СВЦЭМ!$D$10+'СЕТ СН'!$H$5-'СЕТ СН'!$H$20</f>
        <v>3753.7621220700003</v>
      </c>
      <c r="S84" s="36">
        <f>SUMIFS(СВЦЭМ!$C$39:$C$782,СВЦЭМ!$A$39:$A$782,$A84,СВЦЭМ!$B$39:$B$782,S$83)+'СЕТ СН'!$H$12+СВЦЭМ!$D$10+'СЕТ СН'!$H$5-'СЕТ СН'!$H$20</f>
        <v>3721.7501616899999</v>
      </c>
      <c r="T84" s="36">
        <f>SUMIFS(СВЦЭМ!$C$39:$C$782,СВЦЭМ!$A$39:$A$782,$A84,СВЦЭМ!$B$39:$B$782,T$83)+'СЕТ СН'!$H$12+СВЦЭМ!$D$10+'СЕТ СН'!$H$5-'СЕТ СН'!$H$20</f>
        <v>3680.8297399100002</v>
      </c>
      <c r="U84" s="36">
        <f>SUMIFS(СВЦЭМ!$C$39:$C$782,СВЦЭМ!$A$39:$A$782,$A84,СВЦЭМ!$B$39:$B$782,U$83)+'СЕТ СН'!$H$12+СВЦЭМ!$D$10+'СЕТ СН'!$H$5-'СЕТ СН'!$H$20</f>
        <v>3649.4271011999999</v>
      </c>
      <c r="V84" s="36">
        <f>SUMIFS(СВЦЭМ!$C$39:$C$782,СВЦЭМ!$A$39:$A$782,$A84,СВЦЭМ!$B$39:$B$782,V$83)+'СЕТ СН'!$H$12+СВЦЭМ!$D$10+'СЕТ СН'!$H$5-'СЕТ СН'!$H$20</f>
        <v>3652.3861226600002</v>
      </c>
      <c r="W84" s="36">
        <f>SUMIFS(СВЦЭМ!$C$39:$C$782,СВЦЭМ!$A$39:$A$782,$A84,СВЦЭМ!$B$39:$B$782,W$83)+'СЕТ СН'!$H$12+СВЦЭМ!$D$10+'СЕТ СН'!$H$5-'СЕТ СН'!$H$20</f>
        <v>3649.12891541</v>
      </c>
      <c r="X84" s="36">
        <f>SUMIFS(СВЦЭМ!$C$39:$C$782,СВЦЭМ!$A$39:$A$782,$A84,СВЦЭМ!$B$39:$B$782,X$83)+'СЕТ СН'!$H$12+СВЦЭМ!$D$10+'СЕТ СН'!$H$5-'СЕТ СН'!$H$20</f>
        <v>3647.1540481100001</v>
      </c>
      <c r="Y84" s="36">
        <f>SUMIFS(СВЦЭМ!$C$39:$C$782,СВЦЭМ!$A$39:$A$782,$A84,СВЦЭМ!$B$39:$B$782,Y$83)+'СЕТ СН'!$H$12+СВЦЭМ!$D$10+'СЕТ СН'!$H$5-'СЕТ СН'!$H$20</f>
        <v>3715.3284579400001</v>
      </c>
    </row>
    <row r="85" spans="1:25" ht="15.75" x14ac:dyDescent="0.2">
      <c r="A85" s="35">
        <f>A84+1</f>
        <v>44441</v>
      </c>
      <c r="B85" s="36">
        <f>SUMIFS(СВЦЭМ!$C$39:$C$782,СВЦЭМ!$A$39:$A$782,$A85,СВЦЭМ!$B$39:$B$782,B$83)+'СЕТ СН'!$H$12+СВЦЭМ!$D$10+'СЕТ СН'!$H$5-'СЕТ СН'!$H$20</f>
        <v>3810.75155227</v>
      </c>
      <c r="C85" s="36">
        <f>SUMIFS(СВЦЭМ!$C$39:$C$782,СВЦЭМ!$A$39:$A$782,$A85,СВЦЭМ!$B$39:$B$782,C$83)+'СЕТ СН'!$H$12+СВЦЭМ!$D$10+'СЕТ СН'!$H$5-'СЕТ СН'!$H$20</f>
        <v>3883.42353981</v>
      </c>
      <c r="D85" s="36">
        <f>SUMIFS(СВЦЭМ!$C$39:$C$782,СВЦЭМ!$A$39:$A$782,$A85,СВЦЭМ!$B$39:$B$782,D$83)+'СЕТ СН'!$H$12+СВЦЭМ!$D$10+'СЕТ СН'!$H$5-'СЕТ СН'!$H$20</f>
        <v>3963.1298739599997</v>
      </c>
      <c r="E85" s="36">
        <f>SUMIFS(СВЦЭМ!$C$39:$C$782,СВЦЭМ!$A$39:$A$782,$A85,СВЦЭМ!$B$39:$B$782,E$83)+'СЕТ СН'!$H$12+СВЦЭМ!$D$10+'СЕТ СН'!$H$5-'СЕТ СН'!$H$20</f>
        <v>3979.3214972300002</v>
      </c>
      <c r="F85" s="36">
        <f>SUMIFS(СВЦЭМ!$C$39:$C$782,СВЦЭМ!$A$39:$A$782,$A85,СВЦЭМ!$B$39:$B$782,F$83)+'СЕТ СН'!$H$12+СВЦЭМ!$D$10+'СЕТ СН'!$H$5-'СЕТ СН'!$H$20</f>
        <v>3961.9572614999997</v>
      </c>
      <c r="G85" s="36">
        <f>SUMIFS(СВЦЭМ!$C$39:$C$782,СВЦЭМ!$A$39:$A$782,$A85,СВЦЭМ!$B$39:$B$782,G$83)+'СЕТ СН'!$H$12+СВЦЭМ!$D$10+'СЕТ СН'!$H$5-'СЕТ СН'!$H$20</f>
        <v>3942.0537532799999</v>
      </c>
      <c r="H85" s="36">
        <f>SUMIFS(СВЦЭМ!$C$39:$C$782,СВЦЭМ!$A$39:$A$782,$A85,СВЦЭМ!$B$39:$B$782,H$83)+'СЕТ СН'!$H$12+СВЦЭМ!$D$10+'СЕТ СН'!$H$5-'СЕТ СН'!$H$20</f>
        <v>3891.67134932</v>
      </c>
      <c r="I85" s="36">
        <f>SUMIFS(СВЦЭМ!$C$39:$C$782,СВЦЭМ!$A$39:$A$782,$A85,СВЦЭМ!$B$39:$B$782,I$83)+'СЕТ СН'!$H$12+СВЦЭМ!$D$10+'СЕТ СН'!$H$5-'СЕТ СН'!$H$20</f>
        <v>3809.2594123999997</v>
      </c>
      <c r="J85" s="36">
        <f>SUMIFS(СВЦЭМ!$C$39:$C$782,СВЦЭМ!$A$39:$A$782,$A85,СВЦЭМ!$B$39:$B$782,J$83)+'СЕТ СН'!$H$12+СВЦЭМ!$D$10+'СЕТ СН'!$H$5-'СЕТ СН'!$H$20</f>
        <v>3720.9144415800001</v>
      </c>
      <c r="K85" s="36">
        <f>SUMIFS(СВЦЭМ!$C$39:$C$782,СВЦЭМ!$A$39:$A$782,$A85,СВЦЭМ!$B$39:$B$782,K$83)+'СЕТ СН'!$H$12+СВЦЭМ!$D$10+'СЕТ СН'!$H$5-'СЕТ СН'!$H$20</f>
        <v>3693.0154623799999</v>
      </c>
      <c r="L85" s="36">
        <f>SUMIFS(СВЦЭМ!$C$39:$C$782,СВЦЭМ!$A$39:$A$782,$A85,СВЦЭМ!$B$39:$B$782,L$83)+'СЕТ СН'!$H$12+СВЦЭМ!$D$10+'СЕТ СН'!$H$5-'СЕТ СН'!$H$20</f>
        <v>3692.2692240699998</v>
      </c>
      <c r="M85" s="36">
        <f>SUMIFS(СВЦЭМ!$C$39:$C$782,СВЦЭМ!$A$39:$A$782,$A85,СВЦЭМ!$B$39:$B$782,M$83)+'СЕТ СН'!$H$12+СВЦЭМ!$D$10+'СЕТ СН'!$H$5-'СЕТ СН'!$H$20</f>
        <v>3703.45978719</v>
      </c>
      <c r="N85" s="36">
        <f>SUMIFS(СВЦЭМ!$C$39:$C$782,СВЦЭМ!$A$39:$A$782,$A85,СВЦЭМ!$B$39:$B$782,N$83)+'СЕТ СН'!$H$12+СВЦЭМ!$D$10+'СЕТ СН'!$H$5-'СЕТ СН'!$H$20</f>
        <v>3709.2711439499999</v>
      </c>
      <c r="O85" s="36">
        <f>SUMIFS(СВЦЭМ!$C$39:$C$782,СВЦЭМ!$A$39:$A$782,$A85,СВЦЭМ!$B$39:$B$782,O$83)+'СЕТ СН'!$H$12+СВЦЭМ!$D$10+'СЕТ СН'!$H$5-'СЕТ СН'!$H$20</f>
        <v>3749.2017350800002</v>
      </c>
      <c r="P85" s="36">
        <f>SUMIFS(СВЦЭМ!$C$39:$C$782,СВЦЭМ!$A$39:$A$782,$A85,СВЦЭМ!$B$39:$B$782,P$83)+'СЕТ СН'!$H$12+СВЦЭМ!$D$10+'СЕТ СН'!$H$5-'СЕТ СН'!$H$20</f>
        <v>3781.61748992</v>
      </c>
      <c r="Q85" s="36">
        <f>SUMIFS(СВЦЭМ!$C$39:$C$782,СВЦЭМ!$A$39:$A$782,$A85,СВЦЭМ!$B$39:$B$782,Q$83)+'СЕТ СН'!$H$12+СВЦЭМ!$D$10+'СЕТ СН'!$H$5-'СЕТ СН'!$H$20</f>
        <v>3770.6378697099999</v>
      </c>
      <c r="R85" s="36">
        <f>SUMIFS(СВЦЭМ!$C$39:$C$782,СВЦЭМ!$A$39:$A$782,$A85,СВЦЭМ!$B$39:$B$782,R$83)+'СЕТ СН'!$H$12+СВЦЭМ!$D$10+'СЕТ СН'!$H$5-'СЕТ СН'!$H$20</f>
        <v>3774.39173493</v>
      </c>
      <c r="S85" s="36">
        <f>SUMIFS(СВЦЭМ!$C$39:$C$782,СВЦЭМ!$A$39:$A$782,$A85,СВЦЭМ!$B$39:$B$782,S$83)+'СЕТ СН'!$H$12+СВЦЭМ!$D$10+'СЕТ СН'!$H$5-'СЕТ СН'!$H$20</f>
        <v>3755.27383349</v>
      </c>
      <c r="T85" s="36">
        <f>SUMIFS(СВЦЭМ!$C$39:$C$782,СВЦЭМ!$A$39:$A$782,$A85,СВЦЭМ!$B$39:$B$782,T$83)+'СЕТ СН'!$H$12+СВЦЭМ!$D$10+'СЕТ СН'!$H$5-'СЕТ СН'!$H$20</f>
        <v>3750.1633886199998</v>
      </c>
      <c r="U85" s="36">
        <f>SUMIFS(СВЦЭМ!$C$39:$C$782,СВЦЭМ!$A$39:$A$782,$A85,СВЦЭМ!$B$39:$B$782,U$83)+'СЕТ СН'!$H$12+СВЦЭМ!$D$10+'СЕТ СН'!$H$5-'СЕТ СН'!$H$20</f>
        <v>3728.8756034200001</v>
      </c>
      <c r="V85" s="36">
        <f>SUMIFS(СВЦЭМ!$C$39:$C$782,СВЦЭМ!$A$39:$A$782,$A85,СВЦЭМ!$B$39:$B$782,V$83)+'СЕТ СН'!$H$12+СВЦЭМ!$D$10+'СЕТ СН'!$H$5-'СЕТ СН'!$H$20</f>
        <v>3741.8214793799998</v>
      </c>
      <c r="W85" s="36">
        <f>SUMIFS(СВЦЭМ!$C$39:$C$782,СВЦЭМ!$A$39:$A$782,$A85,СВЦЭМ!$B$39:$B$782,W$83)+'СЕТ СН'!$H$12+СВЦЭМ!$D$10+'СЕТ СН'!$H$5-'СЕТ СН'!$H$20</f>
        <v>3741.3642874000002</v>
      </c>
      <c r="X85" s="36">
        <f>SUMIFS(СВЦЭМ!$C$39:$C$782,СВЦЭМ!$A$39:$A$782,$A85,СВЦЭМ!$B$39:$B$782,X$83)+'СЕТ СН'!$H$12+СВЦЭМ!$D$10+'СЕТ СН'!$H$5-'СЕТ СН'!$H$20</f>
        <v>3717.2666723900002</v>
      </c>
      <c r="Y85" s="36">
        <f>SUMIFS(СВЦЭМ!$C$39:$C$782,СВЦЭМ!$A$39:$A$782,$A85,СВЦЭМ!$B$39:$B$782,Y$83)+'СЕТ СН'!$H$12+СВЦЭМ!$D$10+'СЕТ СН'!$H$5-'СЕТ СН'!$H$20</f>
        <v>3731.2505541099999</v>
      </c>
    </row>
    <row r="86" spans="1:25" ht="15.75" x14ac:dyDescent="0.2">
      <c r="A86" s="35">
        <f t="shared" ref="A86:A113" si="2">A85+1</f>
        <v>44442</v>
      </c>
      <c r="B86" s="36">
        <f>SUMIFS(СВЦЭМ!$C$39:$C$782,СВЦЭМ!$A$39:$A$782,$A86,СВЦЭМ!$B$39:$B$782,B$83)+'СЕТ СН'!$H$12+СВЦЭМ!$D$10+'СЕТ СН'!$H$5-'СЕТ СН'!$H$20</f>
        <v>3815.85278238</v>
      </c>
      <c r="C86" s="36">
        <f>SUMIFS(СВЦЭМ!$C$39:$C$782,СВЦЭМ!$A$39:$A$782,$A86,СВЦЭМ!$B$39:$B$782,C$83)+'СЕТ СН'!$H$12+СВЦЭМ!$D$10+'СЕТ СН'!$H$5-'СЕТ СН'!$H$20</f>
        <v>3889.07071094</v>
      </c>
      <c r="D86" s="36">
        <f>SUMIFS(СВЦЭМ!$C$39:$C$782,СВЦЭМ!$A$39:$A$782,$A86,СВЦЭМ!$B$39:$B$782,D$83)+'СЕТ СН'!$H$12+СВЦЭМ!$D$10+'СЕТ СН'!$H$5-'СЕТ СН'!$H$20</f>
        <v>3947.4096972799998</v>
      </c>
      <c r="E86" s="36">
        <f>SUMIFS(СВЦЭМ!$C$39:$C$782,СВЦЭМ!$A$39:$A$782,$A86,СВЦЭМ!$B$39:$B$782,E$83)+'СЕТ СН'!$H$12+СВЦЭМ!$D$10+'СЕТ СН'!$H$5-'СЕТ СН'!$H$20</f>
        <v>3967.9769176299997</v>
      </c>
      <c r="F86" s="36">
        <f>SUMIFS(СВЦЭМ!$C$39:$C$782,СВЦЭМ!$A$39:$A$782,$A86,СВЦЭМ!$B$39:$B$782,F$83)+'СЕТ СН'!$H$12+СВЦЭМ!$D$10+'СЕТ СН'!$H$5-'СЕТ СН'!$H$20</f>
        <v>3969.37743383</v>
      </c>
      <c r="G86" s="36">
        <f>SUMIFS(СВЦЭМ!$C$39:$C$782,СВЦЭМ!$A$39:$A$782,$A86,СВЦЭМ!$B$39:$B$782,G$83)+'СЕТ СН'!$H$12+СВЦЭМ!$D$10+'СЕТ СН'!$H$5-'СЕТ СН'!$H$20</f>
        <v>3936.3124096500001</v>
      </c>
      <c r="H86" s="36">
        <f>SUMIFS(СВЦЭМ!$C$39:$C$782,СВЦЭМ!$A$39:$A$782,$A86,СВЦЭМ!$B$39:$B$782,H$83)+'СЕТ СН'!$H$12+СВЦЭМ!$D$10+'СЕТ СН'!$H$5-'СЕТ СН'!$H$20</f>
        <v>3872.1648267199998</v>
      </c>
      <c r="I86" s="36">
        <f>SUMIFS(СВЦЭМ!$C$39:$C$782,СВЦЭМ!$A$39:$A$782,$A86,СВЦЭМ!$B$39:$B$782,I$83)+'СЕТ СН'!$H$12+СВЦЭМ!$D$10+'СЕТ СН'!$H$5-'СЕТ СН'!$H$20</f>
        <v>3788.8447052199999</v>
      </c>
      <c r="J86" s="36">
        <f>SUMIFS(СВЦЭМ!$C$39:$C$782,СВЦЭМ!$A$39:$A$782,$A86,СВЦЭМ!$B$39:$B$782,J$83)+'СЕТ СН'!$H$12+СВЦЭМ!$D$10+'СЕТ СН'!$H$5-'СЕТ СН'!$H$20</f>
        <v>3720.9579546200002</v>
      </c>
      <c r="K86" s="36">
        <f>SUMIFS(СВЦЭМ!$C$39:$C$782,СВЦЭМ!$A$39:$A$782,$A86,СВЦЭМ!$B$39:$B$782,K$83)+'СЕТ СН'!$H$12+СВЦЭМ!$D$10+'СЕТ СН'!$H$5-'СЕТ СН'!$H$20</f>
        <v>3703.0044011</v>
      </c>
      <c r="L86" s="36">
        <f>SUMIFS(СВЦЭМ!$C$39:$C$782,СВЦЭМ!$A$39:$A$782,$A86,СВЦЭМ!$B$39:$B$782,L$83)+'СЕТ СН'!$H$12+СВЦЭМ!$D$10+'СЕТ СН'!$H$5-'СЕТ СН'!$H$20</f>
        <v>3698.05896803</v>
      </c>
      <c r="M86" s="36">
        <f>SUMIFS(СВЦЭМ!$C$39:$C$782,СВЦЭМ!$A$39:$A$782,$A86,СВЦЭМ!$B$39:$B$782,M$83)+'СЕТ СН'!$H$12+СВЦЭМ!$D$10+'СЕТ СН'!$H$5-'СЕТ СН'!$H$20</f>
        <v>3690.5814098400001</v>
      </c>
      <c r="N86" s="36">
        <f>SUMIFS(СВЦЭМ!$C$39:$C$782,СВЦЭМ!$A$39:$A$782,$A86,СВЦЭМ!$B$39:$B$782,N$83)+'СЕТ СН'!$H$12+СВЦЭМ!$D$10+'СЕТ СН'!$H$5-'СЕТ СН'!$H$20</f>
        <v>3697.8469294500001</v>
      </c>
      <c r="O86" s="36">
        <f>SUMIFS(СВЦЭМ!$C$39:$C$782,СВЦЭМ!$A$39:$A$782,$A86,СВЦЭМ!$B$39:$B$782,O$83)+'СЕТ СН'!$H$12+СВЦЭМ!$D$10+'СЕТ СН'!$H$5-'СЕТ СН'!$H$20</f>
        <v>3717.4173676999999</v>
      </c>
      <c r="P86" s="36">
        <f>SUMIFS(СВЦЭМ!$C$39:$C$782,СВЦЭМ!$A$39:$A$782,$A86,СВЦЭМ!$B$39:$B$782,P$83)+'СЕТ СН'!$H$12+СВЦЭМ!$D$10+'СЕТ СН'!$H$5-'СЕТ СН'!$H$20</f>
        <v>3756.3874378800001</v>
      </c>
      <c r="Q86" s="36">
        <f>SUMIFS(СВЦЭМ!$C$39:$C$782,СВЦЭМ!$A$39:$A$782,$A86,СВЦЭМ!$B$39:$B$782,Q$83)+'СЕТ СН'!$H$12+СВЦЭМ!$D$10+'СЕТ СН'!$H$5-'СЕТ СН'!$H$20</f>
        <v>3762.5638836100002</v>
      </c>
      <c r="R86" s="36">
        <f>SUMIFS(СВЦЭМ!$C$39:$C$782,СВЦЭМ!$A$39:$A$782,$A86,СВЦЭМ!$B$39:$B$782,R$83)+'СЕТ СН'!$H$12+СВЦЭМ!$D$10+'СЕТ СН'!$H$5-'СЕТ СН'!$H$20</f>
        <v>3763.2469803899999</v>
      </c>
      <c r="S86" s="36">
        <f>SUMIFS(СВЦЭМ!$C$39:$C$782,СВЦЭМ!$A$39:$A$782,$A86,СВЦЭМ!$B$39:$B$782,S$83)+'СЕТ СН'!$H$12+СВЦЭМ!$D$10+'СЕТ СН'!$H$5-'СЕТ СН'!$H$20</f>
        <v>3745.9977535400003</v>
      </c>
      <c r="T86" s="36">
        <f>SUMIFS(СВЦЭМ!$C$39:$C$782,СВЦЭМ!$A$39:$A$782,$A86,СВЦЭМ!$B$39:$B$782,T$83)+'СЕТ СН'!$H$12+СВЦЭМ!$D$10+'СЕТ СН'!$H$5-'СЕТ СН'!$H$20</f>
        <v>3711.8472223600002</v>
      </c>
      <c r="U86" s="36">
        <f>SUMIFS(СВЦЭМ!$C$39:$C$782,СВЦЭМ!$A$39:$A$782,$A86,СВЦЭМ!$B$39:$B$782,U$83)+'СЕТ СН'!$H$12+СВЦЭМ!$D$10+'СЕТ СН'!$H$5-'СЕТ СН'!$H$20</f>
        <v>3702.0932829600001</v>
      </c>
      <c r="V86" s="36">
        <f>SUMIFS(СВЦЭМ!$C$39:$C$782,СВЦЭМ!$A$39:$A$782,$A86,СВЦЭМ!$B$39:$B$782,V$83)+'СЕТ СН'!$H$12+СВЦЭМ!$D$10+'СЕТ СН'!$H$5-'СЕТ СН'!$H$20</f>
        <v>3729.7447496499999</v>
      </c>
      <c r="W86" s="36">
        <f>SUMIFS(СВЦЭМ!$C$39:$C$782,СВЦЭМ!$A$39:$A$782,$A86,СВЦЭМ!$B$39:$B$782,W$83)+'СЕТ СН'!$H$12+СВЦЭМ!$D$10+'СЕТ СН'!$H$5-'СЕТ СН'!$H$20</f>
        <v>3730.9480290700003</v>
      </c>
      <c r="X86" s="36">
        <f>SUMIFS(СВЦЭМ!$C$39:$C$782,СВЦЭМ!$A$39:$A$782,$A86,СВЦЭМ!$B$39:$B$782,X$83)+'СЕТ СН'!$H$12+СВЦЭМ!$D$10+'СЕТ СН'!$H$5-'СЕТ СН'!$H$20</f>
        <v>3695.65285868</v>
      </c>
      <c r="Y86" s="36">
        <f>SUMIFS(СВЦЭМ!$C$39:$C$782,СВЦЭМ!$A$39:$A$782,$A86,СВЦЭМ!$B$39:$B$782,Y$83)+'СЕТ СН'!$H$12+СВЦЭМ!$D$10+'СЕТ СН'!$H$5-'СЕТ СН'!$H$20</f>
        <v>3721.0149083400001</v>
      </c>
    </row>
    <row r="87" spans="1:25" ht="15.75" x14ac:dyDescent="0.2">
      <c r="A87" s="35">
        <f t="shared" si="2"/>
        <v>44443</v>
      </c>
      <c r="B87" s="36">
        <f>SUMIFS(СВЦЭМ!$C$39:$C$782,СВЦЭМ!$A$39:$A$782,$A87,СВЦЭМ!$B$39:$B$782,B$83)+'СЕТ СН'!$H$12+СВЦЭМ!$D$10+'СЕТ СН'!$H$5-'СЕТ СН'!$H$20</f>
        <v>3789.5510442200002</v>
      </c>
      <c r="C87" s="36">
        <f>SUMIFS(СВЦЭМ!$C$39:$C$782,СВЦЭМ!$A$39:$A$782,$A87,СВЦЭМ!$B$39:$B$782,C$83)+'СЕТ СН'!$H$12+СВЦЭМ!$D$10+'СЕТ СН'!$H$5-'СЕТ СН'!$H$20</f>
        <v>3873.5862324999998</v>
      </c>
      <c r="D87" s="36">
        <f>SUMIFS(СВЦЭМ!$C$39:$C$782,СВЦЭМ!$A$39:$A$782,$A87,СВЦЭМ!$B$39:$B$782,D$83)+'СЕТ СН'!$H$12+СВЦЭМ!$D$10+'СЕТ СН'!$H$5-'СЕТ СН'!$H$20</f>
        <v>3929.18981171</v>
      </c>
      <c r="E87" s="36">
        <f>SUMIFS(СВЦЭМ!$C$39:$C$782,СВЦЭМ!$A$39:$A$782,$A87,СВЦЭМ!$B$39:$B$782,E$83)+'СЕТ СН'!$H$12+СВЦЭМ!$D$10+'СЕТ СН'!$H$5-'СЕТ СН'!$H$20</f>
        <v>3946.9449729600001</v>
      </c>
      <c r="F87" s="36">
        <f>SUMIFS(СВЦЭМ!$C$39:$C$782,СВЦЭМ!$A$39:$A$782,$A87,СВЦЭМ!$B$39:$B$782,F$83)+'СЕТ СН'!$H$12+СВЦЭМ!$D$10+'СЕТ СН'!$H$5-'СЕТ СН'!$H$20</f>
        <v>3936.6244146399999</v>
      </c>
      <c r="G87" s="36">
        <f>SUMIFS(СВЦЭМ!$C$39:$C$782,СВЦЭМ!$A$39:$A$782,$A87,СВЦЭМ!$B$39:$B$782,G$83)+'СЕТ СН'!$H$12+СВЦЭМ!$D$10+'СЕТ СН'!$H$5-'СЕТ СН'!$H$20</f>
        <v>3928.3873223199998</v>
      </c>
      <c r="H87" s="36">
        <f>SUMIFS(СВЦЭМ!$C$39:$C$782,СВЦЭМ!$A$39:$A$782,$A87,СВЦЭМ!$B$39:$B$782,H$83)+'СЕТ СН'!$H$12+СВЦЭМ!$D$10+'СЕТ СН'!$H$5-'СЕТ СН'!$H$20</f>
        <v>3879.5881229500001</v>
      </c>
      <c r="I87" s="36">
        <f>SUMIFS(СВЦЭМ!$C$39:$C$782,СВЦЭМ!$A$39:$A$782,$A87,СВЦЭМ!$B$39:$B$782,I$83)+'СЕТ СН'!$H$12+СВЦЭМ!$D$10+'СЕТ СН'!$H$5-'СЕТ СН'!$H$20</f>
        <v>3799.6820706500002</v>
      </c>
      <c r="J87" s="36">
        <f>SUMIFS(СВЦЭМ!$C$39:$C$782,СВЦЭМ!$A$39:$A$782,$A87,СВЦЭМ!$B$39:$B$782,J$83)+'СЕТ СН'!$H$12+СВЦЭМ!$D$10+'СЕТ СН'!$H$5-'СЕТ СН'!$H$20</f>
        <v>3711.4081513400001</v>
      </c>
      <c r="K87" s="36">
        <f>SUMIFS(СВЦЭМ!$C$39:$C$782,СВЦЭМ!$A$39:$A$782,$A87,СВЦЭМ!$B$39:$B$782,K$83)+'СЕТ СН'!$H$12+СВЦЭМ!$D$10+'СЕТ СН'!$H$5-'СЕТ СН'!$H$20</f>
        <v>3687.3641552099998</v>
      </c>
      <c r="L87" s="36">
        <f>SUMIFS(СВЦЭМ!$C$39:$C$782,СВЦЭМ!$A$39:$A$782,$A87,СВЦЭМ!$B$39:$B$782,L$83)+'СЕТ СН'!$H$12+СВЦЭМ!$D$10+'СЕТ СН'!$H$5-'СЕТ СН'!$H$20</f>
        <v>3697.76538884</v>
      </c>
      <c r="M87" s="36">
        <f>SUMIFS(СВЦЭМ!$C$39:$C$782,СВЦЭМ!$A$39:$A$782,$A87,СВЦЭМ!$B$39:$B$782,M$83)+'СЕТ СН'!$H$12+СВЦЭМ!$D$10+'СЕТ СН'!$H$5-'СЕТ СН'!$H$20</f>
        <v>3688.7317867199999</v>
      </c>
      <c r="N87" s="36">
        <f>SUMIFS(СВЦЭМ!$C$39:$C$782,СВЦЭМ!$A$39:$A$782,$A87,СВЦЭМ!$B$39:$B$782,N$83)+'СЕТ СН'!$H$12+СВЦЭМ!$D$10+'СЕТ СН'!$H$5-'СЕТ СН'!$H$20</f>
        <v>3692.4764550600003</v>
      </c>
      <c r="O87" s="36">
        <f>SUMIFS(СВЦЭМ!$C$39:$C$782,СВЦЭМ!$A$39:$A$782,$A87,СВЦЭМ!$B$39:$B$782,O$83)+'СЕТ СН'!$H$12+СВЦЭМ!$D$10+'СЕТ СН'!$H$5-'СЕТ СН'!$H$20</f>
        <v>3715.5325725900002</v>
      </c>
      <c r="P87" s="36">
        <f>SUMIFS(СВЦЭМ!$C$39:$C$782,СВЦЭМ!$A$39:$A$782,$A87,СВЦЭМ!$B$39:$B$782,P$83)+'СЕТ СН'!$H$12+СВЦЭМ!$D$10+'СЕТ СН'!$H$5-'СЕТ СН'!$H$20</f>
        <v>3747.4858576000001</v>
      </c>
      <c r="Q87" s="36">
        <f>SUMIFS(СВЦЭМ!$C$39:$C$782,СВЦЭМ!$A$39:$A$782,$A87,СВЦЭМ!$B$39:$B$782,Q$83)+'СЕТ СН'!$H$12+СВЦЭМ!$D$10+'СЕТ СН'!$H$5-'СЕТ СН'!$H$20</f>
        <v>3768.99524621</v>
      </c>
      <c r="R87" s="36">
        <f>SUMIFS(СВЦЭМ!$C$39:$C$782,СВЦЭМ!$A$39:$A$782,$A87,СВЦЭМ!$B$39:$B$782,R$83)+'СЕТ СН'!$H$12+СВЦЭМ!$D$10+'СЕТ СН'!$H$5-'СЕТ СН'!$H$20</f>
        <v>3762.6229516000003</v>
      </c>
      <c r="S87" s="36">
        <f>SUMIFS(СВЦЭМ!$C$39:$C$782,СВЦЭМ!$A$39:$A$782,$A87,СВЦЭМ!$B$39:$B$782,S$83)+'СЕТ СН'!$H$12+СВЦЭМ!$D$10+'СЕТ СН'!$H$5-'СЕТ СН'!$H$20</f>
        <v>3726.5913860000001</v>
      </c>
      <c r="T87" s="36">
        <f>SUMIFS(СВЦЭМ!$C$39:$C$782,СВЦЭМ!$A$39:$A$782,$A87,СВЦЭМ!$B$39:$B$782,T$83)+'СЕТ СН'!$H$12+СВЦЭМ!$D$10+'СЕТ СН'!$H$5-'СЕТ СН'!$H$20</f>
        <v>3698.90461198</v>
      </c>
      <c r="U87" s="36">
        <f>SUMIFS(СВЦЭМ!$C$39:$C$782,СВЦЭМ!$A$39:$A$782,$A87,СВЦЭМ!$B$39:$B$782,U$83)+'СЕТ СН'!$H$12+СВЦЭМ!$D$10+'СЕТ СН'!$H$5-'СЕТ СН'!$H$20</f>
        <v>3673.0284569999999</v>
      </c>
      <c r="V87" s="36">
        <f>SUMIFS(СВЦЭМ!$C$39:$C$782,СВЦЭМ!$A$39:$A$782,$A87,СВЦЭМ!$B$39:$B$782,V$83)+'СЕТ СН'!$H$12+СВЦЭМ!$D$10+'СЕТ СН'!$H$5-'СЕТ СН'!$H$20</f>
        <v>3651.8204400499999</v>
      </c>
      <c r="W87" s="36">
        <f>SUMIFS(СВЦЭМ!$C$39:$C$782,СВЦЭМ!$A$39:$A$782,$A87,СВЦЭМ!$B$39:$B$782,W$83)+'СЕТ СН'!$H$12+СВЦЭМ!$D$10+'СЕТ СН'!$H$5-'СЕТ СН'!$H$20</f>
        <v>3656.5640905199998</v>
      </c>
      <c r="X87" s="36">
        <f>SUMIFS(СВЦЭМ!$C$39:$C$782,СВЦЭМ!$A$39:$A$782,$A87,СВЦЭМ!$B$39:$B$782,X$83)+'СЕТ СН'!$H$12+СВЦЭМ!$D$10+'СЕТ СН'!$H$5-'СЕТ СН'!$H$20</f>
        <v>3677.3869036400001</v>
      </c>
      <c r="Y87" s="36">
        <f>SUMIFS(СВЦЭМ!$C$39:$C$782,СВЦЭМ!$A$39:$A$782,$A87,СВЦЭМ!$B$39:$B$782,Y$83)+'СЕТ СН'!$H$12+СВЦЭМ!$D$10+'СЕТ СН'!$H$5-'СЕТ СН'!$H$20</f>
        <v>3697.1244294899998</v>
      </c>
    </row>
    <row r="88" spans="1:25" ht="15.75" x14ac:dyDescent="0.2">
      <c r="A88" s="35">
        <f t="shared" si="2"/>
        <v>44444</v>
      </c>
      <c r="B88" s="36">
        <f>SUMIFS(СВЦЭМ!$C$39:$C$782,СВЦЭМ!$A$39:$A$782,$A88,СВЦЭМ!$B$39:$B$782,B$83)+'СЕТ СН'!$H$12+СВЦЭМ!$D$10+'СЕТ СН'!$H$5-'СЕТ СН'!$H$20</f>
        <v>3722.1580138700001</v>
      </c>
      <c r="C88" s="36">
        <f>SUMIFS(СВЦЭМ!$C$39:$C$782,СВЦЭМ!$A$39:$A$782,$A88,СВЦЭМ!$B$39:$B$782,C$83)+'СЕТ СН'!$H$12+СВЦЭМ!$D$10+'СЕТ СН'!$H$5-'СЕТ СН'!$H$20</f>
        <v>3803.97919228</v>
      </c>
      <c r="D88" s="36">
        <f>SUMIFS(СВЦЭМ!$C$39:$C$782,СВЦЭМ!$A$39:$A$782,$A88,СВЦЭМ!$B$39:$B$782,D$83)+'СЕТ СН'!$H$12+СВЦЭМ!$D$10+'СЕТ СН'!$H$5-'СЕТ СН'!$H$20</f>
        <v>3871.69273785</v>
      </c>
      <c r="E88" s="36">
        <f>SUMIFS(СВЦЭМ!$C$39:$C$782,СВЦЭМ!$A$39:$A$782,$A88,СВЦЭМ!$B$39:$B$782,E$83)+'СЕТ СН'!$H$12+СВЦЭМ!$D$10+'СЕТ СН'!$H$5-'СЕТ СН'!$H$20</f>
        <v>3907.2214733299998</v>
      </c>
      <c r="F88" s="36">
        <f>SUMIFS(СВЦЭМ!$C$39:$C$782,СВЦЭМ!$A$39:$A$782,$A88,СВЦЭМ!$B$39:$B$782,F$83)+'СЕТ СН'!$H$12+СВЦЭМ!$D$10+'СЕТ СН'!$H$5-'СЕТ СН'!$H$20</f>
        <v>3930.5162183799998</v>
      </c>
      <c r="G88" s="36">
        <f>SUMIFS(СВЦЭМ!$C$39:$C$782,СВЦЭМ!$A$39:$A$782,$A88,СВЦЭМ!$B$39:$B$782,G$83)+'СЕТ СН'!$H$12+СВЦЭМ!$D$10+'СЕТ СН'!$H$5-'СЕТ СН'!$H$20</f>
        <v>3938.9898167699998</v>
      </c>
      <c r="H88" s="36">
        <f>SUMIFS(СВЦЭМ!$C$39:$C$782,СВЦЭМ!$A$39:$A$782,$A88,СВЦЭМ!$B$39:$B$782,H$83)+'СЕТ СН'!$H$12+СВЦЭМ!$D$10+'СЕТ СН'!$H$5-'СЕТ СН'!$H$20</f>
        <v>3917.5848246</v>
      </c>
      <c r="I88" s="36">
        <f>SUMIFS(СВЦЭМ!$C$39:$C$782,СВЦЭМ!$A$39:$A$782,$A88,СВЦЭМ!$B$39:$B$782,I$83)+'СЕТ СН'!$H$12+СВЦЭМ!$D$10+'СЕТ СН'!$H$5-'СЕТ СН'!$H$20</f>
        <v>3847.69543716</v>
      </c>
      <c r="J88" s="36">
        <f>SUMIFS(СВЦЭМ!$C$39:$C$782,СВЦЭМ!$A$39:$A$782,$A88,СВЦЭМ!$B$39:$B$782,J$83)+'СЕТ СН'!$H$12+СВЦЭМ!$D$10+'СЕТ СН'!$H$5-'СЕТ СН'!$H$20</f>
        <v>3760.38414048</v>
      </c>
      <c r="K88" s="36">
        <f>SUMIFS(СВЦЭМ!$C$39:$C$782,СВЦЭМ!$A$39:$A$782,$A88,СВЦЭМ!$B$39:$B$782,K$83)+'СЕТ СН'!$H$12+СВЦЭМ!$D$10+'СЕТ СН'!$H$5-'СЕТ СН'!$H$20</f>
        <v>3697.1498112700001</v>
      </c>
      <c r="L88" s="36">
        <f>SUMIFS(СВЦЭМ!$C$39:$C$782,СВЦЭМ!$A$39:$A$782,$A88,СВЦЭМ!$B$39:$B$782,L$83)+'СЕТ СН'!$H$12+СВЦЭМ!$D$10+'СЕТ СН'!$H$5-'СЕТ СН'!$H$20</f>
        <v>3698.3443464900001</v>
      </c>
      <c r="M88" s="36">
        <f>SUMIFS(СВЦЭМ!$C$39:$C$782,СВЦЭМ!$A$39:$A$782,$A88,СВЦЭМ!$B$39:$B$782,M$83)+'СЕТ СН'!$H$12+СВЦЭМ!$D$10+'СЕТ СН'!$H$5-'СЕТ СН'!$H$20</f>
        <v>3696.80162505</v>
      </c>
      <c r="N88" s="36">
        <f>SUMIFS(СВЦЭМ!$C$39:$C$782,СВЦЭМ!$A$39:$A$782,$A88,СВЦЭМ!$B$39:$B$782,N$83)+'СЕТ СН'!$H$12+СВЦЭМ!$D$10+'СЕТ СН'!$H$5-'СЕТ СН'!$H$20</f>
        <v>3697.2904432099999</v>
      </c>
      <c r="O88" s="36">
        <f>SUMIFS(СВЦЭМ!$C$39:$C$782,СВЦЭМ!$A$39:$A$782,$A88,СВЦЭМ!$B$39:$B$782,O$83)+'СЕТ СН'!$H$12+СВЦЭМ!$D$10+'СЕТ СН'!$H$5-'СЕТ СН'!$H$20</f>
        <v>3722.0407559999999</v>
      </c>
      <c r="P88" s="36">
        <f>SUMIFS(СВЦЭМ!$C$39:$C$782,СВЦЭМ!$A$39:$A$782,$A88,СВЦЭМ!$B$39:$B$782,P$83)+'СЕТ СН'!$H$12+СВЦЭМ!$D$10+'СЕТ СН'!$H$5-'СЕТ СН'!$H$20</f>
        <v>3750.1719129600001</v>
      </c>
      <c r="Q88" s="36">
        <f>SUMIFS(СВЦЭМ!$C$39:$C$782,СВЦЭМ!$A$39:$A$782,$A88,СВЦЭМ!$B$39:$B$782,Q$83)+'СЕТ СН'!$H$12+СВЦЭМ!$D$10+'СЕТ СН'!$H$5-'СЕТ СН'!$H$20</f>
        <v>3764.3806780099999</v>
      </c>
      <c r="R88" s="36">
        <f>SUMIFS(СВЦЭМ!$C$39:$C$782,СВЦЭМ!$A$39:$A$782,$A88,СВЦЭМ!$B$39:$B$782,R$83)+'СЕТ СН'!$H$12+СВЦЭМ!$D$10+'СЕТ СН'!$H$5-'СЕТ СН'!$H$20</f>
        <v>3755.6899010500001</v>
      </c>
      <c r="S88" s="36">
        <f>SUMIFS(СВЦЭМ!$C$39:$C$782,СВЦЭМ!$A$39:$A$782,$A88,СВЦЭМ!$B$39:$B$782,S$83)+'СЕТ СН'!$H$12+СВЦЭМ!$D$10+'СЕТ СН'!$H$5-'СЕТ СН'!$H$20</f>
        <v>3708.77102986</v>
      </c>
      <c r="T88" s="36">
        <f>SUMIFS(СВЦЭМ!$C$39:$C$782,СВЦЭМ!$A$39:$A$782,$A88,СВЦЭМ!$B$39:$B$782,T$83)+'СЕТ СН'!$H$12+СВЦЭМ!$D$10+'СЕТ СН'!$H$5-'СЕТ СН'!$H$20</f>
        <v>3680.15943793</v>
      </c>
      <c r="U88" s="36">
        <f>SUMIFS(СВЦЭМ!$C$39:$C$782,СВЦЭМ!$A$39:$A$782,$A88,СВЦЭМ!$B$39:$B$782,U$83)+'СЕТ СН'!$H$12+СВЦЭМ!$D$10+'СЕТ СН'!$H$5-'СЕТ СН'!$H$20</f>
        <v>3650.6955547100001</v>
      </c>
      <c r="V88" s="36">
        <f>SUMIFS(СВЦЭМ!$C$39:$C$782,СВЦЭМ!$A$39:$A$782,$A88,СВЦЭМ!$B$39:$B$782,V$83)+'СЕТ СН'!$H$12+СВЦЭМ!$D$10+'СЕТ СН'!$H$5-'СЕТ СН'!$H$20</f>
        <v>3650.1733099900002</v>
      </c>
      <c r="W88" s="36">
        <f>SUMIFS(СВЦЭМ!$C$39:$C$782,СВЦЭМ!$A$39:$A$782,$A88,СВЦЭМ!$B$39:$B$782,W$83)+'СЕТ СН'!$H$12+СВЦЭМ!$D$10+'СЕТ СН'!$H$5-'СЕТ СН'!$H$20</f>
        <v>3676.1408739099998</v>
      </c>
      <c r="X88" s="36">
        <f>SUMIFS(СВЦЭМ!$C$39:$C$782,СВЦЭМ!$A$39:$A$782,$A88,СВЦЭМ!$B$39:$B$782,X$83)+'СЕТ СН'!$H$12+СВЦЭМ!$D$10+'СЕТ СН'!$H$5-'СЕТ СН'!$H$20</f>
        <v>3714.45006599</v>
      </c>
      <c r="Y88" s="36">
        <f>SUMIFS(СВЦЭМ!$C$39:$C$782,СВЦЭМ!$A$39:$A$782,$A88,СВЦЭМ!$B$39:$B$782,Y$83)+'СЕТ СН'!$H$12+СВЦЭМ!$D$10+'СЕТ СН'!$H$5-'СЕТ СН'!$H$20</f>
        <v>3778.1403216899998</v>
      </c>
    </row>
    <row r="89" spans="1:25" ht="15.75" x14ac:dyDescent="0.2">
      <c r="A89" s="35">
        <f t="shared" si="2"/>
        <v>44445</v>
      </c>
      <c r="B89" s="36">
        <f>SUMIFS(СВЦЭМ!$C$39:$C$782,СВЦЭМ!$A$39:$A$782,$A89,СВЦЭМ!$B$39:$B$782,B$83)+'СЕТ СН'!$H$12+СВЦЭМ!$D$10+'СЕТ СН'!$H$5-'СЕТ СН'!$H$20</f>
        <v>3791.8597290299999</v>
      </c>
      <c r="C89" s="36">
        <f>SUMIFS(СВЦЭМ!$C$39:$C$782,СВЦЭМ!$A$39:$A$782,$A89,СВЦЭМ!$B$39:$B$782,C$83)+'СЕТ СН'!$H$12+СВЦЭМ!$D$10+'СЕТ СН'!$H$5-'СЕТ СН'!$H$20</f>
        <v>3872.4110156799998</v>
      </c>
      <c r="D89" s="36">
        <f>SUMIFS(СВЦЭМ!$C$39:$C$782,СВЦЭМ!$A$39:$A$782,$A89,СВЦЭМ!$B$39:$B$782,D$83)+'СЕТ СН'!$H$12+СВЦЭМ!$D$10+'СЕТ СН'!$H$5-'СЕТ СН'!$H$20</f>
        <v>3938.1817152499998</v>
      </c>
      <c r="E89" s="36">
        <f>SUMIFS(СВЦЭМ!$C$39:$C$782,СВЦЭМ!$A$39:$A$782,$A89,СВЦЭМ!$B$39:$B$782,E$83)+'СЕТ СН'!$H$12+СВЦЭМ!$D$10+'СЕТ СН'!$H$5-'СЕТ СН'!$H$20</f>
        <v>3969.5319377999999</v>
      </c>
      <c r="F89" s="36">
        <f>SUMIFS(СВЦЭМ!$C$39:$C$782,СВЦЭМ!$A$39:$A$782,$A89,СВЦЭМ!$B$39:$B$782,F$83)+'СЕТ СН'!$H$12+СВЦЭМ!$D$10+'СЕТ СН'!$H$5-'СЕТ СН'!$H$20</f>
        <v>3976.9082043099997</v>
      </c>
      <c r="G89" s="36">
        <f>SUMIFS(СВЦЭМ!$C$39:$C$782,СВЦЭМ!$A$39:$A$782,$A89,СВЦЭМ!$B$39:$B$782,G$83)+'СЕТ СН'!$H$12+СВЦЭМ!$D$10+'СЕТ СН'!$H$5-'СЕТ СН'!$H$20</f>
        <v>3979.9260102799999</v>
      </c>
      <c r="H89" s="36">
        <f>SUMIFS(СВЦЭМ!$C$39:$C$782,СВЦЭМ!$A$39:$A$782,$A89,СВЦЭМ!$B$39:$B$782,H$83)+'СЕТ СН'!$H$12+СВЦЭМ!$D$10+'СЕТ СН'!$H$5-'СЕТ СН'!$H$20</f>
        <v>3922.72317165</v>
      </c>
      <c r="I89" s="36">
        <f>SUMIFS(СВЦЭМ!$C$39:$C$782,СВЦЭМ!$A$39:$A$782,$A89,СВЦЭМ!$B$39:$B$782,I$83)+'СЕТ СН'!$H$12+СВЦЭМ!$D$10+'СЕТ СН'!$H$5-'СЕТ СН'!$H$20</f>
        <v>3831.8474971099999</v>
      </c>
      <c r="J89" s="36">
        <f>SUMIFS(СВЦЭМ!$C$39:$C$782,СВЦЭМ!$A$39:$A$782,$A89,СВЦЭМ!$B$39:$B$782,J$83)+'СЕТ СН'!$H$12+СВЦЭМ!$D$10+'СЕТ СН'!$H$5-'СЕТ СН'!$H$20</f>
        <v>3747.6869908200001</v>
      </c>
      <c r="K89" s="36">
        <f>SUMIFS(СВЦЭМ!$C$39:$C$782,СВЦЭМ!$A$39:$A$782,$A89,СВЦЭМ!$B$39:$B$782,K$83)+'СЕТ СН'!$H$12+СВЦЭМ!$D$10+'СЕТ СН'!$H$5-'СЕТ СН'!$H$20</f>
        <v>3730.9881736500001</v>
      </c>
      <c r="L89" s="36">
        <f>SUMIFS(СВЦЭМ!$C$39:$C$782,СВЦЭМ!$A$39:$A$782,$A89,СВЦЭМ!$B$39:$B$782,L$83)+'СЕТ СН'!$H$12+СВЦЭМ!$D$10+'СЕТ СН'!$H$5-'СЕТ СН'!$H$20</f>
        <v>3726.8470663799999</v>
      </c>
      <c r="M89" s="36">
        <f>SUMIFS(СВЦЭМ!$C$39:$C$782,СВЦЭМ!$A$39:$A$782,$A89,СВЦЭМ!$B$39:$B$782,M$83)+'СЕТ СН'!$H$12+СВЦЭМ!$D$10+'СЕТ СН'!$H$5-'СЕТ СН'!$H$20</f>
        <v>3719.3934189699999</v>
      </c>
      <c r="N89" s="36">
        <f>SUMIFS(СВЦЭМ!$C$39:$C$782,СВЦЭМ!$A$39:$A$782,$A89,СВЦЭМ!$B$39:$B$782,N$83)+'СЕТ СН'!$H$12+СВЦЭМ!$D$10+'СЕТ СН'!$H$5-'СЕТ СН'!$H$20</f>
        <v>3713.47307383</v>
      </c>
      <c r="O89" s="36">
        <f>SUMIFS(СВЦЭМ!$C$39:$C$782,СВЦЭМ!$A$39:$A$782,$A89,СВЦЭМ!$B$39:$B$782,O$83)+'СЕТ СН'!$H$12+СВЦЭМ!$D$10+'СЕТ СН'!$H$5-'СЕТ СН'!$H$20</f>
        <v>3722.55441458</v>
      </c>
      <c r="P89" s="36">
        <f>SUMIFS(СВЦЭМ!$C$39:$C$782,СВЦЭМ!$A$39:$A$782,$A89,СВЦЭМ!$B$39:$B$782,P$83)+'СЕТ СН'!$H$12+СВЦЭМ!$D$10+'СЕТ СН'!$H$5-'СЕТ СН'!$H$20</f>
        <v>3742.6641668800003</v>
      </c>
      <c r="Q89" s="36">
        <f>SUMIFS(СВЦЭМ!$C$39:$C$782,СВЦЭМ!$A$39:$A$782,$A89,СВЦЭМ!$B$39:$B$782,Q$83)+'СЕТ СН'!$H$12+СВЦЭМ!$D$10+'СЕТ СН'!$H$5-'СЕТ СН'!$H$20</f>
        <v>3759.6984686699998</v>
      </c>
      <c r="R89" s="36">
        <f>SUMIFS(СВЦЭМ!$C$39:$C$782,СВЦЭМ!$A$39:$A$782,$A89,СВЦЭМ!$B$39:$B$782,R$83)+'СЕТ СН'!$H$12+СВЦЭМ!$D$10+'СЕТ СН'!$H$5-'СЕТ СН'!$H$20</f>
        <v>3742.4091776499999</v>
      </c>
      <c r="S89" s="36">
        <f>SUMIFS(СВЦЭМ!$C$39:$C$782,СВЦЭМ!$A$39:$A$782,$A89,СВЦЭМ!$B$39:$B$782,S$83)+'СЕТ СН'!$H$12+СВЦЭМ!$D$10+'СЕТ СН'!$H$5-'СЕТ СН'!$H$20</f>
        <v>3731.4515552900002</v>
      </c>
      <c r="T89" s="36">
        <f>SUMIFS(СВЦЭМ!$C$39:$C$782,СВЦЭМ!$A$39:$A$782,$A89,СВЦЭМ!$B$39:$B$782,T$83)+'СЕТ СН'!$H$12+СВЦЭМ!$D$10+'СЕТ СН'!$H$5-'СЕТ СН'!$H$20</f>
        <v>3715.71473552</v>
      </c>
      <c r="U89" s="36">
        <f>SUMIFS(СВЦЭМ!$C$39:$C$782,СВЦЭМ!$A$39:$A$782,$A89,СВЦЭМ!$B$39:$B$782,U$83)+'СЕТ СН'!$H$12+СВЦЭМ!$D$10+'СЕТ СН'!$H$5-'СЕТ СН'!$H$20</f>
        <v>3754.5136581799998</v>
      </c>
      <c r="V89" s="36">
        <f>SUMIFS(СВЦЭМ!$C$39:$C$782,СВЦЭМ!$A$39:$A$782,$A89,СВЦЭМ!$B$39:$B$782,V$83)+'СЕТ СН'!$H$12+СВЦЭМ!$D$10+'СЕТ СН'!$H$5-'СЕТ СН'!$H$20</f>
        <v>3776.2026913600002</v>
      </c>
      <c r="W89" s="36">
        <f>SUMIFS(СВЦЭМ!$C$39:$C$782,СВЦЭМ!$A$39:$A$782,$A89,СВЦЭМ!$B$39:$B$782,W$83)+'СЕТ СН'!$H$12+СВЦЭМ!$D$10+'СЕТ СН'!$H$5-'СЕТ СН'!$H$20</f>
        <v>3769.69744468</v>
      </c>
      <c r="X89" s="36">
        <f>SUMIFS(СВЦЭМ!$C$39:$C$782,СВЦЭМ!$A$39:$A$782,$A89,СВЦЭМ!$B$39:$B$782,X$83)+'СЕТ СН'!$H$12+СВЦЭМ!$D$10+'СЕТ СН'!$H$5-'СЕТ СН'!$H$20</f>
        <v>3714.45524703</v>
      </c>
      <c r="Y89" s="36">
        <f>SUMIFS(СВЦЭМ!$C$39:$C$782,СВЦЭМ!$A$39:$A$782,$A89,СВЦЭМ!$B$39:$B$782,Y$83)+'СЕТ СН'!$H$12+СВЦЭМ!$D$10+'СЕТ СН'!$H$5-'СЕТ СН'!$H$20</f>
        <v>3733.3951246300003</v>
      </c>
    </row>
    <row r="90" spans="1:25" ht="15.75" x14ac:dyDescent="0.2">
      <c r="A90" s="35">
        <f t="shared" si="2"/>
        <v>44446</v>
      </c>
      <c r="B90" s="36">
        <f>SUMIFS(СВЦЭМ!$C$39:$C$782,СВЦЭМ!$A$39:$A$782,$A90,СВЦЭМ!$B$39:$B$782,B$83)+'СЕТ СН'!$H$12+СВЦЭМ!$D$10+'СЕТ СН'!$H$5-'СЕТ СН'!$H$20</f>
        <v>3873.9223512600001</v>
      </c>
      <c r="C90" s="36">
        <f>SUMIFS(СВЦЭМ!$C$39:$C$782,СВЦЭМ!$A$39:$A$782,$A90,СВЦЭМ!$B$39:$B$782,C$83)+'СЕТ СН'!$H$12+СВЦЭМ!$D$10+'СЕТ СН'!$H$5-'СЕТ СН'!$H$20</f>
        <v>3967.4364750300001</v>
      </c>
      <c r="D90" s="36">
        <f>SUMIFS(СВЦЭМ!$C$39:$C$782,СВЦЭМ!$A$39:$A$782,$A90,СВЦЭМ!$B$39:$B$782,D$83)+'СЕТ СН'!$H$12+СВЦЭМ!$D$10+'СЕТ СН'!$H$5-'СЕТ СН'!$H$20</f>
        <v>4027.2021590099998</v>
      </c>
      <c r="E90" s="36">
        <f>SUMIFS(СВЦЭМ!$C$39:$C$782,СВЦЭМ!$A$39:$A$782,$A90,СВЦЭМ!$B$39:$B$782,E$83)+'СЕТ СН'!$H$12+СВЦЭМ!$D$10+'СЕТ СН'!$H$5-'СЕТ СН'!$H$20</f>
        <v>4008.6883553099997</v>
      </c>
      <c r="F90" s="36">
        <f>SUMIFS(СВЦЭМ!$C$39:$C$782,СВЦЭМ!$A$39:$A$782,$A90,СВЦЭМ!$B$39:$B$782,F$83)+'СЕТ СН'!$H$12+СВЦЭМ!$D$10+'СЕТ СН'!$H$5-'СЕТ СН'!$H$20</f>
        <v>4015.0618018199998</v>
      </c>
      <c r="G90" s="36">
        <f>SUMIFS(СВЦЭМ!$C$39:$C$782,СВЦЭМ!$A$39:$A$782,$A90,СВЦЭМ!$B$39:$B$782,G$83)+'СЕТ СН'!$H$12+СВЦЭМ!$D$10+'СЕТ СН'!$H$5-'СЕТ СН'!$H$20</f>
        <v>4020.2855879999997</v>
      </c>
      <c r="H90" s="36">
        <f>SUMIFS(СВЦЭМ!$C$39:$C$782,СВЦЭМ!$A$39:$A$782,$A90,СВЦЭМ!$B$39:$B$782,H$83)+'СЕТ СН'!$H$12+СВЦЭМ!$D$10+'СЕТ СН'!$H$5-'СЕТ СН'!$H$20</f>
        <v>3938.06035436</v>
      </c>
      <c r="I90" s="36">
        <f>SUMIFS(СВЦЭМ!$C$39:$C$782,СВЦЭМ!$A$39:$A$782,$A90,СВЦЭМ!$B$39:$B$782,I$83)+'СЕТ СН'!$H$12+СВЦЭМ!$D$10+'СЕТ СН'!$H$5-'СЕТ СН'!$H$20</f>
        <v>3863.5314499199999</v>
      </c>
      <c r="J90" s="36">
        <f>SUMIFS(СВЦЭМ!$C$39:$C$782,СВЦЭМ!$A$39:$A$782,$A90,СВЦЭМ!$B$39:$B$782,J$83)+'СЕТ СН'!$H$12+СВЦЭМ!$D$10+'СЕТ СН'!$H$5-'СЕТ СН'!$H$20</f>
        <v>3789.2535940799999</v>
      </c>
      <c r="K90" s="36">
        <f>SUMIFS(СВЦЭМ!$C$39:$C$782,СВЦЭМ!$A$39:$A$782,$A90,СВЦЭМ!$B$39:$B$782,K$83)+'СЕТ СН'!$H$12+СВЦЭМ!$D$10+'СЕТ СН'!$H$5-'СЕТ СН'!$H$20</f>
        <v>3780.9678075000002</v>
      </c>
      <c r="L90" s="36">
        <f>SUMIFS(СВЦЭМ!$C$39:$C$782,СВЦЭМ!$A$39:$A$782,$A90,СВЦЭМ!$B$39:$B$782,L$83)+'СЕТ СН'!$H$12+СВЦЭМ!$D$10+'СЕТ СН'!$H$5-'СЕТ СН'!$H$20</f>
        <v>3780.50883918</v>
      </c>
      <c r="M90" s="36">
        <f>SUMIFS(СВЦЭМ!$C$39:$C$782,СВЦЭМ!$A$39:$A$782,$A90,СВЦЭМ!$B$39:$B$782,M$83)+'СЕТ СН'!$H$12+СВЦЭМ!$D$10+'СЕТ СН'!$H$5-'СЕТ СН'!$H$20</f>
        <v>3775.15932479</v>
      </c>
      <c r="N90" s="36">
        <f>SUMIFS(СВЦЭМ!$C$39:$C$782,СВЦЭМ!$A$39:$A$782,$A90,СВЦЭМ!$B$39:$B$782,N$83)+'СЕТ СН'!$H$12+СВЦЭМ!$D$10+'СЕТ СН'!$H$5-'СЕТ СН'!$H$20</f>
        <v>3776.82008924</v>
      </c>
      <c r="O90" s="36">
        <f>SUMIFS(СВЦЭМ!$C$39:$C$782,СВЦЭМ!$A$39:$A$782,$A90,СВЦЭМ!$B$39:$B$782,O$83)+'СЕТ СН'!$H$12+СВЦЭМ!$D$10+'СЕТ СН'!$H$5-'СЕТ СН'!$H$20</f>
        <v>3801.67850288</v>
      </c>
      <c r="P90" s="36">
        <f>SUMIFS(СВЦЭМ!$C$39:$C$782,СВЦЭМ!$A$39:$A$782,$A90,СВЦЭМ!$B$39:$B$782,P$83)+'СЕТ СН'!$H$12+СВЦЭМ!$D$10+'СЕТ СН'!$H$5-'СЕТ СН'!$H$20</f>
        <v>3835.5542501300001</v>
      </c>
      <c r="Q90" s="36">
        <f>SUMIFS(СВЦЭМ!$C$39:$C$782,СВЦЭМ!$A$39:$A$782,$A90,СВЦЭМ!$B$39:$B$782,Q$83)+'СЕТ СН'!$H$12+СВЦЭМ!$D$10+'СЕТ СН'!$H$5-'СЕТ СН'!$H$20</f>
        <v>3848.0727425700002</v>
      </c>
      <c r="R90" s="36">
        <f>SUMIFS(СВЦЭМ!$C$39:$C$782,СВЦЭМ!$A$39:$A$782,$A90,СВЦЭМ!$B$39:$B$782,R$83)+'СЕТ СН'!$H$12+СВЦЭМ!$D$10+'СЕТ СН'!$H$5-'СЕТ СН'!$H$20</f>
        <v>3836.8277335100001</v>
      </c>
      <c r="S90" s="36">
        <f>SUMIFS(СВЦЭМ!$C$39:$C$782,СВЦЭМ!$A$39:$A$782,$A90,СВЦЭМ!$B$39:$B$782,S$83)+'СЕТ СН'!$H$12+СВЦЭМ!$D$10+'СЕТ СН'!$H$5-'СЕТ СН'!$H$20</f>
        <v>3815.52230134</v>
      </c>
      <c r="T90" s="36">
        <f>SUMIFS(СВЦЭМ!$C$39:$C$782,СВЦЭМ!$A$39:$A$782,$A90,СВЦЭМ!$B$39:$B$782,T$83)+'СЕТ СН'!$H$12+СВЦЭМ!$D$10+'СЕТ СН'!$H$5-'СЕТ СН'!$H$20</f>
        <v>3780.3743858600001</v>
      </c>
      <c r="U90" s="36">
        <f>SUMIFS(СВЦЭМ!$C$39:$C$782,СВЦЭМ!$A$39:$A$782,$A90,СВЦЭМ!$B$39:$B$782,U$83)+'СЕТ СН'!$H$12+СВЦЭМ!$D$10+'СЕТ СН'!$H$5-'СЕТ СН'!$H$20</f>
        <v>3765.7703200000001</v>
      </c>
      <c r="V90" s="36">
        <f>SUMIFS(СВЦЭМ!$C$39:$C$782,СВЦЭМ!$A$39:$A$782,$A90,СВЦЭМ!$B$39:$B$782,V$83)+'СЕТ СН'!$H$12+СВЦЭМ!$D$10+'СЕТ СН'!$H$5-'СЕТ СН'!$H$20</f>
        <v>3789.7853311700001</v>
      </c>
      <c r="W90" s="36">
        <f>SUMIFS(СВЦЭМ!$C$39:$C$782,СВЦЭМ!$A$39:$A$782,$A90,СВЦЭМ!$B$39:$B$782,W$83)+'СЕТ СН'!$H$12+СВЦЭМ!$D$10+'СЕТ СН'!$H$5-'СЕТ СН'!$H$20</f>
        <v>3784.3132626199999</v>
      </c>
      <c r="X90" s="36">
        <f>SUMIFS(СВЦЭМ!$C$39:$C$782,СВЦЭМ!$A$39:$A$782,$A90,СВЦЭМ!$B$39:$B$782,X$83)+'СЕТ СН'!$H$12+СВЦЭМ!$D$10+'СЕТ СН'!$H$5-'СЕТ СН'!$H$20</f>
        <v>3775.5846043400002</v>
      </c>
      <c r="Y90" s="36">
        <f>SUMIFS(СВЦЭМ!$C$39:$C$782,СВЦЭМ!$A$39:$A$782,$A90,СВЦЭМ!$B$39:$B$782,Y$83)+'СЕТ СН'!$H$12+СВЦЭМ!$D$10+'СЕТ СН'!$H$5-'СЕТ СН'!$H$20</f>
        <v>3829.9033538100002</v>
      </c>
    </row>
    <row r="91" spans="1:25" ht="15.75" x14ac:dyDescent="0.2">
      <c r="A91" s="35">
        <f t="shared" si="2"/>
        <v>44447</v>
      </c>
      <c r="B91" s="36">
        <f>SUMIFS(СВЦЭМ!$C$39:$C$782,СВЦЭМ!$A$39:$A$782,$A91,СВЦЭМ!$B$39:$B$782,B$83)+'СЕТ СН'!$H$12+СВЦЭМ!$D$10+'СЕТ СН'!$H$5-'СЕТ СН'!$H$20</f>
        <v>3936.87115288</v>
      </c>
      <c r="C91" s="36">
        <f>SUMIFS(СВЦЭМ!$C$39:$C$782,СВЦЭМ!$A$39:$A$782,$A91,СВЦЭМ!$B$39:$B$782,C$83)+'СЕТ СН'!$H$12+СВЦЭМ!$D$10+'СЕТ СН'!$H$5-'СЕТ СН'!$H$20</f>
        <v>4010.6051353100002</v>
      </c>
      <c r="D91" s="36">
        <f>SUMIFS(СВЦЭМ!$C$39:$C$782,СВЦЭМ!$A$39:$A$782,$A91,СВЦЭМ!$B$39:$B$782,D$83)+'СЕТ СН'!$H$12+СВЦЭМ!$D$10+'СЕТ СН'!$H$5-'СЕТ СН'!$H$20</f>
        <v>4064.61716953</v>
      </c>
      <c r="E91" s="36">
        <f>SUMIFS(СВЦЭМ!$C$39:$C$782,СВЦЭМ!$A$39:$A$782,$A91,СВЦЭМ!$B$39:$B$782,E$83)+'СЕТ СН'!$H$12+СВЦЭМ!$D$10+'СЕТ СН'!$H$5-'СЕТ СН'!$H$20</f>
        <v>4027.6991466199997</v>
      </c>
      <c r="F91" s="36">
        <f>SUMIFS(СВЦЭМ!$C$39:$C$782,СВЦЭМ!$A$39:$A$782,$A91,СВЦЭМ!$B$39:$B$782,F$83)+'СЕТ СН'!$H$12+СВЦЭМ!$D$10+'СЕТ СН'!$H$5-'СЕТ СН'!$H$20</f>
        <v>4014.0408584699999</v>
      </c>
      <c r="G91" s="36">
        <f>SUMIFS(СВЦЭМ!$C$39:$C$782,СВЦЭМ!$A$39:$A$782,$A91,СВЦЭМ!$B$39:$B$782,G$83)+'СЕТ СН'!$H$12+СВЦЭМ!$D$10+'СЕТ СН'!$H$5-'СЕТ СН'!$H$20</f>
        <v>4035.08129869</v>
      </c>
      <c r="H91" s="36">
        <f>SUMIFS(СВЦЭМ!$C$39:$C$782,СВЦЭМ!$A$39:$A$782,$A91,СВЦЭМ!$B$39:$B$782,H$83)+'СЕТ СН'!$H$12+СВЦЭМ!$D$10+'СЕТ СН'!$H$5-'СЕТ СН'!$H$20</f>
        <v>3993.89135906</v>
      </c>
      <c r="I91" s="36">
        <f>SUMIFS(СВЦЭМ!$C$39:$C$782,СВЦЭМ!$A$39:$A$782,$A91,СВЦЭМ!$B$39:$B$782,I$83)+'СЕТ СН'!$H$12+СВЦЭМ!$D$10+'СЕТ СН'!$H$5-'СЕТ СН'!$H$20</f>
        <v>3891.5727318199997</v>
      </c>
      <c r="J91" s="36">
        <f>SUMIFS(СВЦЭМ!$C$39:$C$782,СВЦЭМ!$A$39:$A$782,$A91,СВЦЭМ!$B$39:$B$782,J$83)+'СЕТ СН'!$H$12+СВЦЭМ!$D$10+'СЕТ СН'!$H$5-'СЕТ СН'!$H$20</f>
        <v>3804.1823936199999</v>
      </c>
      <c r="K91" s="36">
        <f>SUMIFS(СВЦЭМ!$C$39:$C$782,СВЦЭМ!$A$39:$A$782,$A91,СВЦЭМ!$B$39:$B$782,K$83)+'СЕТ СН'!$H$12+СВЦЭМ!$D$10+'СЕТ СН'!$H$5-'СЕТ СН'!$H$20</f>
        <v>3767.16742888</v>
      </c>
      <c r="L91" s="36">
        <f>SUMIFS(СВЦЭМ!$C$39:$C$782,СВЦЭМ!$A$39:$A$782,$A91,СВЦЭМ!$B$39:$B$782,L$83)+'СЕТ СН'!$H$12+СВЦЭМ!$D$10+'СЕТ СН'!$H$5-'СЕТ СН'!$H$20</f>
        <v>3756.5295312200001</v>
      </c>
      <c r="M91" s="36">
        <f>SUMIFS(СВЦЭМ!$C$39:$C$782,СВЦЭМ!$A$39:$A$782,$A91,СВЦЭМ!$B$39:$B$782,M$83)+'СЕТ СН'!$H$12+СВЦЭМ!$D$10+'СЕТ СН'!$H$5-'СЕТ СН'!$H$20</f>
        <v>3753.5971076000001</v>
      </c>
      <c r="N91" s="36">
        <f>SUMIFS(СВЦЭМ!$C$39:$C$782,СВЦЭМ!$A$39:$A$782,$A91,СВЦЭМ!$B$39:$B$782,N$83)+'СЕТ СН'!$H$12+СВЦЭМ!$D$10+'СЕТ СН'!$H$5-'СЕТ СН'!$H$20</f>
        <v>3758.7792697499999</v>
      </c>
      <c r="O91" s="36">
        <f>SUMIFS(СВЦЭМ!$C$39:$C$782,СВЦЭМ!$A$39:$A$782,$A91,СВЦЭМ!$B$39:$B$782,O$83)+'СЕТ СН'!$H$12+СВЦЭМ!$D$10+'СЕТ СН'!$H$5-'СЕТ СН'!$H$20</f>
        <v>3794.2756509999999</v>
      </c>
      <c r="P91" s="36">
        <f>SUMIFS(СВЦЭМ!$C$39:$C$782,СВЦЭМ!$A$39:$A$782,$A91,СВЦЭМ!$B$39:$B$782,P$83)+'СЕТ СН'!$H$12+СВЦЭМ!$D$10+'СЕТ СН'!$H$5-'СЕТ СН'!$H$20</f>
        <v>3818.3350325500001</v>
      </c>
      <c r="Q91" s="36">
        <f>SUMIFS(СВЦЭМ!$C$39:$C$782,СВЦЭМ!$A$39:$A$782,$A91,СВЦЭМ!$B$39:$B$782,Q$83)+'СЕТ СН'!$H$12+СВЦЭМ!$D$10+'СЕТ СН'!$H$5-'СЕТ СН'!$H$20</f>
        <v>3824.3214389099999</v>
      </c>
      <c r="R91" s="36">
        <f>SUMIFS(СВЦЭМ!$C$39:$C$782,СВЦЭМ!$A$39:$A$782,$A91,СВЦЭМ!$B$39:$B$782,R$83)+'СЕТ СН'!$H$12+СВЦЭМ!$D$10+'СЕТ СН'!$H$5-'СЕТ СН'!$H$20</f>
        <v>3823.28486436</v>
      </c>
      <c r="S91" s="36">
        <f>SUMIFS(СВЦЭМ!$C$39:$C$782,СВЦЭМ!$A$39:$A$782,$A91,СВЦЭМ!$B$39:$B$782,S$83)+'СЕТ СН'!$H$12+СВЦЭМ!$D$10+'СЕТ СН'!$H$5-'СЕТ СН'!$H$20</f>
        <v>3795.8771197800002</v>
      </c>
      <c r="T91" s="36">
        <f>SUMIFS(СВЦЭМ!$C$39:$C$782,СВЦЭМ!$A$39:$A$782,$A91,СВЦЭМ!$B$39:$B$782,T$83)+'СЕТ СН'!$H$12+СВЦЭМ!$D$10+'СЕТ СН'!$H$5-'СЕТ СН'!$H$20</f>
        <v>3762.0685739700002</v>
      </c>
      <c r="U91" s="36">
        <f>SUMIFS(СВЦЭМ!$C$39:$C$782,СВЦЭМ!$A$39:$A$782,$A91,СВЦЭМ!$B$39:$B$782,U$83)+'СЕТ СН'!$H$12+СВЦЭМ!$D$10+'СЕТ СН'!$H$5-'СЕТ СН'!$H$20</f>
        <v>3758.9860403100001</v>
      </c>
      <c r="V91" s="36">
        <f>SUMIFS(СВЦЭМ!$C$39:$C$782,СВЦЭМ!$A$39:$A$782,$A91,СВЦЭМ!$B$39:$B$782,V$83)+'СЕТ СН'!$H$12+СВЦЭМ!$D$10+'СЕТ СН'!$H$5-'СЕТ СН'!$H$20</f>
        <v>3746.2213446699998</v>
      </c>
      <c r="W91" s="36">
        <f>SUMIFS(СВЦЭМ!$C$39:$C$782,СВЦЭМ!$A$39:$A$782,$A91,СВЦЭМ!$B$39:$B$782,W$83)+'СЕТ СН'!$H$12+СВЦЭМ!$D$10+'СЕТ СН'!$H$5-'СЕТ СН'!$H$20</f>
        <v>3745.1640272499999</v>
      </c>
      <c r="X91" s="36">
        <f>SUMIFS(СВЦЭМ!$C$39:$C$782,СВЦЭМ!$A$39:$A$782,$A91,СВЦЭМ!$B$39:$B$782,X$83)+'СЕТ СН'!$H$12+СВЦЭМ!$D$10+'СЕТ СН'!$H$5-'СЕТ СН'!$H$20</f>
        <v>3776.89760815</v>
      </c>
      <c r="Y91" s="36">
        <f>SUMIFS(СВЦЭМ!$C$39:$C$782,СВЦЭМ!$A$39:$A$782,$A91,СВЦЭМ!$B$39:$B$782,Y$83)+'СЕТ СН'!$H$12+СВЦЭМ!$D$10+'СЕТ СН'!$H$5-'СЕТ СН'!$H$20</f>
        <v>3837.5193320799999</v>
      </c>
    </row>
    <row r="92" spans="1:25" ht="15.75" x14ac:dyDescent="0.2">
      <c r="A92" s="35">
        <f t="shared" si="2"/>
        <v>44448</v>
      </c>
      <c r="B92" s="36">
        <f>SUMIFS(СВЦЭМ!$C$39:$C$782,СВЦЭМ!$A$39:$A$782,$A92,СВЦЭМ!$B$39:$B$782,B$83)+'СЕТ СН'!$H$12+СВЦЭМ!$D$10+'СЕТ СН'!$H$5-'СЕТ СН'!$H$20</f>
        <v>3953.0565468999998</v>
      </c>
      <c r="C92" s="36">
        <f>SUMIFS(СВЦЭМ!$C$39:$C$782,СВЦЭМ!$A$39:$A$782,$A92,СВЦЭМ!$B$39:$B$782,C$83)+'СЕТ СН'!$H$12+СВЦЭМ!$D$10+'СЕТ СН'!$H$5-'СЕТ СН'!$H$20</f>
        <v>4042.9381119199998</v>
      </c>
      <c r="D92" s="36">
        <f>SUMIFS(СВЦЭМ!$C$39:$C$782,СВЦЭМ!$A$39:$A$782,$A92,СВЦЭМ!$B$39:$B$782,D$83)+'СЕТ СН'!$H$12+СВЦЭМ!$D$10+'СЕТ СН'!$H$5-'СЕТ СН'!$H$20</f>
        <v>4106.8108830299998</v>
      </c>
      <c r="E92" s="36">
        <f>SUMIFS(СВЦЭМ!$C$39:$C$782,СВЦЭМ!$A$39:$A$782,$A92,СВЦЭМ!$B$39:$B$782,E$83)+'СЕТ СН'!$H$12+СВЦЭМ!$D$10+'СЕТ СН'!$H$5-'СЕТ СН'!$H$20</f>
        <v>4128.1121458300004</v>
      </c>
      <c r="F92" s="36">
        <f>SUMIFS(СВЦЭМ!$C$39:$C$782,СВЦЭМ!$A$39:$A$782,$A92,СВЦЭМ!$B$39:$B$782,F$83)+'СЕТ СН'!$H$12+СВЦЭМ!$D$10+'СЕТ СН'!$H$5-'СЕТ СН'!$H$20</f>
        <v>4134.5302585499994</v>
      </c>
      <c r="G92" s="36">
        <f>SUMIFS(СВЦЭМ!$C$39:$C$782,СВЦЭМ!$A$39:$A$782,$A92,СВЦЭМ!$B$39:$B$782,G$83)+'СЕТ СН'!$H$12+СВЦЭМ!$D$10+'СЕТ СН'!$H$5-'СЕТ СН'!$H$20</f>
        <v>4116.1635340800003</v>
      </c>
      <c r="H92" s="36">
        <f>SUMIFS(СВЦЭМ!$C$39:$C$782,СВЦЭМ!$A$39:$A$782,$A92,СВЦЭМ!$B$39:$B$782,H$83)+'СЕТ СН'!$H$12+СВЦЭМ!$D$10+'СЕТ СН'!$H$5-'СЕТ СН'!$H$20</f>
        <v>4049.6304435399998</v>
      </c>
      <c r="I92" s="36">
        <f>SUMIFS(СВЦЭМ!$C$39:$C$782,СВЦЭМ!$A$39:$A$782,$A92,СВЦЭМ!$B$39:$B$782,I$83)+'СЕТ СН'!$H$12+СВЦЭМ!$D$10+'СЕТ СН'!$H$5-'СЕТ СН'!$H$20</f>
        <v>3944.39611608</v>
      </c>
      <c r="J92" s="36">
        <f>SUMIFS(СВЦЭМ!$C$39:$C$782,СВЦЭМ!$A$39:$A$782,$A92,СВЦЭМ!$B$39:$B$782,J$83)+'СЕТ СН'!$H$12+СВЦЭМ!$D$10+'СЕТ СН'!$H$5-'СЕТ СН'!$H$20</f>
        <v>3841.55168039</v>
      </c>
      <c r="K92" s="36">
        <f>SUMIFS(СВЦЭМ!$C$39:$C$782,СВЦЭМ!$A$39:$A$782,$A92,СВЦЭМ!$B$39:$B$782,K$83)+'СЕТ СН'!$H$12+СВЦЭМ!$D$10+'СЕТ СН'!$H$5-'СЕТ СН'!$H$20</f>
        <v>3805.57276357</v>
      </c>
      <c r="L92" s="36">
        <f>SUMIFS(СВЦЭМ!$C$39:$C$782,СВЦЭМ!$A$39:$A$782,$A92,СВЦЭМ!$B$39:$B$782,L$83)+'СЕТ СН'!$H$12+СВЦЭМ!$D$10+'СЕТ СН'!$H$5-'СЕТ СН'!$H$20</f>
        <v>3798.8049993599998</v>
      </c>
      <c r="M92" s="36">
        <f>SUMIFS(СВЦЭМ!$C$39:$C$782,СВЦЭМ!$A$39:$A$782,$A92,СВЦЭМ!$B$39:$B$782,M$83)+'СЕТ СН'!$H$12+СВЦЭМ!$D$10+'СЕТ СН'!$H$5-'СЕТ СН'!$H$20</f>
        <v>3787.3334859199999</v>
      </c>
      <c r="N92" s="36">
        <f>SUMIFS(СВЦЭМ!$C$39:$C$782,СВЦЭМ!$A$39:$A$782,$A92,СВЦЭМ!$B$39:$B$782,N$83)+'СЕТ СН'!$H$12+СВЦЭМ!$D$10+'СЕТ СН'!$H$5-'СЕТ СН'!$H$20</f>
        <v>3792.07181713</v>
      </c>
      <c r="O92" s="36">
        <f>SUMIFS(СВЦЭМ!$C$39:$C$782,СВЦЭМ!$A$39:$A$782,$A92,СВЦЭМ!$B$39:$B$782,O$83)+'СЕТ СН'!$H$12+СВЦЭМ!$D$10+'СЕТ СН'!$H$5-'СЕТ СН'!$H$20</f>
        <v>3821.9273224500002</v>
      </c>
      <c r="P92" s="36">
        <f>SUMIFS(СВЦЭМ!$C$39:$C$782,СВЦЭМ!$A$39:$A$782,$A92,СВЦЭМ!$B$39:$B$782,P$83)+'СЕТ СН'!$H$12+СВЦЭМ!$D$10+'СЕТ СН'!$H$5-'СЕТ СН'!$H$20</f>
        <v>3857.6252551100001</v>
      </c>
      <c r="Q92" s="36">
        <f>SUMIFS(СВЦЭМ!$C$39:$C$782,СВЦЭМ!$A$39:$A$782,$A92,СВЦЭМ!$B$39:$B$782,Q$83)+'СЕТ СН'!$H$12+СВЦЭМ!$D$10+'СЕТ СН'!$H$5-'СЕТ СН'!$H$20</f>
        <v>3856.8936206500002</v>
      </c>
      <c r="R92" s="36">
        <f>SUMIFS(СВЦЭМ!$C$39:$C$782,СВЦЭМ!$A$39:$A$782,$A92,СВЦЭМ!$B$39:$B$782,R$83)+'СЕТ СН'!$H$12+СВЦЭМ!$D$10+'СЕТ СН'!$H$5-'СЕТ СН'!$H$20</f>
        <v>3850.2609934100001</v>
      </c>
      <c r="S92" s="36">
        <f>SUMIFS(СВЦЭМ!$C$39:$C$782,СВЦЭМ!$A$39:$A$782,$A92,СВЦЭМ!$B$39:$B$782,S$83)+'СЕТ СН'!$H$12+СВЦЭМ!$D$10+'СЕТ СН'!$H$5-'СЕТ СН'!$H$20</f>
        <v>3830.0862164800001</v>
      </c>
      <c r="T92" s="36">
        <f>SUMIFS(СВЦЭМ!$C$39:$C$782,СВЦЭМ!$A$39:$A$782,$A92,СВЦЭМ!$B$39:$B$782,T$83)+'СЕТ СН'!$H$12+СВЦЭМ!$D$10+'СЕТ СН'!$H$5-'СЕТ СН'!$H$20</f>
        <v>3796.4563177700002</v>
      </c>
      <c r="U92" s="36">
        <f>SUMIFS(СВЦЭМ!$C$39:$C$782,СВЦЭМ!$A$39:$A$782,$A92,СВЦЭМ!$B$39:$B$782,U$83)+'СЕТ СН'!$H$12+СВЦЭМ!$D$10+'СЕТ СН'!$H$5-'СЕТ СН'!$H$20</f>
        <v>3781.6655848300002</v>
      </c>
      <c r="V92" s="36">
        <f>SUMIFS(СВЦЭМ!$C$39:$C$782,СВЦЭМ!$A$39:$A$782,$A92,СВЦЭМ!$B$39:$B$782,V$83)+'СЕТ СН'!$H$12+СВЦЭМ!$D$10+'СЕТ СН'!$H$5-'СЕТ СН'!$H$20</f>
        <v>3787.2043005300002</v>
      </c>
      <c r="W92" s="36">
        <f>SUMIFS(СВЦЭМ!$C$39:$C$782,СВЦЭМ!$A$39:$A$782,$A92,СВЦЭМ!$B$39:$B$782,W$83)+'СЕТ СН'!$H$12+СВЦЭМ!$D$10+'СЕТ СН'!$H$5-'СЕТ СН'!$H$20</f>
        <v>3776.2176140199999</v>
      </c>
      <c r="X92" s="36">
        <f>SUMIFS(СВЦЭМ!$C$39:$C$782,СВЦЭМ!$A$39:$A$782,$A92,СВЦЭМ!$B$39:$B$782,X$83)+'СЕТ СН'!$H$12+СВЦЭМ!$D$10+'СЕТ СН'!$H$5-'СЕТ СН'!$H$20</f>
        <v>3934.3893567199998</v>
      </c>
      <c r="Y92" s="36">
        <f>SUMIFS(СВЦЭМ!$C$39:$C$782,СВЦЭМ!$A$39:$A$782,$A92,СВЦЭМ!$B$39:$B$782,Y$83)+'СЕТ СН'!$H$12+СВЦЭМ!$D$10+'СЕТ СН'!$H$5-'СЕТ СН'!$H$20</f>
        <v>3922.00366386</v>
      </c>
    </row>
    <row r="93" spans="1:25" ht="15.75" x14ac:dyDescent="0.2">
      <c r="A93" s="35">
        <f t="shared" si="2"/>
        <v>44449</v>
      </c>
      <c r="B93" s="36">
        <f>SUMIFS(СВЦЭМ!$C$39:$C$782,СВЦЭМ!$A$39:$A$782,$A93,СВЦЭМ!$B$39:$B$782,B$83)+'СЕТ СН'!$H$12+СВЦЭМ!$D$10+'СЕТ СН'!$H$5-'СЕТ СН'!$H$20</f>
        <v>3906.80951439</v>
      </c>
      <c r="C93" s="36">
        <f>SUMIFS(СВЦЭМ!$C$39:$C$782,СВЦЭМ!$A$39:$A$782,$A93,СВЦЭМ!$B$39:$B$782,C$83)+'СЕТ СН'!$H$12+СВЦЭМ!$D$10+'СЕТ СН'!$H$5-'СЕТ СН'!$H$20</f>
        <v>3998.8043758399999</v>
      </c>
      <c r="D93" s="36">
        <f>SUMIFS(СВЦЭМ!$C$39:$C$782,СВЦЭМ!$A$39:$A$782,$A93,СВЦЭМ!$B$39:$B$782,D$83)+'СЕТ СН'!$H$12+СВЦЭМ!$D$10+'СЕТ СН'!$H$5-'СЕТ СН'!$H$20</f>
        <v>4052.0857749099996</v>
      </c>
      <c r="E93" s="36">
        <f>SUMIFS(СВЦЭМ!$C$39:$C$782,СВЦЭМ!$A$39:$A$782,$A93,СВЦЭМ!$B$39:$B$782,E$83)+'СЕТ СН'!$H$12+СВЦЭМ!$D$10+'СЕТ СН'!$H$5-'СЕТ СН'!$H$20</f>
        <v>4077.0567650900002</v>
      </c>
      <c r="F93" s="36">
        <f>SUMIFS(СВЦЭМ!$C$39:$C$782,СВЦЭМ!$A$39:$A$782,$A93,СВЦЭМ!$B$39:$B$782,F$83)+'СЕТ СН'!$H$12+СВЦЭМ!$D$10+'СЕТ СН'!$H$5-'СЕТ СН'!$H$20</f>
        <v>4045.2423093899997</v>
      </c>
      <c r="G93" s="36">
        <f>SUMIFS(СВЦЭМ!$C$39:$C$782,СВЦЭМ!$A$39:$A$782,$A93,СВЦЭМ!$B$39:$B$782,G$83)+'СЕТ СН'!$H$12+СВЦЭМ!$D$10+'СЕТ СН'!$H$5-'СЕТ СН'!$H$20</f>
        <v>4020.3005652800002</v>
      </c>
      <c r="H93" s="36">
        <f>SUMIFS(СВЦЭМ!$C$39:$C$782,СВЦЭМ!$A$39:$A$782,$A93,СВЦЭМ!$B$39:$B$782,H$83)+'СЕТ СН'!$H$12+СВЦЭМ!$D$10+'СЕТ СН'!$H$5-'СЕТ СН'!$H$20</f>
        <v>3957.1853857199999</v>
      </c>
      <c r="I93" s="36">
        <f>SUMIFS(СВЦЭМ!$C$39:$C$782,СВЦЭМ!$A$39:$A$782,$A93,СВЦЭМ!$B$39:$B$782,I$83)+'СЕТ СН'!$H$12+СВЦЭМ!$D$10+'СЕТ СН'!$H$5-'СЕТ СН'!$H$20</f>
        <v>3861.1813066099999</v>
      </c>
      <c r="J93" s="36">
        <f>SUMIFS(СВЦЭМ!$C$39:$C$782,СВЦЭМ!$A$39:$A$782,$A93,СВЦЭМ!$B$39:$B$782,J$83)+'СЕТ СН'!$H$12+СВЦЭМ!$D$10+'СЕТ СН'!$H$5-'СЕТ СН'!$H$20</f>
        <v>3758.57693045</v>
      </c>
      <c r="K93" s="36">
        <f>SUMIFS(СВЦЭМ!$C$39:$C$782,СВЦЭМ!$A$39:$A$782,$A93,СВЦЭМ!$B$39:$B$782,K$83)+'СЕТ СН'!$H$12+СВЦЭМ!$D$10+'СЕТ СН'!$H$5-'СЕТ СН'!$H$20</f>
        <v>3729.5101297599999</v>
      </c>
      <c r="L93" s="36">
        <f>SUMIFS(СВЦЭМ!$C$39:$C$782,СВЦЭМ!$A$39:$A$782,$A93,СВЦЭМ!$B$39:$B$782,L$83)+'СЕТ СН'!$H$12+СВЦЭМ!$D$10+'СЕТ СН'!$H$5-'СЕТ СН'!$H$20</f>
        <v>3719.1084347199999</v>
      </c>
      <c r="M93" s="36">
        <f>SUMIFS(СВЦЭМ!$C$39:$C$782,СВЦЭМ!$A$39:$A$782,$A93,СВЦЭМ!$B$39:$B$782,M$83)+'СЕТ СН'!$H$12+СВЦЭМ!$D$10+'СЕТ СН'!$H$5-'СЕТ СН'!$H$20</f>
        <v>3710.9691107399999</v>
      </c>
      <c r="N93" s="36">
        <f>SUMIFS(СВЦЭМ!$C$39:$C$782,СВЦЭМ!$A$39:$A$782,$A93,СВЦЭМ!$B$39:$B$782,N$83)+'СЕТ СН'!$H$12+СВЦЭМ!$D$10+'СЕТ СН'!$H$5-'СЕТ СН'!$H$20</f>
        <v>3726.4375703300002</v>
      </c>
      <c r="O93" s="36">
        <f>SUMIFS(СВЦЭМ!$C$39:$C$782,СВЦЭМ!$A$39:$A$782,$A93,СВЦЭМ!$B$39:$B$782,O$83)+'СЕТ СН'!$H$12+СВЦЭМ!$D$10+'СЕТ СН'!$H$5-'СЕТ СН'!$H$20</f>
        <v>3749.73834511</v>
      </c>
      <c r="P93" s="36">
        <f>SUMIFS(СВЦЭМ!$C$39:$C$782,СВЦЭМ!$A$39:$A$782,$A93,СВЦЭМ!$B$39:$B$782,P$83)+'СЕТ СН'!$H$12+СВЦЭМ!$D$10+'СЕТ СН'!$H$5-'СЕТ СН'!$H$20</f>
        <v>3763.46120802</v>
      </c>
      <c r="Q93" s="36">
        <f>SUMIFS(СВЦЭМ!$C$39:$C$782,СВЦЭМ!$A$39:$A$782,$A93,СВЦЭМ!$B$39:$B$782,Q$83)+'СЕТ СН'!$H$12+СВЦЭМ!$D$10+'СЕТ СН'!$H$5-'СЕТ СН'!$H$20</f>
        <v>3783.98434735</v>
      </c>
      <c r="R93" s="36">
        <f>SUMIFS(СВЦЭМ!$C$39:$C$782,СВЦЭМ!$A$39:$A$782,$A93,СВЦЭМ!$B$39:$B$782,R$83)+'СЕТ СН'!$H$12+СВЦЭМ!$D$10+'СЕТ СН'!$H$5-'СЕТ СН'!$H$20</f>
        <v>3788.8972439700001</v>
      </c>
      <c r="S93" s="36">
        <f>SUMIFS(СВЦЭМ!$C$39:$C$782,СВЦЭМ!$A$39:$A$782,$A93,СВЦЭМ!$B$39:$B$782,S$83)+'СЕТ СН'!$H$12+СВЦЭМ!$D$10+'СЕТ СН'!$H$5-'СЕТ СН'!$H$20</f>
        <v>3764.8996075099999</v>
      </c>
      <c r="T93" s="36">
        <f>SUMIFS(СВЦЭМ!$C$39:$C$782,СВЦЭМ!$A$39:$A$782,$A93,СВЦЭМ!$B$39:$B$782,T$83)+'СЕТ СН'!$H$12+СВЦЭМ!$D$10+'СЕТ СН'!$H$5-'СЕТ СН'!$H$20</f>
        <v>3726.9178177600002</v>
      </c>
      <c r="U93" s="36">
        <f>SUMIFS(СВЦЭМ!$C$39:$C$782,СВЦЭМ!$A$39:$A$782,$A93,СВЦЭМ!$B$39:$B$782,U$83)+'СЕТ СН'!$H$12+СВЦЭМ!$D$10+'СЕТ СН'!$H$5-'СЕТ СН'!$H$20</f>
        <v>3698.09276026</v>
      </c>
      <c r="V93" s="36">
        <f>SUMIFS(СВЦЭМ!$C$39:$C$782,СВЦЭМ!$A$39:$A$782,$A93,СВЦЭМ!$B$39:$B$782,V$83)+'СЕТ СН'!$H$12+СВЦЭМ!$D$10+'СЕТ СН'!$H$5-'СЕТ СН'!$H$20</f>
        <v>3704.5316659700002</v>
      </c>
      <c r="W93" s="36">
        <f>SUMIFS(СВЦЭМ!$C$39:$C$782,СВЦЭМ!$A$39:$A$782,$A93,СВЦЭМ!$B$39:$B$782,W$83)+'СЕТ СН'!$H$12+СВЦЭМ!$D$10+'СЕТ СН'!$H$5-'СЕТ СН'!$H$20</f>
        <v>3698.9362783000001</v>
      </c>
      <c r="X93" s="36">
        <f>SUMIFS(СВЦЭМ!$C$39:$C$782,СВЦЭМ!$A$39:$A$782,$A93,СВЦЭМ!$B$39:$B$782,X$83)+'СЕТ СН'!$H$12+СВЦЭМ!$D$10+'СЕТ СН'!$H$5-'СЕТ СН'!$H$20</f>
        <v>3719.7196134599999</v>
      </c>
      <c r="Y93" s="36">
        <f>SUMIFS(СВЦЭМ!$C$39:$C$782,СВЦЭМ!$A$39:$A$782,$A93,СВЦЭМ!$B$39:$B$782,Y$83)+'СЕТ СН'!$H$12+СВЦЭМ!$D$10+'СЕТ СН'!$H$5-'СЕТ СН'!$H$20</f>
        <v>3754.7559407700001</v>
      </c>
    </row>
    <row r="94" spans="1:25" ht="15.75" x14ac:dyDescent="0.2">
      <c r="A94" s="35">
        <f t="shared" si="2"/>
        <v>44450</v>
      </c>
      <c r="B94" s="36">
        <f>SUMIFS(СВЦЭМ!$C$39:$C$782,СВЦЭМ!$A$39:$A$782,$A94,СВЦЭМ!$B$39:$B$782,B$83)+'СЕТ СН'!$H$12+СВЦЭМ!$D$10+'СЕТ СН'!$H$5-'СЕТ СН'!$H$20</f>
        <v>3855.8716877100001</v>
      </c>
      <c r="C94" s="36">
        <f>SUMIFS(СВЦЭМ!$C$39:$C$782,СВЦЭМ!$A$39:$A$782,$A94,СВЦЭМ!$B$39:$B$782,C$83)+'СЕТ СН'!$H$12+СВЦЭМ!$D$10+'СЕТ СН'!$H$5-'СЕТ СН'!$H$20</f>
        <v>3933.7297580999998</v>
      </c>
      <c r="D94" s="36">
        <f>SUMIFS(СВЦЭМ!$C$39:$C$782,СВЦЭМ!$A$39:$A$782,$A94,СВЦЭМ!$B$39:$B$782,D$83)+'СЕТ СН'!$H$12+СВЦЭМ!$D$10+'СЕТ СН'!$H$5-'СЕТ СН'!$H$20</f>
        <v>3991.0587169599999</v>
      </c>
      <c r="E94" s="36">
        <f>SUMIFS(СВЦЭМ!$C$39:$C$782,СВЦЭМ!$A$39:$A$782,$A94,СВЦЭМ!$B$39:$B$782,E$83)+'СЕТ СН'!$H$12+СВЦЭМ!$D$10+'СЕТ СН'!$H$5-'СЕТ СН'!$H$20</f>
        <v>4016.6376683099998</v>
      </c>
      <c r="F94" s="36">
        <f>SUMIFS(СВЦЭМ!$C$39:$C$782,СВЦЭМ!$A$39:$A$782,$A94,СВЦЭМ!$B$39:$B$782,F$83)+'СЕТ СН'!$H$12+СВЦЭМ!$D$10+'СЕТ СН'!$H$5-'СЕТ СН'!$H$20</f>
        <v>4031.4859515799999</v>
      </c>
      <c r="G94" s="36">
        <f>SUMIFS(СВЦЭМ!$C$39:$C$782,СВЦЭМ!$A$39:$A$782,$A94,СВЦЭМ!$B$39:$B$782,G$83)+'СЕТ СН'!$H$12+СВЦЭМ!$D$10+'СЕТ СН'!$H$5-'СЕТ СН'!$H$20</f>
        <v>4019.0901348699999</v>
      </c>
      <c r="H94" s="36">
        <f>SUMIFS(СВЦЭМ!$C$39:$C$782,СВЦЭМ!$A$39:$A$782,$A94,СВЦЭМ!$B$39:$B$782,H$83)+'СЕТ СН'!$H$12+СВЦЭМ!$D$10+'СЕТ СН'!$H$5-'СЕТ СН'!$H$20</f>
        <v>3980.2466526199996</v>
      </c>
      <c r="I94" s="36">
        <f>SUMIFS(СВЦЭМ!$C$39:$C$782,СВЦЭМ!$A$39:$A$782,$A94,СВЦЭМ!$B$39:$B$782,I$83)+'СЕТ СН'!$H$12+СВЦЭМ!$D$10+'СЕТ СН'!$H$5-'СЕТ СН'!$H$20</f>
        <v>3899.6425912099999</v>
      </c>
      <c r="J94" s="36">
        <f>SUMIFS(СВЦЭМ!$C$39:$C$782,СВЦЭМ!$A$39:$A$782,$A94,СВЦЭМ!$B$39:$B$782,J$83)+'СЕТ СН'!$H$12+СВЦЭМ!$D$10+'СЕТ СН'!$H$5-'СЕТ СН'!$H$20</f>
        <v>3811.3365186999999</v>
      </c>
      <c r="K94" s="36">
        <f>SUMIFS(СВЦЭМ!$C$39:$C$782,СВЦЭМ!$A$39:$A$782,$A94,СВЦЭМ!$B$39:$B$782,K$83)+'СЕТ СН'!$H$12+СВЦЭМ!$D$10+'СЕТ СН'!$H$5-'СЕТ СН'!$H$20</f>
        <v>3753.9898094300002</v>
      </c>
      <c r="L94" s="36">
        <f>SUMIFS(СВЦЭМ!$C$39:$C$782,СВЦЭМ!$A$39:$A$782,$A94,СВЦЭМ!$B$39:$B$782,L$83)+'СЕТ СН'!$H$12+СВЦЭМ!$D$10+'СЕТ СН'!$H$5-'СЕТ СН'!$H$20</f>
        <v>3743.7494220500002</v>
      </c>
      <c r="M94" s="36">
        <f>SUMIFS(СВЦЭМ!$C$39:$C$782,СВЦЭМ!$A$39:$A$782,$A94,СВЦЭМ!$B$39:$B$782,M$83)+'СЕТ СН'!$H$12+СВЦЭМ!$D$10+'СЕТ СН'!$H$5-'СЕТ СН'!$H$20</f>
        <v>3735.5362985100001</v>
      </c>
      <c r="N94" s="36">
        <f>SUMIFS(СВЦЭМ!$C$39:$C$782,СВЦЭМ!$A$39:$A$782,$A94,СВЦЭМ!$B$39:$B$782,N$83)+'СЕТ СН'!$H$12+СВЦЭМ!$D$10+'СЕТ СН'!$H$5-'СЕТ СН'!$H$20</f>
        <v>3733.5106383699999</v>
      </c>
      <c r="O94" s="36">
        <f>SUMIFS(СВЦЭМ!$C$39:$C$782,СВЦЭМ!$A$39:$A$782,$A94,СВЦЭМ!$B$39:$B$782,O$83)+'СЕТ СН'!$H$12+СВЦЭМ!$D$10+'СЕТ СН'!$H$5-'СЕТ СН'!$H$20</f>
        <v>3756.2007806500001</v>
      </c>
      <c r="P94" s="36">
        <f>SUMIFS(СВЦЭМ!$C$39:$C$782,СВЦЭМ!$A$39:$A$782,$A94,СВЦЭМ!$B$39:$B$782,P$83)+'СЕТ СН'!$H$12+СВЦЭМ!$D$10+'СЕТ СН'!$H$5-'СЕТ СН'!$H$20</f>
        <v>3791.6039819799998</v>
      </c>
      <c r="Q94" s="36">
        <f>SUMIFS(СВЦЭМ!$C$39:$C$782,СВЦЭМ!$A$39:$A$782,$A94,СВЦЭМ!$B$39:$B$782,Q$83)+'СЕТ СН'!$H$12+СВЦЭМ!$D$10+'СЕТ СН'!$H$5-'СЕТ СН'!$H$20</f>
        <v>3811.6826050499999</v>
      </c>
      <c r="R94" s="36">
        <f>SUMIFS(СВЦЭМ!$C$39:$C$782,СВЦЭМ!$A$39:$A$782,$A94,СВЦЭМ!$B$39:$B$782,R$83)+'СЕТ СН'!$H$12+СВЦЭМ!$D$10+'СЕТ СН'!$H$5-'СЕТ СН'!$H$20</f>
        <v>3807.61637195</v>
      </c>
      <c r="S94" s="36">
        <f>SUMIFS(СВЦЭМ!$C$39:$C$782,СВЦЭМ!$A$39:$A$782,$A94,СВЦЭМ!$B$39:$B$782,S$83)+'СЕТ СН'!$H$12+СВЦЭМ!$D$10+'СЕТ СН'!$H$5-'СЕТ СН'!$H$20</f>
        <v>3794.2401516</v>
      </c>
      <c r="T94" s="36">
        <f>SUMIFS(СВЦЭМ!$C$39:$C$782,СВЦЭМ!$A$39:$A$782,$A94,СВЦЭМ!$B$39:$B$782,T$83)+'СЕТ СН'!$H$12+СВЦЭМ!$D$10+'СЕТ СН'!$H$5-'СЕТ СН'!$H$20</f>
        <v>3747.1641345200001</v>
      </c>
      <c r="U94" s="36">
        <f>SUMIFS(СВЦЭМ!$C$39:$C$782,СВЦЭМ!$A$39:$A$782,$A94,СВЦЭМ!$B$39:$B$782,U$83)+'СЕТ СН'!$H$12+СВЦЭМ!$D$10+'СЕТ СН'!$H$5-'СЕТ СН'!$H$20</f>
        <v>3711.5328593700001</v>
      </c>
      <c r="V94" s="36">
        <f>SUMIFS(СВЦЭМ!$C$39:$C$782,СВЦЭМ!$A$39:$A$782,$A94,СВЦЭМ!$B$39:$B$782,V$83)+'СЕТ СН'!$H$12+СВЦЭМ!$D$10+'СЕТ СН'!$H$5-'СЕТ СН'!$H$20</f>
        <v>3707.7260310500001</v>
      </c>
      <c r="W94" s="36">
        <f>SUMIFS(СВЦЭМ!$C$39:$C$782,СВЦЭМ!$A$39:$A$782,$A94,СВЦЭМ!$B$39:$B$782,W$83)+'СЕТ СН'!$H$12+СВЦЭМ!$D$10+'СЕТ СН'!$H$5-'СЕТ СН'!$H$20</f>
        <v>3721.32803272</v>
      </c>
      <c r="X94" s="36">
        <f>SUMIFS(СВЦЭМ!$C$39:$C$782,СВЦЭМ!$A$39:$A$782,$A94,СВЦЭМ!$B$39:$B$782,X$83)+'СЕТ СН'!$H$12+СВЦЭМ!$D$10+'СЕТ СН'!$H$5-'СЕТ СН'!$H$20</f>
        <v>3766.96467209</v>
      </c>
      <c r="Y94" s="36">
        <f>SUMIFS(СВЦЭМ!$C$39:$C$782,СВЦЭМ!$A$39:$A$782,$A94,СВЦЭМ!$B$39:$B$782,Y$83)+'СЕТ СН'!$H$12+СВЦЭМ!$D$10+'СЕТ СН'!$H$5-'СЕТ СН'!$H$20</f>
        <v>3830.6959856100002</v>
      </c>
    </row>
    <row r="95" spans="1:25" ht="15.75" x14ac:dyDescent="0.2">
      <c r="A95" s="35">
        <f t="shared" si="2"/>
        <v>44451</v>
      </c>
      <c r="B95" s="36">
        <f>SUMIFS(СВЦЭМ!$C$39:$C$782,СВЦЭМ!$A$39:$A$782,$A95,СВЦЭМ!$B$39:$B$782,B$83)+'СЕТ СН'!$H$12+СВЦЭМ!$D$10+'СЕТ СН'!$H$5-'СЕТ СН'!$H$20</f>
        <v>3869.4571884100001</v>
      </c>
      <c r="C95" s="36">
        <f>SUMIFS(СВЦЭМ!$C$39:$C$782,СВЦЭМ!$A$39:$A$782,$A95,СВЦЭМ!$B$39:$B$782,C$83)+'СЕТ СН'!$H$12+СВЦЭМ!$D$10+'СЕТ СН'!$H$5-'СЕТ СН'!$H$20</f>
        <v>3939.8665469500002</v>
      </c>
      <c r="D95" s="36">
        <f>SUMIFS(СВЦЭМ!$C$39:$C$782,СВЦЭМ!$A$39:$A$782,$A95,СВЦЭМ!$B$39:$B$782,D$83)+'СЕТ СН'!$H$12+СВЦЭМ!$D$10+'СЕТ СН'!$H$5-'СЕТ СН'!$H$20</f>
        <v>3990.7283568900002</v>
      </c>
      <c r="E95" s="36">
        <f>SUMIFS(СВЦЭМ!$C$39:$C$782,СВЦЭМ!$A$39:$A$782,$A95,СВЦЭМ!$B$39:$B$782,E$83)+'СЕТ СН'!$H$12+СВЦЭМ!$D$10+'СЕТ СН'!$H$5-'СЕТ СН'!$H$20</f>
        <v>4017.7371681899999</v>
      </c>
      <c r="F95" s="36">
        <f>SUMIFS(СВЦЭМ!$C$39:$C$782,СВЦЭМ!$A$39:$A$782,$A95,СВЦЭМ!$B$39:$B$782,F$83)+'СЕТ СН'!$H$12+СВЦЭМ!$D$10+'СЕТ СН'!$H$5-'СЕТ СН'!$H$20</f>
        <v>4038.6188127799996</v>
      </c>
      <c r="G95" s="36">
        <f>SUMIFS(СВЦЭМ!$C$39:$C$782,СВЦЭМ!$A$39:$A$782,$A95,СВЦЭМ!$B$39:$B$782,G$83)+'СЕТ СН'!$H$12+СВЦЭМ!$D$10+'СЕТ СН'!$H$5-'СЕТ СН'!$H$20</f>
        <v>4031.7049059399997</v>
      </c>
      <c r="H95" s="36">
        <f>SUMIFS(СВЦЭМ!$C$39:$C$782,СВЦЭМ!$A$39:$A$782,$A95,СВЦЭМ!$B$39:$B$782,H$83)+'СЕТ СН'!$H$12+СВЦЭМ!$D$10+'СЕТ СН'!$H$5-'СЕТ СН'!$H$20</f>
        <v>3998.5072594200001</v>
      </c>
      <c r="I95" s="36">
        <f>SUMIFS(СВЦЭМ!$C$39:$C$782,СВЦЭМ!$A$39:$A$782,$A95,СВЦЭМ!$B$39:$B$782,I$83)+'СЕТ СН'!$H$12+СВЦЭМ!$D$10+'СЕТ СН'!$H$5-'СЕТ СН'!$H$20</f>
        <v>3922.9689758200002</v>
      </c>
      <c r="J95" s="36">
        <f>SUMIFS(СВЦЭМ!$C$39:$C$782,СВЦЭМ!$A$39:$A$782,$A95,СВЦЭМ!$B$39:$B$782,J$83)+'СЕТ СН'!$H$12+СВЦЭМ!$D$10+'СЕТ СН'!$H$5-'СЕТ СН'!$H$20</f>
        <v>3858.8509205099999</v>
      </c>
      <c r="K95" s="36">
        <f>SUMIFS(СВЦЭМ!$C$39:$C$782,СВЦЭМ!$A$39:$A$782,$A95,СВЦЭМ!$B$39:$B$782,K$83)+'СЕТ СН'!$H$12+СВЦЭМ!$D$10+'СЕТ СН'!$H$5-'СЕТ СН'!$H$20</f>
        <v>3999.8699342800001</v>
      </c>
      <c r="L95" s="36">
        <f>SUMIFS(СВЦЭМ!$C$39:$C$782,СВЦЭМ!$A$39:$A$782,$A95,СВЦЭМ!$B$39:$B$782,L$83)+'СЕТ СН'!$H$12+СВЦЭМ!$D$10+'СЕТ СН'!$H$5-'СЕТ СН'!$H$20</f>
        <v>3719.9550826099999</v>
      </c>
      <c r="M95" s="36">
        <f>SUMIFS(СВЦЭМ!$C$39:$C$782,СВЦЭМ!$A$39:$A$782,$A95,СВЦЭМ!$B$39:$B$782,M$83)+'СЕТ СН'!$H$12+СВЦЭМ!$D$10+'СЕТ СН'!$H$5-'СЕТ СН'!$H$20</f>
        <v>3712.1278151000001</v>
      </c>
      <c r="N95" s="36">
        <f>SUMIFS(СВЦЭМ!$C$39:$C$782,СВЦЭМ!$A$39:$A$782,$A95,СВЦЭМ!$B$39:$B$782,N$83)+'СЕТ СН'!$H$12+СВЦЭМ!$D$10+'СЕТ СН'!$H$5-'СЕТ СН'!$H$20</f>
        <v>3710.9384553700002</v>
      </c>
      <c r="O95" s="36">
        <f>SUMIFS(СВЦЭМ!$C$39:$C$782,СВЦЭМ!$A$39:$A$782,$A95,СВЦЭМ!$B$39:$B$782,O$83)+'СЕТ СН'!$H$12+СВЦЭМ!$D$10+'СЕТ СН'!$H$5-'СЕТ СН'!$H$20</f>
        <v>3744.2766289900001</v>
      </c>
      <c r="P95" s="36">
        <f>SUMIFS(СВЦЭМ!$C$39:$C$782,СВЦЭМ!$A$39:$A$782,$A95,СВЦЭМ!$B$39:$B$782,P$83)+'СЕТ СН'!$H$12+СВЦЭМ!$D$10+'СЕТ СН'!$H$5-'СЕТ СН'!$H$20</f>
        <v>3775.7099870900001</v>
      </c>
      <c r="Q95" s="36">
        <f>SUMIFS(СВЦЭМ!$C$39:$C$782,СВЦЭМ!$A$39:$A$782,$A95,СВЦЭМ!$B$39:$B$782,Q$83)+'СЕТ СН'!$H$12+СВЦЭМ!$D$10+'СЕТ СН'!$H$5-'СЕТ СН'!$H$20</f>
        <v>3792.4573060399998</v>
      </c>
      <c r="R95" s="36">
        <f>SUMIFS(СВЦЭМ!$C$39:$C$782,СВЦЭМ!$A$39:$A$782,$A95,СВЦЭМ!$B$39:$B$782,R$83)+'СЕТ СН'!$H$12+СВЦЭМ!$D$10+'СЕТ СН'!$H$5-'СЕТ СН'!$H$20</f>
        <v>3780.81771355</v>
      </c>
      <c r="S95" s="36">
        <f>SUMIFS(СВЦЭМ!$C$39:$C$782,СВЦЭМ!$A$39:$A$782,$A95,СВЦЭМ!$B$39:$B$782,S$83)+'СЕТ СН'!$H$12+СВЦЭМ!$D$10+'СЕТ СН'!$H$5-'СЕТ СН'!$H$20</f>
        <v>3745.3970947500002</v>
      </c>
      <c r="T95" s="36">
        <f>SUMIFS(СВЦЭМ!$C$39:$C$782,СВЦЭМ!$A$39:$A$782,$A95,СВЦЭМ!$B$39:$B$782,T$83)+'СЕТ СН'!$H$12+СВЦЭМ!$D$10+'СЕТ СН'!$H$5-'СЕТ СН'!$H$20</f>
        <v>3705.63915056</v>
      </c>
      <c r="U95" s="36">
        <f>SUMIFS(СВЦЭМ!$C$39:$C$782,СВЦЭМ!$A$39:$A$782,$A95,СВЦЭМ!$B$39:$B$782,U$83)+'СЕТ СН'!$H$12+СВЦЭМ!$D$10+'СЕТ СН'!$H$5-'СЕТ СН'!$H$20</f>
        <v>3661.9912072299999</v>
      </c>
      <c r="V95" s="36">
        <f>SUMIFS(СВЦЭМ!$C$39:$C$782,СВЦЭМ!$A$39:$A$782,$A95,СВЦЭМ!$B$39:$B$782,V$83)+'СЕТ СН'!$H$12+СВЦЭМ!$D$10+'СЕТ СН'!$H$5-'СЕТ СН'!$H$20</f>
        <v>3676.04798944</v>
      </c>
      <c r="W95" s="36">
        <f>SUMIFS(СВЦЭМ!$C$39:$C$782,СВЦЭМ!$A$39:$A$782,$A95,СВЦЭМ!$B$39:$B$782,W$83)+'СЕТ СН'!$H$12+СВЦЭМ!$D$10+'СЕТ СН'!$H$5-'СЕТ СН'!$H$20</f>
        <v>3739.6306489399999</v>
      </c>
      <c r="X95" s="36">
        <f>SUMIFS(СВЦЭМ!$C$39:$C$782,СВЦЭМ!$A$39:$A$782,$A95,СВЦЭМ!$B$39:$B$782,X$83)+'СЕТ СН'!$H$12+СВЦЭМ!$D$10+'СЕТ СН'!$H$5-'СЕТ СН'!$H$20</f>
        <v>3729.4076407500002</v>
      </c>
      <c r="Y95" s="36">
        <f>SUMIFS(СВЦЭМ!$C$39:$C$782,СВЦЭМ!$A$39:$A$782,$A95,СВЦЭМ!$B$39:$B$782,Y$83)+'СЕТ СН'!$H$12+СВЦЭМ!$D$10+'СЕТ СН'!$H$5-'СЕТ СН'!$H$20</f>
        <v>3800.5496144600002</v>
      </c>
    </row>
    <row r="96" spans="1:25" ht="15.75" x14ac:dyDescent="0.2">
      <c r="A96" s="35">
        <f t="shared" si="2"/>
        <v>44452</v>
      </c>
      <c r="B96" s="36">
        <f>SUMIFS(СВЦЭМ!$C$39:$C$782,СВЦЭМ!$A$39:$A$782,$A96,СВЦЭМ!$B$39:$B$782,B$83)+'СЕТ СН'!$H$12+СВЦЭМ!$D$10+'СЕТ СН'!$H$5-'СЕТ СН'!$H$20</f>
        <v>3882.2750410899998</v>
      </c>
      <c r="C96" s="36">
        <f>SUMIFS(СВЦЭМ!$C$39:$C$782,СВЦЭМ!$A$39:$A$782,$A96,СВЦЭМ!$B$39:$B$782,C$83)+'СЕТ СН'!$H$12+СВЦЭМ!$D$10+'СЕТ СН'!$H$5-'СЕТ СН'!$H$20</f>
        <v>3965.4150990899998</v>
      </c>
      <c r="D96" s="36">
        <f>SUMIFS(СВЦЭМ!$C$39:$C$782,СВЦЭМ!$A$39:$A$782,$A96,СВЦЭМ!$B$39:$B$782,D$83)+'СЕТ СН'!$H$12+СВЦЭМ!$D$10+'СЕТ СН'!$H$5-'СЕТ СН'!$H$20</f>
        <v>4032.0324151499999</v>
      </c>
      <c r="E96" s="36">
        <f>SUMIFS(СВЦЭМ!$C$39:$C$782,СВЦЭМ!$A$39:$A$782,$A96,СВЦЭМ!$B$39:$B$782,E$83)+'СЕТ СН'!$H$12+СВЦЭМ!$D$10+'СЕТ СН'!$H$5-'СЕТ СН'!$H$20</f>
        <v>4052.7744780200001</v>
      </c>
      <c r="F96" s="36">
        <f>SUMIFS(СВЦЭМ!$C$39:$C$782,СВЦЭМ!$A$39:$A$782,$A96,СВЦЭМ!$B$39:$B$782,F$83)+'СЕТ СН'!$H$12+СВЦЭМ!$D$10+'СЕТ СН'!$H$5-'СЕТ СН'!$H$20</f>
        <v>4062.6421967799997</v>
      </c>
      <c r="G96" s="36">
        <f>SUMIFS(СВЦЭМ!$C$39:$C$782,СВЦЭМ!$A$39:$A$782,$A96,СВЦЭМ!$B$39:$B$782,G$83)+'СЕТ СН'!$H$12+СВЦЭМ!$D$10+'СЕТ СН'!$H$5-'СЕТ СН'!$H$20</f>
        <v>4039.1679542800002</v>
      </c>
      <c r="H96" s="36">
        <f>SUMIFS(СВЦЭМ!$C$39:$C$782,СВЦЭМ!$A$39:$A$782,$A96,СВЦЭМ!$B$39:$B$782,H$83)+'СЕТ СН'!$H$12+СВЦЭМ!$D$10+'СЕТ СН'!$H$5-'СЕТ СН'!$H$20</f>
        <v>3962.4180010199998</v>
      </c>
      <c r="I96" s="36">
        <f>SUMIFS(СВЦЭМ!$C$39:$C$782,СВЦЭМ!$A$39:$A$782,$A96,СВЦЭМ!$B$39:$B$782,I$83)+'СЕТ СН'!$H$12+СВЦЭМ!$D$10+'СЕТ СН'!$H$5-'СЕТ СН'!$H$20</f>
        <v>3863.8068788199998</v>
      </c>
      <c r="J96" s="36">
        <f>SUMIFS(СВЦЭМ!$C$39:$C$782,СВЦЭМ!$A$39:$A$782,$A96,СВЦЭМ!$B$39:$B$782,J$83)+'СЕТ СН'!$H$12+СВЦЭМ!$D$10+'СЕТ СН'!$H$5-'СЕТ СН'!$H$20</f>
        <v>3835.91636449</v>
      </c>
      <c r="K96" s="36">
        <f>SUMIFS(СВЦЭМ!$C$39:$C$782,СВЦЭМ!$A$39:$A$782,$A96,СВЦЭМ!$B$39:$B$782,K$83)+'СЕТ СН'!$H$12+СВЦЭМ!$D$10+'СЕТ СН'!$H$5-'СЕТ СН'!$H$20</f>
        <v>3817.2163783699998</v>
      </c>
      <c r="L96" s="36">
        <f>SUMIFS(СВЦЭМ!$C$39:$C$782,СВЦЭМ!$A$39:$A$782,$A96,СВЦЭМ!$B$39:$B$782,L$83)+'СЕТ СН'!$H$12+СВЦЭМ!$D$10+'СЕТ СН'!$H$5-'СЕТ СН'!$H$20</f>
        <v>3811.6204925100001</v>
      </c>
      <c r="M96" s="36">
        <f>SUMIFS(СВЦЭМ!$C$39:$C$782,СВЦЭМ!$A$39:$A$782,$A96,СВЦЭМ!$B$39:$B$782,M$83)+'СЕТ СН'!$H$12+СВЦЭМ!$D$10+'СЕТ СН'!$H$5-'СЕТ СН'!$H$20</f>
        <v>3808.3315124800001</v>
      </c>
      <c r="N96" s="36">
        <f>SUMIFS(СВЦЭМ!$C$39:$C$782,СВЦЭМ!$A$39:$A$782,$A96,СВЦЭМ!$B$39:$B$782,N$83)+'СЕТ СН'!$H$12+СВЦЭМ!$D$10+'СЕТ СН'!$H$5-'СЕТ СН'!$H$20</f>
        <v>3785.5754472500003</v>
      </c>
      <c r="O96" s="36">
        <f>SUMIFS(СВЦЭМ!$C$39:$C$782,СВЦЭМ!$A$39:$A$782,$A96,СВЦЭМ!$B$39:$B$782,O$83)+'СЕТ СН'!$H$12+СВЦЭМ!$D$10+'СЕТ СН'!$H$5-'СЕТ СН'!$H$20</f>
        <v>3794.0450076500001</v>
      </c>
      <c r="P96" s="36">
        <f>SUMIFS(СВЦЭМ!$C$39:$C$782,СВЦЭМ!$A$39:$A$782,$A96,СВЦЭМ!$B$39:$B$782,P$83)+'СЕТ СН'!$H$12+СВЦЭМ!$D$10+'СЕТ СН'!$H$5-'СЕТ СН'!$H$20</f>
        <v>3826.9040375100003</v>
      </c>
      <c r="Q96" s="36">
        <f>SUMIFS(СВЦЭМ!$C$39:$C$782,СВЦЭМ!$A$39:$A$782,$A96,СВЦЭМ!$B$39:$B$782,Q$83)+'СЕТ СН'!$H$12+СВЦЭМ!$D$10+'СЕТ СН'!$H$5-'СЕТ СН'!$H$20</f>
        <v>3836.6911120200002</v>
      </c>
      <c r="R96" s="36">
        <f>SUMIFS(СВЦЭМ!$C$39:$C$782,СВЦЭМ!$A$39:$A$782,$A96,СВЦЭМ!$B$39:$B$782,R$83)+'СЕТ СН'!$H$12+СВЦЭМ!$D$10+'СЕТ СН'!$H$5-'СЕТ СН'!$H$20</f>
        <v>3833.5106626699999</v>
      </c>
      <c r="S96" s="36">
        <f>SUMIFS(СВЦЭМ!$C$39:$C$782,СВЦЭМ!$A$39:$A$782,$A96,СВЦЭМ!$B$39:$B$782,S$83)+'СЕТ СН'!$H$12+СВЦЭМ!$D$10+'СЕТ СН'!$H$5-'СЕТ СН'!$H$20</f>
        <v>3800.7931894200001</v>
      </c>
      <c r="T96" s="36">
        <f>SUMIFS(СВЦЭМ!$C$39:$C$782,СВЦЭМ!$A$39:$A$782,$A96,СВЦЭМ!$B$39:$B$782,T$83)+'СЕТ СН'!$H$12+СВЦЭМ!$D$10+'СЕТ СН'!$H$5-'СЕТ СН'!$H$20</f>
        <v>3750.0765915399998</v>
      </c>
      <c r="U96" s="36">
        <f>SUMIFS(СВЦЭМ!$C$39:$C$782,СВЦЭМ!$A$39:$A$782,$A96,СВЦЭМ!$B$39:$B$782,U$83)+'СЕТ СН'!$H$12+СВЦЭМ!$D$10+'СЕТ СН'!$H$5-'СЕТ СН'!$H$20</f>
        <v>3704.16468179</v>
      </c>
      <c r="V96" s="36">
        <f>SUMIFS(СВЦЭМ!$C$39:$C$782,СВЦЭМ!$A$39:$A$782,$A96,СВЦЭМ!$B$39:$B$782,V$83)+'СЕТ СН'!$H$12+СВЦЭМ!$D$10+'СЕТ СН'!$H$5-'СЕТ СН'!$H$20</f>
        <v>3712.1815130499999</v>
      </c>
      <c r="W96" s="36">
        <f>SUMIFS(СВЦЭМ!$C$39:$C$782,СВЦЭМ!$A$39:$A$782,$A96,СВЦЭМ!$B$39:$B$782,W$83)+'СЕТ СН'!$H$12+СВЦЭМ!$D$10+'СЕТ СН'!$H$5-'СЕТ СН'!$H$20</f>
        <v>3711.9552056800003</v>
      </c>
      <c r="X96" s="36">
        <f>SUMIFS(СВЦЭМ!$C$39:$C$782,СВЦЭМ!$A$39:$A$782,$A96,СВЦЭМ!$B$39:$B$782,X$83)+'СЕТ СН'!$H$12+СВЦЭМ!$D$10+'СЕТ СН'!$H$5-'СЕТ СН'!$H$20</f>
        <v>3730.8311959000002</v>
      </c>
      <c r="Y96" s="36">
        <f>SUMIFS(СВЦЭМ!$C$39:$C$782,СВЦЭМ!$A$39:$A$782,$A96,СВЦЭМ!$B$39:$B$782,Y$83)+'СЕТ СН'!$H$12+СВЦЭМ!$D$10+'СЕТ СН'!$H$5-'СЕТ СН'!$H$20</f>
        <v>3827.33425429</v>
      </c>
    </row>
    <row r="97" spans="1:25" ht="15.75" x14ac:dyDescent="0.2">
      <c r="A97" s="35">
        <f t="shared" si="2"/>
        <v>44453</v>
      </c>
      <c r="B97" s="36">
        <f>SUMIFS(СВЦЭМ!$C$39:$C$782,СВЦЭМ!$A$39:$A$782,$A97,СВЦЭМ!$B$39:$B$782,B$83)+'СЕТ СН'!$H$12+СВЦЭМ!$D$10+'СЕТ СН'!$H$5-'СЕТ СН'!$H$20</f>
        <v>3877.1934238399999</v>
      </c>
      <c r="C97" s="36">
        <f>SUMIFS(СВЦЭМ!$C$39:$C$782,СВЦЭМ!$A$39:$A$782,$A97,СВЦЭМ!$B$39:$B$782,C$83)+'СЕТ СН'!$H$12+СВЦЭМ!$D$10+'СЕТ СН'!$H$5-'СЕТ СН'!$H$20</f>
        <v>3958.7932375800001</v>
      </c>
      <c r="D97" s="36">
        <f>SUMIFS(СВЦЭМ!$C$39:$C$782,СВЦЭМ!$A$39:$A$782,$A97,СВЦЭМ!$B$39:$B$782,D$83)+'СЕТ СН'!$H$12+СВЦЭМ!$D$10+'СЕТ СН'!$H$5-'СЕТ СН'!$H$20</f>
        <v>4007.16893407</v>
      </c>
      <c r="E97" s="36">
        <f>SUMIFS(СВЦЭМ!$C$39:$C$782,СВЦЭМ!$A$39:$A$782,$A97,СВЦЭМ!$B$39:$B$782,E$83)+'СЕТ СН'!$H$12+СВЦЭМ!$D$10+'СЕТ СН'!$H$5-'СЕТ СН'!$H$20</f>
        <v>4020.8825411899998</v>
      </c>
      <c r="F97" s="36">
        <f>SUMIFS(СВЦЭМ!$C$39:$C$782,СВЦЭМ!$A$39:$A$782,$A97,СВЦЭМ!$B$39:$B$782,F$83)+'СЕТ СН'!$H$12+СВЦЭМ!$D$10+'СЕТ СН'!$H$5-'СЕТ СН'!$H$20</f>
        <v>4029.7319540899998</v>
      </c>
      <c r="G97" s="36">
        <f>SUMIFS(СВЦЭМ!$C$39:$C$782,СВЦЭМ!$A$39:$A$782,$A97,СВЦЭМ!$B$39:$B$782,G$83)+'СЕТ СН'!$H$12+СВЦЭМ!$D$10+'СЕТ СН'!$H$5-'СЕТ СН'!$H$20</f>
        <v>3999.4764160099999</v>
      </c>
      <c r="H97" s="36">
        <f>SUMIFS(СВЦЭМ!$C$39:$C$782,СВЦЭМ!$A$39:$A$782,$A97,СВЦЭМ!$B$39:$B$782,H$83)+'СЕТ СН'!$H$12+СВЦЭМ!$D$10+'СЕТ СН'!$H$5-'СЕТ СН'!$H$20</f>
        <v>3935.72025798</v>
      </c>
      <c r="I97" s="36">
        <f>SUMIFS(СВЦЭМ!$C$39:$C$782,СВЦЭМ!$A$39:$A$782,$A97,СВЦЭМ!$B$39:$B$782,I$83)+'СЕТ СН'!$H$12+СВЦЭМ!$D$10+'СЕТ СН'!$H$5-'СЕТ СН'!$H$20</f>
        <v>3870.00975161</v>
      </c>
      <c r="J97" s="36">
        <f>SUMIFS(СВЦЭМ!$C$39:$C$782,СВЦЭМ!$A$39:$A$782,$A97,СВЦЭМ!$B$39:$B$782,J$83)+'СЕТ СН'!$H$12+СВЦЭМ!$D$10+'СЕТ СН'!$H$5-'СЕТ СН'!$H$20</f>
        <v>3820.14949084</v>
      </c>
      <c r="K97" s="36">
        <f>SUMIFS(СВЦЭМ!$C$39:$C$782,СВЦЭМ!$A$39:$A$782,$A97,СВЦЭМ!$B$39:$B$782,K$83)+'СЕТ СН'!$H$12+СВЦЭМ!$D$10+'СЕТ СН'!$H$5-'СЕТ СН'!$H$20</f>
        <v>3852.7203759399999</v>
      </c>
      <c r="L97" s="36">
        <f>SUMIFS(СВЦЭМ!$C$39:$C$782,СВЦЭМ!$A$39:$A$782,$A97,СВЦЭМ!$B$39:$B$782,L$83)+'СЕТ СН'!$H$12+СВЦЭМ!$D$10+'СЕТ СН'!$H$5-'СЕТ СН'!$H$20</f>
        <v>3839.2857101</v>
      </c>
      <c r="M97" s="36">
        <f>SUMIFS(СВЦЭМ!$C$39:$C$782,СВЦЭМ!$A$39:$A$782,$A97,СВЦЭМ!$B$39:$B$782,M$83)+'СЕТ СН'!$H$12+СВЦЭМ!$D$10+'СЕТ СН'!$H$5-'СЕТ СН'!$H$20</f>
        <v>3850.2388199799998</v>
      </c>
      <c r="N97" s="36">
        <f>SUMIFS(СВЦЭМ!$C$39:$C$782,СВЦЭМ!$A$39:$A$782,$A97,СВЦЭМ!$B$39:$B$782,N$83)+'СЕТ СН'!$H$12+СВЦЭМ!$D$10+'СЕТ СН'!$H$5-'СЕТ СН'!$H$20</f>
        <v>3804.3546860599999</v>
      </c>
      <c r="O97" s="36">
        <f>SUMIFS(СВЦЭМ!$C$39:$C$782,СВЦЭМ!$A$39:$A$782,$A97,СВЦЭМ!$B$39:$B$782,O$83)+'СЕТ СН'!$H$12+СВЦЭМ!$D$10+'СЕТ СН'!$H$5-'СЕТ СН'!$H$20</f>
        <v>3805.2981069100001</v>
      </c>
      <c r="P97" s="36">
        <f>SUMIFS(СВЦЭМ!$C$39:$C$782,СВЦЭМ!$A$39:$A$782,$A97,СВЦЭМ!$B$39:$B$782,P$83)+'СЕТ СН'!$H$12+СВЦЭМ!$D$10+'СЕТ СН'!$H$5-'СЕТ СН'!$H$20</f>
        <v>3850.8401127699999</v>
      </c>
      <c r="Q97" s="36">
        <f>SUMIFS(СВЦЭМ!$C$39:$C$782,СВЦЭМ!$A$39:$A$782,$A97,СВЦЭМ!$B$39:$B$782,Q$83)+'СЕТ СН'!$H$12+СВЦЭМ!$D$10+'СЕТ СН'!$H$5-'СЕТ СН'!$H$20</f>
        <v>3865.73648886</v>
      </c>
      <c r="R97" s="36">
        <f>SUMIFS(СВЦЭМ!$C$39:$C$782,СВЦЭМ!$A$39:$A$782,$A97,СВЦЭМ!$B$39:$B$782,R$83)+'СЕТ СН'!$H$12+СВЦЭМ!$D$10+'СЕТ СН'!$H$5-'СЕТ СН'!$H$20</f>
        <v>3858.49398131</v>
      </c>
      <c r="S97" s="36">
        <f>SUMIFS(СВЦЭМ!$C$39:$C$782,СВЦЭМ!$A$39:$A$782,$A97,СВЦЭМ!$B$39:$B$782,S$83)+'СЕТ СН'!$H$12+СВЦЭМ!$D$10+'СЕТ СН'!$H$5-'СЕТ СН'!$H$20</f>
        <v>3811.7697222100001</v>
      </c>
      <c r="T97" s="36">
        <f>SUMIFS(СВЦЭМ!$C$39:$C$782,СВЦЭМ!$A$39:$A$782,$A97,СВЦЭМ!$B$39:$B$782,T$83)+'СЕТ СН'!$H$12+СВЦЭМ!$D$10+'СЕТ СН'!$H$5-'СЕТ СН'!$H$20</f>
        <v>3834.4612627000001</v>
      </c>
      <c r="U97" s="36">
        <f>SUMIFS(СВЦЭМ!$C$39:$C$782,СВЦЭМ!$A$39:$A$782,$A97,СВЦЭМ!$B$39:$B$782,U$83)+'СЕТ СН'!$H$12+СВЦЭМ!$D$10+'СЕТ СН'!$H$5-'СЕТ СН'!$H$20</f>
        <v>3905.2759746399997</v>
      </c>
      <c r="V97" s="36">
        <f>SUMIFS(СВЦЭМ!$C$39:$C$782,СВЦЭМ!$A$39:$A$782,$A97,СВЦЭМ!$B$39:$B$782,V$83)+'СЕТ СН'!$H$12+СВЦЭМ!$D$10+'СЕТ СН'!$H$5-'СЕТ СН'!$H$20</f>
        <v>3926.61316407</v>
      </c>
      <c r="W97" s="36">
        <f>SUMIFS(СВЦЭМ!$C$39:$C$782,СВЦЭМ!$A$39:$A$782,$A97,СВЦЭМ!$B$39:$B$782,W$83)+'СЕТ СН'!$H$12+СВЦЭМ!$D$10+'СЕТ СН'!$H$5-'СЕТ СН'!$H$20</f>
        <v>3913.9770789699996</v>
      </c>
      <c r="X97" s="36">
        <f>SUMIFS(СВЦЭМ!$C$39:$C$782,СВЦЭМ!$A$39:$A$782,$A97,СВЦЭМ!$B$39:$B$782,X$83)+'СЕТ СН'!$H$12+СВЦЭМ!$D$10+'СЕТ СН'!$H$5-'СЕТ СН'!$H$20</f>
        <v>3847.81375088</v>
      </c>
      <c r="Y97" s="36">
        <f>SUMIFS(СВЦЭМ!$C$39:$C$782,СВЦЭМ!$A$39:$A$782,$A97,СВЦЭМ!$B$39:$B$782,Y$83)+'СЕТ СН'!$H$12+СВЦЭМ!$D$10+'СЕТ СН'!$H$5-'СЕТ СН'!$H$20</f>
        <v>3843.7681868899999</v>
      </c>
    </row>
    <row r="98" spans="1:25" ht="15.75" x14ac:dyDescent="0.2">
      <c r="A98" s="35">
        <f t="shared" si="2"/>
        <v>44454</v>
      </c>
      <c r="B98" s="36">
        <f>SUMIFS(СВЦЭМ!$C$39:$C$782,СВЦЭМ!$A$39:$A$782,$A98,СВЦЭМ!$B$39:$B$782,B$83)+'СЕТ СН'!$H$12+СВЦЭМ!$D$10+'СЕТ СН'!$H$5-'СЕТ СН'!$H$20</f>
        <v>3971.2367361400002</v>
      </c>
      <c r="C98" s="36">
        <f>SUMIFS(СВЦЭМ!$C$39:$C$782,СВЦЭМ!$A$39:$A$782,$A98,СВЦЭМ!$B$39:$B$782,C$83)+'СЕТ СН'!$H$12+СВЦЭМ!$D$10+'СЕТ СН'!$H$5-'СЕТ СН'!$H$20</f>
        <v>4079.9783047399997</v>
      </c>
      <c r="D98" s="36">
        <f>SUMIFS(СВЦЭМ!$C$39:$C$782,СВЦЭМ!$A$39:$A$782,$A98,СВЦЭМ!$B$39:$B$782,D$83)+'СЕТ СН'!$H$12+СВЦЭМ!$D$10+'СЕТ СН'!$H$5-'СЕТ СН'!$H$20</f>
        <v>4190.8270178100001</v>
      </c>
      <c r="E98" s="36">
        <f>SUMIFS(СВЦЭМ!$C$39:$C$782,СВЦЭМ!$A$39:$A$782,$A98,СВЦЭМ!$B$39:$B$782,E$83)+'СЕТ СН'!$H$12+СВЦЭМ!$D$10+'СЕТ СН'!$H$5-'СЕТ СН'!$H$20</f>
        <v>4243.0306115100002</v>
      </c>
      <c r="F98" s="36">
        <f>SUMIFS(СВЦЭМ!$C$39:$C$782,СВЦЭМ!$A$39:$A$782,$A98,СВЦЭМ!$B$39:$B$782,F$83)+'СЕТ СН'!$H$12+СВЦЭМ!$D$10+'СЕТ СН'!$H$5-'СЕТ СН'!$H$20</f>
        <v>4271.8810214300001</v>
      </c>
      <c r="G98" s="36">
        <f>SUMIFS(СВЦЭМ!$C$39:$C$782,СВЦЭМ!$A$39:$A$782,$A98,СВЦЭМ!$B$39:$B$782,G$83)+'СЕТ СН'!$H$12+СВЦЭМ!$D$10+'СЕТ СН'!$H$5-'СЕТ СН'!$H$20</f>
        <v>4207.66090669</v>
      </c>
      <c r="H98" s="36">
        <f>SUMIFS(СВЦЭМ!$C$39:$C$782,СВЦЭМ!$A$39:$A$782,$A98,СВЦЭМ!$B$39:$B$782,H$83)+'СЕТ СН'!$H$12+СВЦЭМ!$D$10+'СЕТ СН'!$H$5-'СЕТ СН'!$H$20</f>
        <v>4083.4795772400003</v>
      </c>
      <c r="I98" s="36">
        <f>SUMIFS(СВЦЭМ!$C$39:$C$782,СВЦЭМ!$A$39:$A$782,$A98,СВЦЭМ!$B$39:$B$782,I$83)+'СЕТ СН'!$H$12+СВЦЭМ!$D$10+'СЕТ СН'!$H$5-'СЕТ СН'!$H$20</f>
        <v>3954.47547338</v>
      </c>
      <c r="J98" s="36">
        <f>SUMIFS(СВЦЭМ!$C$39:$C$782,СВЦЭМ!$A$39:$A$782,$A98,СВЦЭМ!$B$39:$B$782,J$83)+'СЕТ СН'!$H$12+СВЦЭМ!$D$10+'СЕТ СН'!$H$5-'СЕТ СН'!$H$20</f>
        <v>3834.0025624700002</v>
      </c>
      <c r="K98" s="36">
        <f>SUMIFS(СВЦЭМ!$C$39:$C$782,СВЦЭМ!$A$39:$A$782,$A98,СВЦЭМ!$B$39:$B$782,K$83)+'СЕТ СН'!$H$12+СВЦЭМ!$D$10+'СЕТ СН'!$H$5-'СЕТ СН'!$H$20</f>
        <v>3780.0408718600002</v>
      </c>
      <c r="L98" s="36">
        <f>SUMIFS(СВЦЭМ!$C$39:$C$782,СВЦЭМ!$A$39:$A$782,$A98,СВЦЭМ!$B$39:$B$782,L$83)+'СЕТ СН'!$H$12+СВЦЭМ!$D$10+'СЕТ СН'!$H$5-'СЕТ СН'!$H$20</f>
        <v>3776.8655476600002</v>
      </c>
      <c r="M98" s="36">
        <f>SUMIFS(СВЦЭМ!$C$39:$C$782,СВЦЭМ!$A$39:$A$782,$A98,СВЦЭМ!$B$39:$B$782,M$83)+'СЕТ СН'!$H$12+СВЦЭМ!$D$10+'СЕТ СН'!$H$5-'СЕТ СН'!$H$20</f>
        <v>3785.1637696299999</v>
      </c>
      <c r="N98" s="36">
        <f>SUMIFS(СВЦЭМ!$C$39:$C$782,СВЦЭМ!$A$39:$A$782,$A98,СВЦЭМ!$B$39:$B$782,N$83)+'СЕТ СН'!$H$12+СВЦЭМ!$D$10+'СЕТ СН'!$H$5-'СЕТ СН'!$H$20</f>
        <v>3800.7710936100002</v>
      </c>
      <c r="O98" s="36">
        <f>SUMIFS(СВЦЭМ!$C$39:$C$782,СВЦЭМ!$A$39:$A$782,$A98,СВЦЭМ!$B$39:$B$782,O$83)+'СЕТ СН'!$H$12+СВЦЭМ!$D$10+'СЕТ СН'!$H$5-'СЕТ СН'!$H$20</f>
        <v>3842.1455718699999</v>
      </c>
      <c r="P98" s="36">
        <f>SUMIFS(СВЦЭМ!$C$39:$C$782,СВЦЭМ!$A$39:$A$782,$A98,СВЦЭМ!$B$39:$B$782,P$83)+'СЕТ СН'!$H$12+СВЦЭМ!$D$10+'СЕТ СН'!$H$5-'СЕТ СН'!$H$20</f>
        <v>3886.59988875</v>
      </c>
      <c r="Q98" s="36">
        <f>SUMIFS(СВЦЭМ!$C$39:$C$782,СВЦЭМ!$A$39:$A$782,$A98,СВЦЭМ!$B$39:$B$782,Q$83)+'СЕТ СН'!$H$12+СВЦЭМ!$D$10+'СЕТ СН'!$H$5-'СЕТ СН'!$H$20</f>
        <v>3903.8716023799998</v>
      </c>
      <c r="R98" s="36">
        <f>SUMIFS(СВЦЭМ!$C$39:$C$782,СВЦЭМ!$A$39:$A$782,$A98,СВЦЭМ!$B$39:$B$782,R$83)+'СЕТ СН'!$H$12+СВЦЭМ!$D$10+'СЕТ СН'!$H$5-'СЕТ СН'!$H$20</f>
        <v>3895.60467973</v>
      </c>
      <c r="S98" s="36">
        <f>SUMIFS(СВЦЭМ!$C$39:$C$782,СВЦЭМ!$A$39:$A$782,$A98,СВЦЭМ!$B$39:$B$782,S$83)+'СЕТ СН'!$H$12+СВЦЭМ!$D$10+'СЕТ СН'!$H$5-'СЕТ СН'!$H$20</f>
        <v>3863.3058523899999</v>
      </c>
      <c r="T98" s="36">
        <f>SUMIFS(СВЦЭМ!$C$39:$C$782,СВЦЭМ!$A$39:$A$782,$A98,СВЦЭМ!$B$39:$B$782,T$83)+'СЕТ СН'!$H$12+СВЦЭМ!$D$10+'СЕТ СН'!$H$5-'СЕТ СН'!$H$20</f>
        <v>3828.53459888</v>
      </c>
      <c r="U98" s="36">
        <f>SUMIFS(СВЦЭМ!$C$39:$C$782,СВЦЭМ!$A$39:$A$782,$A98,СВЦЭМ!$B$39:$B$782,U$83)+'СЕТ СН'!$H$12+СВЦЭМ!$D$10+'СЕТ СН'!$H$5-'СЕТ СН'!$H$20</f>
        <v>3779.3025697000003</v>
      </c>
      <c r="V98" s="36">
        <f>SUMIFS(СВЦЭМ!$C$39:$C$782,СВЦЭМ!$A$39:$A$782,$A98,СВЦЭМ!$B$39:$B$782,V$83)+'СЕТ СН'!$H$12+СВЦЭМ!$D$10+'СЕТ СН'!$H$5-'СЕТ СН'!$H$20</f>
        <v>3761.8213677200001</v>
      </c>
      <c r="W98" s="36">
        <f>SUMIFS(СВЦЭМ!$C$39:$C$782,СВЦЭМ!$A$39:$A$782,$A98,СВЦЭМ!$B$39:$B$782,W$83)+'СЕТ СН'!$H$12+СВЦЭМ!$D$10+'СЕТ СН'!$H$5-'СЕТ СН'!$H$20</f>
        <v>3776.41071521</v>
      </c>
      <c r="X98" s="36">
        <f>SUMIFS(СВЦЭМ!$C$39:$C$782,СВЦЭМ!$A$39:$A$782,$A98,СВЦЭМ!$B$39:$B$782,X$83)+'СЕТ СН'!$H$12+СВЦЭМ!$D$10+'СЕТ СН'!$H$5-'СЕТ СН'!$H$20</f>
        <v>3831.0018946499999</v>
      </c>
      <c r="Y98" s="36">
        <f>SUMIFS(СВЦЭМ!$C$39:$C$782,СВЦЭМ!$A$39:$A$782,$A98,СВЦЭМ!$B$39:$B$782,Y$83)+'СЕТ СН'!$H$12+СВЦЭМ!$D$10+'СЕТ СН'!$H$5-'СЕТ СН'!$H$20</f>
        <v>3853.8368370500002</v>
      </c>
    </row>
    <row r="99" spans="1:25" ht="15.75" x14ac:dyDescent="0.2">
      <c r="A99" s="35">
        <f t="shared" si="2"/>
        <v>44455</v>
      </c>
      <c r="B99" s="36">
        <f>SUMIFS(СВЦЭМ!$C$39:$C$782,СВЦЭМ!$A$39:$A$782,$A99,СВЦЭМ!$B$39:$B$782,B$83)+'СЕТ СН'!$H$12+СВЦЭМ!$D$10+'СЕТ СН'!$H$5-'СЕТ СН'!$H$20</f>
        <v>3953.93656427</v>
      </c>
      <c r="C99" s="36">
        <f>SUMIFS(СВЦЭМ!$C$39:$C$782,СВЦЭМ!$A$39:$A$782,$A99,СВЦЭМ!$B$39:$B$782,C$83)+'СЕТ СН'!$H$12+СВЦЭМ!$D$10+'СЕТ СН'!$H$5-'СЕТ СН'!$H$20</f>
        <v>4048.58213742</v>
      </c>
      <c r="D99" s="36">
        <f>SUMIFS(СВЦЭМ!$C$39:$C$782,СВЦЭМ!$A$39:$A$782,$A99,СВЦЭМ!$B$39:$B$782,D$83)+'СЕТ СН'!$H$12+СВЦЭМ!$D$10+'СЕТ СН'!$H$5-'СЕТ СН'!$H$20</f>
        <v>4118.0064251200001</v>
      </c>
      <c r="E99" s="36">
        <f>SUMIFS(СВЦЭМ!$C$39:$C$782,СВЦЭМ!$A$39:$A$782,$A99,СВЦЭМ!$B$39:$B$782,E$83)+'СЕТ СН'!$H$12+СВЦЭМ!$D$10+'СЕТ СН'!$H$5-'СЕТ СН'!$H$20</f>
        <v>4142.6356026499998</v>
      </c>
      <c r="F99" s="36">
        <f>SUMIFS(СВЦЭМ!$C$39:$C$782,СВЦЭМ!$A$39:$A$782,$A99,СВЦЭМ!$B$39:$B$782,F$83)+'СЕТ СН'!$H$12+СВЦЭМ!$D$10+'СЕТ СН'!$H$5-'СЕТ СН'!$H$20</f>
        <v>4148.2042530300005</v>
      </c>
      <c r="G99" s="36">
        <f>SUMIFS(СВЦЭМ!$C$39:$C$782,СВЦЭМ!$A$39:$A$782,$A99,СВЦЭМ!$B$39:$B$782,G$83)+'СЕТ СН'!$H$12+СВЦЭМ!$D$10+'СЕТ СН'!$H$5-'СЕТ СН'!$H$20</f>
        <v>4115.2827943800003</v>
      </c>
      <c r="H99" s="36">
        <f>SUMIFS(СВЦЭМ!$C$39:$C$782,СВЦЭМ!$A$39:$A$782,$A99,СВЦЭМ!$B$39:$B$782,H$83)+'СЕТ СН'!$H$12+СВЦЭМ!$D$10+'СЕТ СН'!$H$5-'СЕТ СН'!$H$20</f>
        <v>4035.6124220499996</v>
      </c>
      <c r="I99" s="36">
        <f>SUMIFS(СВЦЭМ!$C$39:$C$782,СВЦЭМ!$A$39:$A$782,$A99,СВЦЭМ!$B$39:$B$782,I$83)+'СЕТ СН'!$H$12+СВЦЭМ!$D$10+'СЕТ СН'!$H$5-'СЕТ СН'!$H$20</f>
        <v>3914.62325805</v>
      </c>
      <c r="J99" s="36">
        <f>SUMIFS(СВЦЭМ!$C$39:$C$782,СВЦЭМ!$A$39:$A$782,$A99,СВЦЭМ!$B$39:$B$782,J$83)+'СЕТ СН'!$H$12+СВЦЭМ!$D$10+'СЕТ СН'!$H$5-'СЕТ СН'!$H$20</f>
        <v>3820.3506850700001</v>
      </c>
      <c r="K99" s="36">
        <f>SUMIFS(СВЦЭМ!$C$39:$C$782,СВЦЭМ!$A$39:$A$782,$A99,СВЦЭМ!$B$39:$B$782,K$83)+'СЕТ СН'!$H$12+СВЦЭМ!$D$10+'СЕТ СН'!$H$5-'СЕТ СН'!$H$20</f>
        <v>3771.9274988000002</v>
      </c>
      <c r="L99" s="36">
        <f>SUMIFS(СВЦЭМ!$C$39:$C$782,СВЦЭМ!$A$39:$A$782,$A99,СВЦЭМ!$B$39:$B$782,L$83)+'СЕТ СН'!$H$12+СВЦЭМ!$D$10+'СЕТ СН'!$H$5-'СЕТ СН'!$H$20</f>
        <v>3772.51474246</v>
      </c>
      <c r="M99" s="36">
        <f>SUMIFS(СВЦЭМ!$C$39:$C$782,СВЦЭМ!$A$39:$A$782,$A99,СВЦЭМ!$B$39:$B$782,M$83)+'СЕТ СН'!$H$12+СВЦЭМ!$D$10+'СЕТ СН'!$H$5-'СЕТ СН'!$H$20</f>
        <v>3769.9263910899999</v>
      </c>
      <c r="N99" s="36">
        <f>SUMIFS(СВЦЭМ!$C$39:$C$782,СВЦЭМ!$A$39:$A$782,$A99,СВЦЭМ!$B$39:$B$782,N$83)+'СЕТ СН'!$H$12+СВЦЭМ!$D$10+'СЕТ СН'!$H$5-'СЕТ СН'!$H$20</f>
        <v>3776.7224727600001</v>
      </c>
      <c r="O99" s="36">
        <f>SUMIFS(СВЦЭМ!$C$39:$C$782,СВЦЭМ!$A$39:$A$782,$A99,СВЦЭМ!$B$39:$B$782,O$83)+'СЕТ СН'!$H$12+СВЦЭМ!$D$10+'СЕТ СН'!$H$5-'СЕТ СН'!$H$20</f>
        <v>3810.1704755700002</v>
      </c>
      <c r="P99" s="36">
        <f>SUMIFS(СВЦЭМ!$C$39:$C$782,СВЦЭМ!$A$39:$A$782,$A99,СВЦЭМ!$B$39:$B$782,P$83)+'СЕТ СН'!$H$12+СВЦЭМ!$D$10+'СЕТ СН'!$H$5-'СЕТ СН'!$H$20</f>
        <v>3860.53721808</v>
      </c>
      <c r="Q99" s="36">
        <f>SUMIFS(СВЦЭМ!$C$39:$C$782,СВЦЭМ!$A$39:$A$782,$A99,СВЦЭМ!$B$39:$B$782,Q$83)+'СЕТ СН'!$H$12+СВЦЭМ!$D$10+'СЕТ СН'!$H$5-'СЕТ СН'!$H$20</f>
        <v>3876.28442464</v>
      </c>
      <c r="R99" s="36">
        <f>SUMIFS(СВЦЭМ!$C$39:$C$782,СВЦЭМ!$A$39:$A$782,$A99,СВЦЭМ!$B$39:$B$782,R$83)+'СЕТ СН'!$H$12+СВЦЭМ!$D$10+'СЕТ СН'!$H$5-'СЕТ СН'!$H$20</f>
        <v>3869.4675389399999</v>
      </c>
      <c r="S99" s="36">
        <f>SUMIFS(СВЦЭМ!$C$39:$C$782,СВЦЭМ!$A$39:$A$782,$A99,СВЦЭМ!$B$39:$B$782,S$83)+'СЕТ СН'!$H$12+СВЦЭМ!$D$10+'СЕТ СН'!$H$5-'СЕТ СН'!$H$20</f>
        <v>3833.5926297300002</v>
      </c>
      <c r="T99" s="36">
        <f>SUMIFS(СВЦЭМ!$C$39:$C$782,СВЦЭМ!$A$39:$A$782,$A99,СВЦЭМ!$B$39:$B$782,T$83)+'СЕТ СН'!$H$12+СВЦЭМ!$D$10+'СЕТ СН'!$H$5-'СЕТ СН'!$H$20</f>
        <v>3783.3538086200001</v>
      </c>
      <c r="U99" s="36">
        <f>SUMIFS(СВЦЭМ!$C$39:$C$782,СВЦЭМ!$A$39:$A$782,$A99,СВЦЭМ!$B$39:$B$782,U$83)+'СЕТ СН'!$H$12+СВЦЭМ!$D$10+'СЕТ СН'!$H$5-'СЕТ СН'!$H$20</f>
        <v>3764.7767382000002</v>
      </c>
      <c r="V99" s="36">
        <f>SUMIFS(СВЦЭМ!$C$39:$C$782,СВЦЭМ!$A$39:$A$782,$A99,СВЦЭМ!$B$39:$B$782,V$83)+'СЕТ СН'!$H$12+СВЦЭМ!$D$10+'СЕТ СН'!$H$5-'СЕТ СН'!$H$20</f>
        <v>3761.0568114899997</v>
      </c>
      <c r="W99" s="36">
        <f>SUMIFS(СВЦЭМ!$C$39:$C$782,СВЦЭМ!$A$39:$A$782,$A99,СВЦЭМ!$B$39:$B$782,W$83)+'СЕТ СН'!$H$12+СВЦЭМ!$D$10+'СЕТ СН'!$H$5-'СЕТ СН'!$H$20</f>
        <v>3744.1459316099999</v>
      </c>
      <c r="X99" s="36">
        <f>SUMIFS(СВЦЭМ!$C$39:$C$782,СВЦЭМ!$A$39:$A$782,$A99,СВЦЭМ!$B$39:$B$782,X$83)+'СЕТ СН'!$H$12+СВЦЭМ!$D$10+'СЕТ СН'!$H$5-'СЕТ СН'!$H$20</f>
        <v>3762.48887823</v>
      </c>
      <c r="Y99" s="36">
        <f>SUMIFS(СВЦЭМ!$C$39:$C$782,СВЦЭМ!$A$39:$A$782,$A99,СВЦЭМ!$B$39:$B$782,Y$83)+'СЕТ СН'!$H$12+СВЦЭМ!$D$10+'СЕТ СН'!$H$5-'СЕТ СН'!$H$20</f>
        <v>3833.8502558800001</v>
      </c>
    </row>
    <row r="100" spans="1:25" ht="15.75" x14ac:dyDescent="0.2">
      <c r="A100" s="35">
        <f t="shared" si="2"/>
        <v>44456</v>
      </c>
      <c r="B100" s="36">
        <f>SUMIFS(СВЦЭМ!$C$39:$C$782,СВЦЭМ!$A$39:$A$782,$A100,СВЦЭМ!$B$39:$B$782,B$83)+'СЕТ СН'!$H$12+СВЦЭМ!$D$10+'СЕТ СН'!$H$5-'СЕТ СН'!$H$20</f>
        <v>3933.35722618</v>
      </c>
      <c r="C100" s="36">
        <f>SUMIFS(СВЦЭМ!$C$39:$C$782,СВЦЭМ!$A$39:$A$782,$A100,СВЦЭМ!$B$39:$B$782,C$83)+'СЕТ СН'!$H$12+СВЦЭМ!$D$10+'СЕТ СН'!$H$5-'СЕТ СН'!$H$20</f>
        <v>4026.8121211500002</v>
      </c>
      <c r="D100" s="36">
        <f>SUMIFS(СВЦЭМ!$C$39:$C$782,СВЦЭМ!$A$39:$A$782,$A100,СВЦЭМ!$B$39:$B$782,D$83)+'СЕТ СН'!$H$12+СВЦЭМ!$D$10+'СЕТ СН'!$H$5-'СЕТ СН'!$H$20</f>
        <v>4091.1884907200001</v>
      </c>
      <c r="E100" s="36">
        <f>SUMIFS(СВЦЭМ!$C$39:$C$782,СВЦЭМ!$A$39:$A$782,$A100,СВЦЭМ!$B$39:$B$782,E$83)+'СЕТ СН'!$H$12+СВЦЭМ!$D$10+'СЕТ СН'!$H$5-'СЕТ СН'!$H$20</f>
        <v>4121.8145731200002</v>
      </c>
      <c r="F100" s="36">
        <f>SUMIFS(СВЦЭМ!$C$39:$C$782,СВЦЭМ!$A$39:$A$782,$A100,СВЦЭМ!$B$39:$B$782,F$83)+'СЕТ СН'!$H$12+СВЦЭМ!$D$10+'СЕТ СН'!$H$5-'СЕТ СН'!$H$20</f>
        <v>4135.3759270099999</v>
      </c>
      <c r="G100" s="36">
        <f>SUMIFS(СВЦЭМ!$C$39:$C$782,СВЦЭМ!$A$39:$A$782,$A100,СВЦЭМ!$B$39:$B$782,G$83)+'СЕТ СН'!$H$12+СВЦЭМ!$D$10+'СЕТ СН'!$H$5-'СЕТ СН'!$H$20</f>
        <v>4100.0715996099998</v>
      </c>
      <c r="H100" s="36">
        <f>SUMIFS(СВЦЭМ!$C$39:$C$782,СВЦЭМ!$A$39:$A$782,$A100,СВЦЭМ!$B$39:$B$782,H$83)+'СЕТ СН'!$H$12+СВЦЭМ!$D$10+'СЕТ СН'!$H$5-'СЕТ СН'!$H$20</f>
        <v>4010.90073609</v>
      </c>
      <c r="I100" s="36">
        <f>SUMIFS(СВЦЭМ!$C$39:$C$782,СВЦЭМ!$A$39:$A$782,$A100,СВЦЭМ!$B$39:$B$782,I$83)+'СЕТ СН'!$H$12+СВЦЭМ!$D$10+'СЕТ СН'!$H$5-'СЕТ СН'!$H$20</f>
        <v>3892.9094399099999</v>
      </c>
      <c r="J100" s="36">
        <f>SUMIFS(СВЦЭМ!$C$39:$C$782,СВЦЭМ!$A$39:$A$782,$A100,СВЦЭМ!$B$39:$B$782,J$83)+'СЕТ СН'!$H$12+СВЦЭМ!$D$10+'СЕТ СН'!$H$5-'СЕТ СН'!$H$20</f>
        <v>3798.2762794499999</v>
      </c>
      <c r="K100" s="36">
        <f>SUMIFS(СВЦЭМ!$C$39:$C$782,СВЦЭМ!$A$39:$A$782,$A100,СВЦЭМ!$B$39:$B$782,K$83)+'СЕТ СН'!$H$12+СВЦЭМ!$D$10+'СЕТ СН'!$H$5-'СЕТ СН'!$H$20</f>
        <v>3760.5151373899998</v>
      </c>
      <c r="L100" s="36">
        <f>SUMIFS(СВЦЭМ!$C$39:$C$782,СВЦЭМ!$A$39:$A$782,$A100,СВЦЭМ!$B$39:$B$782,L$83)+'СЕТ СН'!$H$12+СВЦЭМ!$D$10+'СЕТ СН'!$H$5-'СЕТ СН'!$H$20</f>
        <v>3743.0042541399998</v>
      </c>
      <c r="M100" s="36">
        <f>SUMIFS(СВЦЭМ!$C$39:$C$782,СВЦЭМ!$A$39:$A$782,$A100,СВЦЭМ!$B$39:$B$782,M$83)+'СЕТ СН'!$H$12+СВЦЭМ!$D$10+'СЕТ СН'!$H$5-'СЕТ СН'!$H$20</f>
        <v>3738.7245408600002</v>
      </c>
      <c r="N100" s="36">
        <f>SUMIFS(СВЦЭМ!$C$39:$C$782,СВЦЭМ!$A$39:$A$782,$A100,СВЦЭМ!$B$39:$B$782,N$83)+'СЕТ СН'!$H$12+СВЦЭМ!$D$10+'СЕТ СН'!$H$5-'СЕТ СН'!$H$20</f>
        <v>3749.7024706800003</v>
      </c>
      <c r="O100" s="36">
        <f>SUMIFS(СВЦЭМ!$C$39:$C$782,СВЦЭМ!$A$39:$A$782,$A100,СВЦЭМ!$B$39:$B$782,O$83)+'СЕТ СН'!$H$12+СВЦЭМ!$D$10+'СЕТ СН'!$H$5-'СЕТ СН'!$H$20</f>
        <v>3754.3520136100001</v>
      </c>
      <c r="P100" s="36">
        <f>SUMIFS(СВЦЭМ!$C$39:$C$782,СВЦЭМ!$A$39:$A$782,$A100,СВЦЭМ!$B$39:$B$782,P$83)+'СЕТ СН'!$H$12+СВЦЭМ!$D$10+'СЕТ СН'!$H$5-'СЕТ СН'!$H$20</f>
        <v>3783.5944039300002</v>
      </c>
      <c r="Q100" s="36">
        <f>SUMIFS(СВЦЭМ!$C$39:$C$782,СВЦЭМ!$A$39:$A$782,$A100,СВЦЭМ!$B$39:$B$782,Q$83)+'СЕТ СН'!$H$12+СВЦЭМ!$D$10+'СЕТ СН'!$H$5-'СЕТ СН'!$H$20</f>
        <v>3797.30074939</v>
      </c>
      <c r="R100" s="36">
        <f>SUMIFS(СВЦЭМ!$C$39:$C$782,СВЦЭМ!$A$39:$A$782,$A100,СВЦЭМ!$B$39:$B$782,R$83)+'СЕТ СН'!$H$12+СВЦЭМ!$D$10+'СЕТ СН'!$H$5-'СЕТ СН'!$H$20</f>
        <v>3790.6899092600001</v>
      </c>
      <c r="S100" s="36">
        <f>SUMIFS(СВЦЭМ!$C$39:$C$782,СВЦЭМ!$A$39:$A$782,$A100,СВЦЭМ!$B$39:$B$782,S$83)+'СЕТ СН'!$H$12+СВЦЭМ!$D$10+'СЕТ СН'!$H$5-'СЕТ СН'!$H$20</f>
        <v>3757.04575058</v>
      </c>
      <c r="T100" s="36">
        <f>SUMIFS(СВЦЭМ!$C$39:$C$782,СВЦЭМ!$A$39:$A$782,$A100,СВЦЭМ!$B$39:$B$782,T$83)+'СЕТ СН'!$H$12+СВЦЭМ!$D$10+'СЕТ СН'!$H$5-'СЕТ СН'!$H$20</f>
        <v>3741.7211353000002</v>
      </c>
      <c r="U100" s="36">
        <f>SUMIFS(СВЦЭМ!$C$39:$C$782,СВЦЭМ!$A$39:$A$782,$A100,СВЦЭМ!$B$39:$B$782,U$83)+'СЕТ СН'!$H$12+СВЦЭМ!$D$10+'СЕТ СН'!$H$5-'СЕТ СН'!$H$20</f>
        <v>3729.0667963599999</v>
      </c>
      <c r="V100" s="36">
        <f>SUMIFS(СВЦЭМ!$C$39:$C$782,СВЦЭМ!$A$39:$A$782,$A100,СВЦЭМ!$B$39:$B$782,V$83)+'СЕТ СН'!$H$12+СВЦЭМ!$D$10+'СЕТ СН'!$H$5-'СЕТ СН'!$H$20</f>
        <v>3738.5784552099999</v>
      </c>
      <c r="W100" s="36">
        <f>SUMIFS(СВЦЭМ!$C$39:$C$782,СВЦЭМ!$A$39:$A$782,$A100,СВЦЭМ!$B$39:$B$782,W$83)+'СЕТ СН'!$H$12+СВЦЭМ!$D$10+'СЕТ СН'!$H$5-'СЕТ СН'!$H$20</f>
        <v>3732.5843171400002</v>
      </c>
      <c r="X100" s="36">
        <f>SUMIFS(СВЦЭМ!$C$39:$C$782,СВЦЭМ!$A$39:$A$782,$A100,СВЦЭМ!$B$39:$B$782,X$83)+'СЕТ СН'!$H$12+СВЦЭМ!$D$10+'СЕТ СН'!$H$5-'СЕТ СН'!$H$20</f>
        <v>3723.2948163400001</v>
      </c>
      <c r="Y100" s="36">
        <f>SUMIFS(СВЦЭМ!$C$39:$C$782,СВЦЭМ!$A$39:$A$782,$A100,СВЦЭМ!$B$39:$B$782,Y$83)+'СЕТ СН'!$H$12+СВЦЭМ!$D$10+'СЕТ СН'!$H$5-'СЕТ СН'!$H$20</f>
        <v>3763.39915243</v>
      </c>
    </row>
    <row r="101" spans="1:25" ht="15.75" x14ac:dyDescent="0.2">
      <c r="A101" s="35">
        <f t="shared" si="2"/>
        <v>44457</v>
      </c>
      <c r="B101" s="36">
        <f>SUMIFS(СВЦЭМ!$C$39:$C$782,СВЦЭМ!$A$39:$A$782,$A101,СВЦЭМ!$B$39:$B$782,B$83)+'СЕТ СН'!$H$12+СВЦЭМ!$D$10+'СЕТ СН'!$H$5-'СЕТ СН'!$H$20</f>
        <v>3779.3527976200003</v>
      </c>
      <c r="C101" s="36">
        <f>SUMIFS(СВЦЭМ!$C$39:$C$782,СВЦЭМ!$A$39:$A$782,$A101,СВЦЭМ!$B$39:$B$782,C$83)+'СЕТ СН'!$H$12+СВЦЭМ!$D$10+'СЕТ СН'!$H$5-'СЕТ СН'!$H$20</f>
        <v>3817.6369961199998</v>
      </c>
      <c r="D101" s="36">
        <f>SUMIFS(СВЦЭМ!$C$39:$C$782,СВЦЭМ!$A$39:$A$782,$A101,СВЦЭМ!$B$39:$B$782,D$83)+'СЕТ СН'!$H$12+СВЦЭМ!$D$10+'СЕТ СН'!$H$5-'СЕТ СН'!$H$20</f>
        <v>3885.3247652700002</v>
      </c>
      <c r="E101" s="36">
        <f>SUMIFS(СВЦЭМ!$C$39:$C$782,СВЦЭМ!$A$39:$A$782,$A101,СВЦЭМ!$B$39:$B$782,E$83)+'СЕТ СН'!$H$12+СВЦЭМ!$D$10+'СЕТ СН'!$H$5-'СЕТ СН'!$H$20</f>
        <v>3909.2131240799999</v>
      </c>
      <c r="F101" s="36">
        <f>SUMIFS(СВЦЭМ!$C$39:$C$782,СВЦЭМ!$A$39:$A$782,$A101,СВЦЭМ!$B$39:$B$782,F$83)+'СЕТ СН'!$H$12+СВЦЭМ!$D$10+'СЕТ СН'!$H$5-'СЕТ СН'!$H$20</f>
        <v>3904.3889026699999</v>
      </c>
      <c r="G101" s="36">
        <f>SUMIFS(СВЦЭМ!$C$39:$C$782,СВЦЭМ!$A$39:$A$782,$A101,СВЦЭМ!$B$39:$B$782,G$83)+'СЕТ СН'!$H$12+СВЦЭМ!$D$10+'СЕТ СН'!$H$5-'СЕТ СН'!$H$20</f>
        <v>3901.4008514099996</v>
      </c>
      <c r="H101" s="36">
        <f>SUMIFS(СВЦЭМ!$C$39:$C$782,СВЦЭМ!$A$39:$A$782,$A101,СВЦЭМ!$B$39:$B$782,H$83)+'СЕТ СН'!$H$12+СВЦЭМ!$D$10+'СЕТ СН'!$H$5-'СЕТ СН'!$H$20</f>
        <v>3881.0688799099999</v>
      </c>
      <c r="I101" s="36">
        <f>SUMIFS(СВЦЭМ!$C$39:$C$782,СВЦЭМ!$A$39:$A$782,$A101,СВЦЭМ!$B$39:$B$782,I$83)+'СЕТ СН'!$H$12+СВЦЭМ!$D$10+'СЕТ СН'!$H$5-'СЕТ СН'!$H$20</f>
        <v>3788.6348200000002</v>
      </c>
      <c r="J101" s="36">
        <f>SUMIFS(СВЦЭМ!$C$39:$C$782,СВЦЭМ!$A$39:$A$782,$A101,СВЦЭМ!$B$39:$B$782,J$83)+'СЕТ СН'!$H$12+СВЦЭМ!$D$10+'СЕТ СН'!$H$5-'СЕТ СН'!$H$20</f>
        <v>3736.33722085</v>
      </c>
      <c r="K101" s="36">
        <f>SUMIFS(СВЦЭМ!$C$39:$C$782,СВЦЭМ!$A$39:$A$782,$A101,СВЦЭМ!$B$39:$B$782,K$83)+'СЕТ СН'!$H$12+СВЦЭМ!$D$10+'СЕТ СН'!$H$5-'СЕТ СН'!$H$20</f>
        <v>3691.3141189600001</v>
      </c>
      <c r="L101" s="36">
        <f>SUMIFS(СВЦЭМ!$C$39:$C$782,СВЦЭМ!$A$39:$A$782,$A101,СВЦЭМ!$B$39:$B$782,L$83)+'СЕТ СН'!$H$12+СВЦЭМ!$D$10+'СЕТ СН'!$H$5-'СЕТ СН'!$H$20</f>
        <v>3691.39940867</v>
      </c>
      <c r="M101" s="36">
        <f>SUMIFS(СВЦЭМ!$C$39:$C$782,СВЦЭМ!$A$39:$A$782,$A101,СВЦЭМ!$B$39:$B$782,M$83)+'СЕТ СН'!$H$12+СВЦЭМ!$D$10+'СЕТ СН'!$H$5-'СЕТ СН'!$H$20</f>
        <v>3689.5492650599999</v>
      </c>
      <c r="N101" s="36">
        <f>SUMIFS(СВЦЭМ!$C$39:$C$782,СВЦЭМ!$A$39:$A$782,$A101,СВЦЭМ!$B$39:$B$782,N$83)+'СЕТ СН'!$H$12+СВЦЭМ!$D$10+'СЕТ СН'!$H$5-'СЕТ СН'!$H$20</f>
        <v>3711.9079710400001</v>
      </c>
      <c r="O101" s="36">
        <f>SUMIFS(СВЦЭМ!$C$39:$C$782,СВЦЭМ!$A$39:$A$782,$A101,СВЦЭМ!$B$39:$B$782,O$83)+'СЕТ СН'!$H$12+СВЦЭМ!$D$10+'СЕТ СН'!$H$5-'СЕТ СН'!$H$20</f>
        <v>3748.3531117900002</v>
      </c>
      <c r="P101" s="36">
        <f>SUMIFS(СВЦЭМ!$C$39:$C$782,СВЦЭМ!$A$39:$A$782,$A101,СВЦЭМ!$B$39:$B$782,P$83)+'СЕТ СН'!$H$12+СВЦЭМ!$D$10+'СЕТ СН'!$H$5-'СЕТ СН'!$H$20</f>
        <v>3768.2033524600001</v>
      </c>
      <c r="Q101" s="36">
        <f>SUMIFS(СВЦЭМ!$C$39:$C$782,СВЦЭМ!$A$39:$A$782,$A101,СВЦЭМ!$B$39:$B$782,Q$83)+'СЕТ СН'!$H$12+СВЦЭМ!$D$10+'СЕТ СН'!$H$5-'СЕТ СН'!$H$20</f>
        <v>3769.0918103399999</v>
      </c>
      <c r="R101" s="36">
        <f>SUMIFS(СВЦЭМ!$C$39:$C$782,СВЦЭМ!$A$39:$A$782,$A101,СВЦЭМ!$B$39:$B$782,R$83)+'СЕТ СН'!$H$12+СВЦЭМ!$D$10+'СЕТ СН'!$H$5-'СЕТ СН'!$H$20</f>
        <v>3761.9335513999999</v>
      </c>
      <c r="S101" s="36">
        <f>SUMIFS(СВЦЭМ!$C$39:$C$782,СВЦЭМ!$A$39:$A$782,$A101,СВЦЭМ!$B$39:$B$782,S$83)+'СЕТ СН'!$H$12+СВЦЭМ!$D$10+'СЕТ СН'!$H$5-'СЕТ СН'!$H$20</f>
        <v>3748.8568364399998</v>
      </c>
      <c r="T101" s="36">
        <f>SUMIFS(СВЦЭМ!$C$39:$C$782,СВЦЭМ!$A$39:$A$782,$A101,СВЦЭМ!$B$39:$B$782,T$83)+'СЕТ СН'!$H$12+СВЦЭМ!$D$10+'СЕТ СН'!$H$5-'СЕТ СН'!$H$20</f>
        <v>3712.4461818499999</v>
      </c>
      <c r="U101" s="36">
        <f>SUMIFS(СВЦЭМ!$C$39:$C$782,СВЦЭМ!$A$39:$A$782,$A101,СВЦЭМ!$B$39:$B$782,U$83)+'СЕТ СН'!$H$12+СВЦЭМ!$D$10+'СЕТ СН'!$H$5-'СЕТ СН'!$H$20</f>
        <v>3660.9271342500001</v>
      </c>
      <c r="V101" s="36">
        <f>SUMIFS(СВЦЭМ!$C$39:$C$782,СВЦЭМ!$A$39:$A$782,$A101,СВЦЭМ!$B$39:$B$782,V$83)+'СЕТ СН'!$H$12+СВЦЭМ!$D$10+'СЕТ СН'!$H$5-'СЕТ СН'!$H$20</f>
        <v>3639.9110842499999</v>
      </c>
      <c r="W101" s="36">
        <f>SUMIFS(СВЦЭМ!$C$39:$C$782,СВЦЭМ!$A$39:$A$782,$A101,СВЦЭМ!$B$39:$B$782,W$83)+'СЕТ СН'!$H$12+СВЦЭМ!$D$10+'СЕТ СН'!$H$5-'СЕТ СН'!$H$20</f>
        <v>3634.4716645899998</v>
      </c>
      <c r="X101" s="36">
        <f>SUMIFS(СВЦЭМ!$C$39:$C$782,СВЦЭМ!$A$39:$A$782,$A101,СВЦЭМ!$B$39:$B$782,X$83)+'СЕТ СН'!$H$12+СВЦЭМ!$D$10+'СЕТ СН'!$H$5-'СЕТ СН'!$H$20</f>
        <v>3680.2164443800002</v>
      </c>
      <c r="Y101" s="36">
        <f>SUMIFS(СВЦЭМ!$C$39:$C$782,СВЦЭМ!$A$39:$A$782,$A101,СВЦЭМ!$B$39:$B$782,Y$83)+'СЕТ СН'!$H$12+СВЦЭМ!$D$10+'СЕТ СН'!$H$5-'СЕТ СН'!$H$20</f>
        <v>3708.42102307</v>
      </c>
    </row>
    <row r="102" spans="1:25" ht="15.75" x14ac:dyDescent="0.2">
      <c r="A102" s="35">
        <f t="shared" si="2"/>
        <v>44458</v>
      </c>
      <c r="B102" s="36">
        <f>SUMIFS(СВЦЭМ!$C$39:$C$782,СВЦЭМ!$A$39:$A$782,$A102,СВЦЭМ!$B$39:$B$782,B$83)+'СЕТ СН'!$H$12+СВЦЭМ!$D$10+'СЕТ СН'!$H$5-'СЕТ СН'!$H$20</f>
        <v>3739.6147337000002</v>
      </c>
      <c r="C102" s="36">
        <f>SUMIFS(СВЦЭМ!$C$39:$C$782,СВЦЭМ!$A$39:$A$782,$A102,СВЦЭМ!$B$39:$B$782,C$83)+'СЕТ СН'!$H$12+СВЦЭМ!$D$10+'СЕТ СН'!$H$5-'СЕТ СН'!$H$20</f>
        <v>3785.4296663700002</v>
      </c>
      <c r="D102" s="36">
        <f>SUMIFS(СВЦЭМ!$C$39:$C$782,СВЦЭМ!$A$39:$A$782,$A102,СВЦЭМ!$B$39:$B$782,D$83)+'СЕТ СН'!$H$12+СВЦЭМ!$D$10+'СЕТ СН'!$H$5-'СЕТ СН'!$H$20</f>
        <v>3842.7083981800001</v>
      </c>
      <c r="E102" s="36">
        <f>SUMIFS(СВЦЭМ!$C$39:$C$782,СВЦЭМ!$A$39:$A$782,$A102,СВЦЭМ!$B$39:$B$782,E$83)+'СЕТ СН'!$H$12+СВЦЭМ!$D$10+'СЕТ СН'!$H$5-'СЕТ СН'!$H$20</f>
        <v>3868.4474721300003</v>
      </c>
      <c r="F102" s="36">
        <f>SUMIFS(СВЦЭМ!$C$39:$C$782,СВЦЭМ!$A$39:$A$782,$A102,СВЦЭМ!$B$39:$B$782,F$83)+'СЕТ СН'!$H$12+СВЦЭМ!$D$10+'СЕТ СН'!$H$5-'СЕТ СН'!$H$20</f>
        <v>3870.2644801599999</v>
      </c>
      <c r="G102" s="36">
        <f>SUMIFS(СВЦЭМ!$C$39:$C$782,СВЦЭМ!$A$39:$A$782,$A102,СВЦЭМ!$B$39:$B$782,G$83)+'СЕТ СН'!$H$12+СВЦЭМ!$D$10+'СЕТ СН'!$H$5-'СЕТ СН'!$H$20</f>
        <v>3861.73918551</v>
      </c>
      <c r="H102" s="36">
        <f>SUMIFS(СВЦЭМ!$C$39:$C$782,СВЦЭМ!$A$39:$A$782,$A102,СВЦЭМ!$B$39:$B$782,H$83)+'СЕТ СН'!$H$12+СВЦЭМ!$D$10+'СЕТ СН'!$H$5-'СЕТ СН'!$H$20</f>
        <v>3827.0602255399999</v>
      </c>
      <c r="I102" s="36">
        <f>SUMIFS(СВЦЭМ!$C$39:$C$782,СВЦЭМ!$A$39:$A$782,$A102,СВЦЭМ!$B$39:$B$782,I$83)+'СЕТ СН'!$H$12+СВЦЭМ!$D$10+'СЕТ СН'!$H$5-'СЕТ СН'!$H$20</f>
        <v>3767.2416885500002</v>
      </c>
      <c r="J102" s="36">
        <f>SUMIFS(СВЦЭМ!$C$39:$C$782,СВЦЭМ!$A$39:$A$782,$A102,СВЦЭМ!$B$39:$B$782,J$83)+'СЕТ СН'!$H$12+СВЦЭМ!$D$10+'СЕТ СН'!$H$5-'СЕТ СН'!$H$20</f>
        <v>3738.4195098199998</v>
      </c>
      <c r="K102" s="36">
        <f>SUMIFS(СВЦЭМ!$C$39:$C$782,СВЦЭМ!$A$39:$A$782,$A102,СВЦЭМ!$B$39:$B$782,K$83)+'СЕТ СН'!$H$12+СВЦЭМ!$D$10+'СЕТ СН'!$H$5-'СЕТ СН'!$H$20</f>
        <v>3651.9136760299998</v>
      </c>
      <c r="L102" s="36">
        <f>SUMIFS(СВЦЭМ!$C$39:$C$782,СВЦЭМ!$A$39:$A$782,$A102,СВЦЭМ!$B$39:$B$782,L$83)+'СЕТ СН'!$H$12+СВЦЭМ!$D$10+'СЕТ СН'!$H$5-'СЕТ СН'!$H$20</f>
        <v>3649.4655083900002</v>
      </c>
      <c r="M102" s="36">
        <f>SUMIFS(СВЦЭМ!$C$39:$C$782,СВЦЭМ!$A$39:$A$782,$A102,СВЦЭМ!$B$39:$B$782,M$83)+'СЕТ СН'!$H$12+СВЦЭМ!$D$10+'СЕТ СН'!$H$5-'СЕТ СН'!$H$20</f>
        <v>3652.5193468500001</v>
      </c>
      <c r="N102" s="36">
        <f>SUMIFS(СВЦЭМ!$C$39:$C$782,СВЦЭМ!$A$39:$A$782,$A102,СВЦЭМ!$B$39:$B$782,N$83)+'СЕТ СН'!$H$12+СВЦЭМ!$D$10+'СЕТ СН'!$H$5-'СЕТ СН'!$H$20</f>
        <v>3658.5908918999999</v>
      </c>
      <c r="O102" s="36">
        <f>SUMIFS(СВЦЭМ!$C$39:$C$782,СВЦЭМ!$A$39:$A$782,$A102,СВЦЭМ!$B$39:$B$782,O$83)+'СЕТ СН'!$H$12+СВЦЭМ!$D$10+'СЕТ СН'!$H$5-'СЕТ СН'!$H$20</f>
        <v>3684.7285804000003</v>
      </c>
      <c r="P102" s="36">
        <f>SUMIFS(СВЦЭМ!$C$39:$C$782,СВЦЭМ!$A$39:$A$782,$A102,СВЦЭМ!$B$39:$B$782,P$83)+'СЕТ СН'!$H$12+СВЦЭМ!$D$10+'СЕТ СН'!$H$5-'СЕТ СН'!$H$20</f>
        <v>3732.6473877600001</v>
      </c>
      <c r="Q102" s="36">
        <f>SUMIFS(СВЦЭМ!$C$39:$C$782,СВЦЭМ!$A$39:$A$782,$A102,СВЦЭМ!$B$39:$B$782,Q$83)+'СЕТ СН'!$H$12+СВЦЭМ!$D$10+'СЕТ СН'!$H$5-'СЕТ СН'!$H$20</f>
        <v>3740.0322614500001</v>
      </c>
      <c r="R102" s="36">
        <f>SUMIFS(СВЦЭМ!$C$39:$C$782,СВЦЭМ!$A$39:$A$782,$A102,СВЦЭМ!$B$39:$B$782,R$83)+'СЕТ СН'!$H$12+СВЦЭМ!$D$10+'СЕТ СН'!$H$5-'СЕТ СН'!$H$20</f>
        <v>3728.6482730299999</v>
      </c>
      <c r="S102" s="36">
        <f>SUMIFS(СВЦЭМ!$C$39:$C$782,СВЦЭМ!$A$39:$A$782,$A102,СВЦЭМ!$B$39:$B$782,S$83)+'СЕТ СН'!$H$12+СВЦЭМ!$D$10+'СЕТ СН'!$H$5-'СЕТ СН'!$H$20</f>
        <v>3723.4601070099998</v>
      </c>
      <c r="T102" s="36">
        <f>SUMIFS(СВЦЭМ!$C$39:$C$782,СВЦЭМ!$A$39:$A$782,$A102,СВЦЭМ!$B$39:$B$782,T$83)+'СЕТ СН'!$H$12+СВЦЭМ!$D$10+'СЕТ СН'!$H$5-'СЕТ СН'!$H$20</f>
        <v>3759.6156178900001</v>
      </c>
      <c r="U102" s="36">
        <f>SUMIFS(СВЦЭМ!$C$39:$C$782,СВЦЭМ!$A$39:$A$782,$A102,СВЦЭМ!$B$39:$B$782,U$83)+'СЕТ СН'!$H$12+СВЦЭМ!$D$10+'СЕТ СН'!$H$5-'СЕТ СН'!$H$20</f>
        <v>3702.6832574099999</v>
      </c>
      <c r="V102" s="36">
        <f>SUMIFS(СВЦЭМ!$C$39:$C$782,СВЦЭМ!$A$39:$A$782,$A102,СВЦЭМ!$B$39:$B$782,V$83)+'СЕТ СН'!$H$12+СВЦЭМ!$D$10+'СЕТ СН'!$H$5-'СЕТ СН'!$H$20</f>
        <v>3691.3022727900002</v>
      </c>
      <c r="W102" s="36">
        <f>SUMIFS(СВЦЭМ!$C$39:$C$782,СВЦЭМ!$A$39:$A$782,$A102,СВЦЭМ!$B$39:$B$782,W$83)+'СЕТ СН'!$H$12+СВЦЭМ!$D$10+'СЕТ СН'!$H$5-'СЕТ СН'!$H$20</f>
        <v>3692.5267120099998</v>
      </c>
      <c r="X102" s="36">
        <f>SUMIFS(СВЦЭМ!$C$39:$C$782,СВЦЭМ!$A$39:$A$782,$A102,СВЦЭМ!$B$39:$B$782,X$83)+'СЕТ СН'!$H$12+СВЦЭМ!$D$10+'СЕТ СН'!$H$5-'СЕТ СН'!$H$20</f>
        <v>3714.0949441299999</v>
      </c>
      <c r="Y102" s="36">
        <f>SUMIFS(СВЦЭМ!$C$39:$C$782,СВЦЭМ!$A$39:$A$782,$A102,СВЦЭМ!$B$39:$B$782,Y$83)+'СЕТ СН'!$H$12+СВЦЭМ!$D$10+'СЕТ СН'!$H$5-'СЕТ СН'!$H$20</f>
        <v>3750.35134612</v>
      </c>
    </row>
    <row r="103" spans="1:25" ht="15.75" x14ac:dyDescent="0.2">
      <c r="A103" s="35">
        <f t="shared" si="2"/>
        <v>44459</v>
      </c>
      <c r="B103" s="36">
        <f>SUMIFS(СВЦЭМ!$C$39:$C$782,СВЦЭМ!$A$39:$A$782,$A103,СВЦЭМ!$B$39:$B$782,B$83)+'СЕТ СН'!$H$12+СВЦЭМ!$D$10+'СЕТ СН'!$H$5-'СЕТ СН'!$H$20</f>
        <v>3711.5035373700002</v>
      </c>
      <c r="C103" s="36">
        <f>SUMIFS(СВЦЭМ!$C$39:$C$782,СВЦЭМ!$A$39:$A$782,$A103,СВЦЭМ!$B$39:$B$782,C$83)+'СЕТ СН'!$H$12+СВЦЭМ!$D$10+'СЕТ СН'!$H$5-'СЕТ СН'!$H$20</f>
        <v>3795.2344943899998</v>
      </c>
      <c r="D103" s="36">
        <f>SUMIFS(СВЦЭМ!$C$39:$C$782,СВЦЭМ!$A$39:$A$782,$A103,СВЦЭМ!$B$39:$B$782,D$83)+'СЕТ СН'!$H$12+СВЦЭМ!$D$10+'СЕТ СН'!$H$5-'СЕТ СН'!$H$20</f>
        <v>3842.7514160199999</v>
      </c>
      <c r="E103" s="36">
        <f>SUMIFS(СВЦЭМ!$C$39:$C$782,СВЦЭМ!$A$39:$A$782,$A103,СВЦЭМ!$B$39:$B$782,E$83)+'СЕТ СН'!$H$12+СВЦЭМ!$D$10+'СЕТ СН'!$H$5-'СЕТ СН'!$H$20</f>
        <v>3862.0173151600002</v>
      </c>
      <c r="F103" s="36">
        <f>SUMIFS(СВЦЭМ!$C$39:$C$782,СВЦЭМ!$A$39:$A$782,$A103,СВЦЭМ!$B$39:$B$782,F$83)+'СЕТ СН'!$H$12+СВЦЭМ!$D$10+'СЕТ СН'!$H$5-'СЕТ СН'!$H$20</f>
        <v>3870.7961267999999</v>
      </c>
      <c r="G103" s="36">
        <f>SUMIFS(СВЦЭМ!$C$39:$C$782,СВЦЭМ!$A$39:$A$782,$A103,СВЦЭМ!$B$39:$B$782,G$83)+'СЕТ СН'!$H$12+СВЦЭМ!$D$10+'СЕТ СН'!$H$5-'СЕТ СН'!$H$20</f>
        <v>3854.9949426200001</v>
      </c>
      <c r="H103" s="36">
        <f>SUMIFS(СВЦЭМ!$C$39:$C$782,СВЦЭМ!$A$39:$A$782,$A103,СВЦЭМ!$B$39:$B$782,H$83)+'СЕТ СН'!$H$12+СВЦЭМ!$D$10+'СЕТ СН'!$H$5-'СЕТ СН'!$H$20</f>
        <v>3805.9509796699999</v>
      </c>
      <c r="I103" s="36">
        <f>SUMIFS(СВЦЭМ!$C$39:$C$782,СВЦЭМ!$A$39:$A$782,$A103,СВЦЭМ!$B$39:$B$782,I$83)+'СЕТ СН'!$H$12+СВЦЭМ!$D$10+'СЕТ СН'!$H$5-'СЕТ СН'!$H$20</f>
        <v>3762.1273636699998</v>
      </c>
      <c r="J103" s="36">
        <f>SUMIFS(СВЦЭМ!$C$39:$C$782,СВЦЭМ!$A$39:$A$782,$A103,СВЦЭМ!$B$39:$B$782,J$83)+'СЕТ СН'!$H$12+СВЦЭМ!$D$10+'СЕТ СН'!$H$5-'СЕТ СН'!$H$20</f>
        <v>3758.5150465300003</v>
      </c>
      <c r="K103" s="36">
        <f>SUMIFS(СВЦЭМ!$C$39:$C$782,СВЦЭМ!$A$39:$A$782,$A103,СВЦЭМ!$B$39:$B$782,K$83)+'СЕТ СН'!$H$12+СВЦЭМ!$D$10+'СЕТ СН'!$H$5-'СЕТ СН'!$H$20</f>
        <v>3754.0659621300001</v>
      </c>
      <c r="L103" s="36">
        <f>SUMIFS(СВЦЭМ!$C$39:$C$782,СВЦЭМ!$A$39:$A$782,$A103,СВЦЭМ!$B$39:$B$782,L$83)+'СЕТ СН'!$H$12+СВЦЭМ!$D$10+'СЕТ СН'!$H$5-'СЕТ СН'!$H$20</f>
        <v>3735.4016590599999</v>
      </c>
      <c r="M103" s="36">
        <f>SUMIFS(СВЦЭМ!$C$39:$C$782,СВЦЭМ!$A$39:$A$782,$A103,СВЦЭМ!$B$39:$B$782,M$83)+'СЕТ СН'!$H$12+СВЦЭМ!$D$10+'СЕТ СН'!$H$5-'СЕТ СН'!$H$20</f>
        <v>3733.7964471400001</v>
      </c>
      <c r="N103" s="36">
        <f>SUMIFS(СВЦЭМ!$C$39:$C$782,СВЦЭМ!$A$39:$A$782,$A103,СВЦЭМ!$B$39:$B$782,N$83)+'СЕТ СН'!$H$12+СВЦЭМ!$D$10+'СЕТ СН'!$H$5-'СЕТ СН'!$H$20</f>
        <v>3749.5823979100001</v>
      </c>
      <c r="O103" s="36">
        <f>SUMIFS(СВЦЭМ!$C$39:$C$782,СВЦЭМ!$A$39:$A$782,$A103,СВЦЭМ!$B$39:$B$782,O$83)+'СЕТ СН'!$H$12+СВЦЭМ!$D$10+'СЕТ СН'!$H$5-'СЕТ СН'!$H$20</f>
        <v>3777.3029707599999</v>
      </c>
      <c r="P103" s="36">
        <f>SUMIFS(СВЦЭМ!$C$39:$C$782,СВЦЭМ!$A$39:$A$782,$A103,СВЦЭМ!$B$39:$B$782,P$83)+'СЕТ СН'!$H$12+СВЦЭМ!$D$10+'СЕТ СН'!$H$5-'СЕТ СН'!$H$20</f>
        <v>3807.8570213200001</v>
      </c>
      <c r="Q103" s="36">
        <f>SUMIFS(СВЦЭМ!$C$39:$C$782,СВЦЭМ!$A$39:$A$782,$A103,СВЦЭМ!$B$39:$B$782,Q$83)+'СЕТ СН'!$H$12+СВЦЭМ!$D$10+'СЕТ СН'!$H$5-'СЕТ СН'!$H$20</f>
        <v>3811.2357323300002</v>
      </c>
      <c r="R103" s="36">
        <f>SUMIFS(СВЦЭМ!$C$39:$C$782,СВЦЭМ!$A$39:$A$782,$A103,СВЦЭМ!$B$39:$B$782,R$83)+'СЕТ СН'!$H$12+СВЦЭМ!$D$10+'СЕТ СН'!$H$5-'СЕТ СН'!$H$20</f>
        <v>3792.3696169300001</v>
      </c>
      <c r="S103" s="36">
        <f>SUMIFS(СВЦЭМ!$C$39:$C$782,СВЦЭМ!$A$39:$A$782,$A103,СВЦЭМ!$B$39:$B$782,S$83)+'СЕТ СН'!$H$12+СВЦЭМ!$D$10+'СЕТ СН'!$H$5-'СЕТ СН'!$H$20</f>
        <v>3780.0654263699998</v>
      </c>
      <c r="T103" s="36">
        <f>SUMIFS(СВЦЭМ!$C$39:$C$782,СВЦЭМ!$A$39:$A$782,$A103,СВЦЭМ!$B$39:$B$782,T$83)+'СЕТ СН'!$H$12+СВЦЭМ!$D$10+'СЕТ СН'!$H$5-'СЕТ СН'!$H$20</f>
        <v>3767.0351269299999</v>
      </c>
      <c r="U103" s="36">
        <f>SUMIFS(СВЦЭМ!$C$39:$C$782,СВЦЭМ!$A$39:$A$782,$A103,СВЦЭМ!$B$39:$B$782,U$83)+'СЕТ СН'!$H$12+СВЦЭМ!$D$10+'СЕТ СН'!$H$5-'СЕТ СН'!$H$20</f>
        <v>3787.26382633</v>
      </c>
      <c r="V103" s="36">
        <f>SUMIFS(СВЦЭМ!$C$39:$C$782,СВЦЭМ!$A$39:$A$782,$A103,СВЦЭМ!$B$39:$B$782,V$83)+'СЕТ СН'!$H$12+СВЦЭМ!$D$10+'СЕТ СН'!$H$5-'СЕТ СН'!$H$20</f>
        <v>3746.26763067</v>
      </c>
      <c r="W103" s="36">
        <f>SUMIFS(СВЦЭМ!$C$39:$C$782,СВЦЭМ!$A$39:$A$782,$A103,СВЦЭМ!$B$39:$B$782,W$83)+'СЕТ СН'!$H$12+СВЦЭМ!$D$10+'СЕТ СН'!$H$5-'СЕТ СН'!$H$20</f>
        <v>3735.0509004999999</v>
      </c>
      <c r="X103" s="36">
        <f>SUMIFS(СВЦЭМ!$C$39:$C$782,СВЦЭМ!$A$39:$A$782,$A103,СВЦЭМ!$B$39:$B$782,X$83)+'СЕТ СН'!$H$12+СВЦЭМ!$D$10+'СЕТ СН'!$H$5-'СЕТ СН'!$H$20</f>
        <v>3764.1060327999999</v>
      </c>
      <c r="Y103" s="36">
        <f>SUMIFS(СВЦЭМ!$C$39:$C$782,СВЦЭМ!$A$39:$A$782,$A103,СВЦЭМ!$B$39:$B$782,Y$83)+'СЕТ СН'!$H$12+СВЦЭМ!$D$10+'СЕТ СН'!$H$5-'СЕТ СН'!$H$20</f>
        <v>3740.0208641700001</v>
      </c>
    </row>
    <row r="104" spans="1:25" ht="15.75" x14ac:dyDescent="0.2">
      <c r="A104" s="35">
        <f t="shared" si="2"/>
        <v>44460</v>
      </c>
      <c r="B104" s="36">
        <f>SUMIFS(СВЦЭМ!$C$39:$C$782,СВЦЭМ!$A$39:$A$782,$A104,СВЦЭМ!$B$39:$B$782,B$83)+'СЕТ СН'!$H$12+СВЦЭМ!$D$10+'СЕТ СН'!$H$5-'СЕТ СН'!$H$20</f>
        <v>3806.4486962999999</v>
      </c>
      <c r="C104" s="36">
        <f>SUMIFS(СВЦЭМ!$C$39:$C$782,СВЦЭМ!$A$39:$A$782,$A104,СВЦЭМ!$B$39:$B$782,C$83)+'СЕТ СН'!$H$12+СВЦЭМ!$D$10+'СЕТ СН'!$H$5-'СЕТ СН'!$H$20</f>
        <v>3876.69198478</v>
      </c>
      <c r="D104" s="36">
        <f>SUMIFS(СВЦЭМ!$C$39:$C$782,СВЦЭМ!$A$39:$A$782,$A104,СВЦЭМ!$B$39:$B$782,D$83)+'СЕТ СН'!$H$12+СВЦЭМ!$D$10+'СЕТ СН'!$H$5-'СЕТ СН'!$H$20</f>
        <v>3903.2086077499998</v>
      </c>
      <c r="E104" s="36">
        <f>SUMIFS(СВЦЭМ!$C$39:$C$782,СВЦЭМ!$A$39:$A$782,$A104,СВЦЭМ!$B$39:$B$782,E$83)+'СЕТ СН'!$H$12+СВЦЭМ!$D$10+'СЕТ СН'!$H$5-'СЕТ СН'!$H$20</f>
        <v>3918.7981666300002</v>
      </c>
      <c r="F104" s="36">
        <f>SUMIFS(СВЦЭМ!$C$39:$C$782,СВЦЭМ!$A$39:$A$782,$A104,СВЦЭМ!$B$39:$B$782,F$83)+'СЕТ СН'!$H$12+СВЦЭМ!$D$10+'СЕТ СН'!$H$5-'СЕТ СН'!$H$20</f>
        <v>3917.13304767</v>
      </c>
      <c r="G104" s="36">
        <f>SUMIFS(СВЦЭМ!$C$39:$C$782,СВЦЭМ!$A$39:$A$782,$A104,СВЦЭМ!$B$39:$B$782,G$83)+'СЕТ СН'!$H$12+СВЦЭМ!$D$10+'СЕТ СН'!$H$5-'СЕТ СН'!$H$20</f>
        <v>3890.3905693000002</v>
      </c>
      <c r="H104" s="36">
        <f>SUMIFS(СВЦЭМ!$C$39:$C$782,СВЦЭМ!$A$39:$A$782,$A104,СВЦЭМ!$B$39:$B$782,H$83)+'СЕТ СН'!$H$12+СВЦЭМ!$D$10+'СЕТ СН'!$H$5-'СЕТ СН'!$H$20</f>
        <v>3834.7727900600003</v>
      </c>
      <c r="I104" s="36">
        <f>SUMIFS(СВЦЭМ!$C$39:$C$782,СВЦЭМ!$A$39:$A$782,$A104,СВЦЭМ!$B$39:$B$782,I$83)+'СЕТ СН'!$H$12+СВЦЭМ!$D$10+'СЕТ СН'!$H$5-'СЕТ СН'!$H$20</f>
        <v>3791.8167402200002</v>
      </c>
      <c r="J104" s="36">
        <f>SUMIFS(СВЦЭМ!$C$39:$C$782,СВЦЭМ!$A$39:$A$782,$A104,СВЦЭМ!$B$39:$B$782,J$83)+'СЕТ СН'!$H$12+СВЦЭМ!$D$10+'СЕТ СН'!$H$5-'СЕТ СН'!$H$20</f>
        <v>3775.9765294399999</v>
      </c>
      <c r="K104" s="36">
        <f>SUMIFS(СВЦЭМ!$C$39:$C$782,СВЦЭМ!$A$39:$A$782,$A104,СВЦЭМ!$B$39:$B$782,K$83)+'СЕТ СН'!$H$12+СВЦЭМ!$D$10+'СЕТ СН'!$H$5-'СЕТ СН'!$H$20</f>
        <v>3756.3772897099998</v>
      </c>
      <c r="L104" s="36">
        <f>SUMIFS(СВЦЭМ!$C$39:$C$782,СВЦЭМ!$A$39:$A$782,$A104,СВЦЭМ!$B$39:$B$782,L$83)+'СЕТ СН'!$H$12+СВЦЭМ!$D$10+'СЕТ СН'!$H$5-'СЕТ СН'!$H$20</f>
        <v>3737.6157581500001</v>
      </c>
      <c r="M104" s="36">
        <f>SUMIFS(СВЦЭМ!$C$39:$C$782,СВЦЭМ!$A$39:$A$782,$A104,СВЦЭМ!$B$39:$B$782,M$83)+'СЕТ СН'!$H$12+СВЦЭМ!$D$10+'СЕТ СН'!$H$5-'СЕТ СН'!$H$20</f>
        <v>3741.05741945</v>
      </c>
      <c r="N104" s="36">
        <f>SUMIFS(СВЦЭМ!$C$39:$C$782,СВЦЭМ!$A$39:$A$782,$A104,СВЦЭМ!$B$39:$B$782,N$83)+'СЕТ СН'!$H$12+СВЦЭМ!$D$10+'СЕТ СН'!$H$5-'СЕТ СН'!$H$20</f>
        <v>3753.6773420099998</v>
      </c>
      <c r="O104" s="36">
        <f>SUMIFS(СВЦЭМ!$C$39:$C$782,СВЦЭМ!$A$39:$A$782,$A104,СВЦЭМ!$B$39:$B$782,O$83)+'СЕТ СН'!$H$12+СВЦЭМ!$D$10+'СЕТ СН'!$H$5-'СЕТ СН'!$H$20</f>
        <v>3764.5441473299998</v>
      </c>
      <c r="P104" s="36">
        <f>SUMIFS(СВЦЭМ!$C$39:$C$782,СВЦЭМ!$A$39:$A$782,$A104,СВЦЭМ!$B$39:$B$782,P$83)+'СЕТ СН'!$H$12+СВЦЭМ!$D$10+'СЕТ СН'!$H$5-'СЕТ СН'!$H$20</f>
        <v>3797.0304635500001</v>
      </c>
      <c r="Q104" s="36">
        <f>SUMIFS(СВЦЭМ!$C$39:$C$782,СВЦЭМ!$A$39:$A$782,$A104,СВЦЭМ!$B$39:$B$782,Q$83)+'СЕТ СН'!$H$12+СВЦЭМ!$D$10+'СЕТ СН'!$H$5-'СЕТ СН'!$H$20</f>
        <v>3811.3268669600002</v>
      </c>
      <c r="R104" s="36">
        <f>SUMIFS(СВЦЭМ!$C$39:$C$782,СВЦЭМ!$A$39:$A$782,$A104,СВЦЭМ!$B$39:$B$782,R$83)+'СЕТ СН'!$H$12+СВЦЭМ!$D$10+'СЕТ СН'!$H$5-'СЕТ СН'!$H$20</f>
        <v>3801.4613768999998</v>
      </c>
      <c r="S104" s="36">
        <f>SUMIFS(СВЦЭМ!$C$39:$C$782,СВЦЭМ!$A$39:$A$782,$A104,СВЦЭМ!$B$39:$B$782,S$83)+'СЕТ СН'!$H$12+СВЦЭМ!$D$10+'СЕТ СН'!$H$5-'СЕТ СН'!$H$20</f>
        <v>3780.5864131200001</v>
      </c>
      <c r="T104" s="36">
        <f>SUMIFS(СВЦЭМ!$C$39:$C$782,СВЦЭМ!$A$39:$A$782,$A104,СВЦЭМ!$B$39:$B$782,T$83)+'СЕТ СН'!$H$12+СВЦЭМ!$D$10+'СЕТ СН'!$H$5-'СЕТ СН'!$H$20</f>
        <v>3759.54459688</v>
      </c>
      <c r="U104" s="36">
        <f>SUMIFS(СВЦЭМ!$C$39:$C$782,СВЦЭМ!$A$39:$A$782,$A104,СВЦЭМ!$B$39:$B$782,U$83)+'СЕТ СН'!$H$12+СВЦЭМ!$D$10+'СЕТ СН'!$H$5-'СЕТ СН'!$H$20</f>
        <v>3758.1318622500003</v>
      </c>
      <c r="V104" s="36">
        <f>SUMIFS(СВЦЭМ!$C$39:$C$782,СВЦЭМ!$A$39:$A$782,$A104,СВЦЭМ!$B$39:$B$782,V$83)+'СЕТ СН'!$H$12+СВЦЭМ!$D$10+'СЕТ СН'!$H$5-'СЕТ СН'!$H$20</f>
        <v>3755.95581382</v>
      </c>
      <c r="W104" s="36">
        <f>SUMIFS(СВЦЭМ!$C$39:$C$782,СВЦЭМ!$A$39:$A$782,$A104,СВЦЭМ!$B$39:$B$782,W$83)+'СЕТ СН'!$H$12+СВЦЭМ!$D$10+'СЕТ СН'!$H$5-'СЕТ СН'!$H$20</f>
        <v>3748.4493639500001</v>
      </c>
      <c r="X104" s="36">
        <f>SUMIFS(СВЦЭМ!$C$39:$C$782,СВЦЭМ!$A$39:$A$782,$A104,СВЦЭМ!$B$39:$B$782,X$83)+'СЕТ СН'!$H$12+СВЦЭМ!$D$10+'СЕТ СН'!$H$5-'СЕТ СН'!$H$20</f>
        <v>3723.88984721</v>
      </c>
      <c r="Y104" s="36">
        <f>SUMIFS(СВЦЭМ!$C$39:$C$782,СВЦЭМ!$A$39:$A$782,$A104,СВЦЭМ!$B$39:$B$782,Y$83)+'СЕТ СН'!$H$12+СВЦЭМ!$D$10+'СЕТ СН'!$H$5-'СЕТ СН'!$H$20</f>
        <v>3721.8069847900001</v>
      </c>
    </row>
    <row r="105" spans="1:25" ht="15.75" x14ac:dyDescent="0.2">
      <c r="A105" s="35">
        <f t="shared" si="2"/>
        <v>44461</v>
      </c>
      <c r="B105" s="36">
        <f>SUMIFS(СВЦЭМ!$C$39:$C$782,СВЦЭМ!$A$39:$A$782,$A105,СВЦЭМ!$B$39:$B$782,B$83)+'СЕТ СН'!$H$12+СВЦЭМ!$D$10+'СЕТ СН'!$H$5-'СЕТ СН'!$H$20</f>
        <v>3800.1917327800002</v>
      </c>
      <c r="C105" s="36">
        <f>SUMIFS(СВЦЭМ!$C$39:$C$782,СВЦЭМ!$A$39:$A$782,$A105,СВЦЭМ!$B$39:$B$782,C$83)+'СЕТ СН'!$H$12+СВЦЭМ!$D$10+'СЕТ СН'!$H$5-'СЕТ СН'!$H$20</f>
        <v>3857.4488517499999</v>
      </c>
      <c r="D105" s="36">
        <f>SUMIFS(СВЦЭМ!$C$39:$C$782,СВЦЭМ!$A$39:$A$782,$A105,СВЦЭМ!$B$39:$B$782,D$83)+'СЕТ СН'!$H$12+СВЦЭМ!$D$10+'СЕТ СН'!$H$5-'СЕТ СН'!$H$20</f>
        <v>3894.7935854699999</v>
      </c>
      <c r="E105" s="36">
        <f>SUMIFS(СВЦЭМ!$C$39:$C$782,СВЦЭМ!$A$39:$A$782,$A105,СВЦЭМ!$B$39:$B$782,E$83)+'СЕТ СН'!$H$12+СВЦЭМ!$D$10+'СЕТ СН'!$H$5-'СЕТ СН'!$H$20</f>
        <v>3901.35602027</v>
      </c>
      <c r="F105" s="36">
        <f>SUMIFS(СВЦЭМ!$C$39:$C$782,СВЦЭМ!$A$39:$A$782,$A105,СВЦЭМ!$B$39:$B$782,F$83)+'СЕТ СН'!$H$12+СВЦЭМ!$D$10+'СЕТ СН'!$H$5-'СЕТ СН'!$H$20</f>
        <v>3904.3279938000001</v>
      </c>
      <c r="G105" s="36">
        <f>SUMIFS(СВЦЭМ!$C$39:$C$782,СВЦЭМ!$A$39:$A$782,$A105,СВЦЭМ!$B$39:$B$782,G$83)+'СЕТ СН'!$H$12+СВЦЭМ!$D$10+'СЕТ СН'!$H$5-'СЕТ СН'!$H$20</f>
        <v>3886.7352333999997</v>
      </c>
      <c r="H105" s="36">
        <f>SUMIFS(СВЦЭМ!$C$39:$C$782,СВЦЭМ!$A$39:$A$782,$A105,СВЦЭМ!$B$39:$B$782,H$83)+'СЕТ СН'!$H$12+СВЦЭМ!$D$10+'СЕТ СН'!$H$5-'СЕТ СН'!$H$20</f>
        <v>3835.7219765199998</v>
      </c>
      <c r="I105" s="36">
        <f>SUMIFS(СВЦЭМ!$C$39:$C$782,СВЦЭМ!$A$39:$A$782,$A105,СВЦЭМ!$B$39:$B$782,I$83)+'СЕТ СН'!$H$12+СВЦЭМ!$D$10+'СЕТ СН'!$H$5-'СЕТ СН'!$H$20</f>
        <v>3773.2946833599999</v>
      </c>
      <c r="J105" s="36">
        <f>SUMIFS(СВЦЭМ!$C$39:$C$782,СВЦЭМ!$A$39:$A$782,$A105,СВЦЭМ!$B$39:$B$782,J$83)+'СЕТ СН'!$H$12+СВЦЭМ!$D$10+'СЕТ СН'!$H$5-'СЕТ СН'!$H$20</f>
        <v>3760.7558798300001</v>
      </c>
      <c r="K105" s="36">
        <f>SUMIFS(СВЦЭМ!$C$39:$C$782,СВЦЭМ!$A$39:$A$782,$A105,СВЦЭМ!$B$39:$B$782,K$83)+'СЕТ СН'!$H$12+СВЦЭМ!$D$10+'СЕТ СН'!$H$5-'СЕТ СН'!$H$20</f>
        <v>3756.1641983200002</v>
      </c>
      <c r="L105" s="36">
        <f>SUMIFS(СВЦЭМ!$C$39:$C$782,СВЦЭМ!$A$39:$A$782,$A105,СВЦЭМ!$B$39:$B$782,L$83)+'СЕТ СН'!$H$12+СВЦЭМ!$D$10+'СЕТ СН'!$H$5-'СЕТ СН'!$H$20</f>
        <v>3739.8456981600002</v>
      </c>
      <c r="M105" s="36">
        <f>SUMIFS(СВЦЭМ!$C$39:$C$782,СВЦЭМ!$A$39:$A$782,$A105,СВЦЭМ!$B$39:$B$782,M$83)+'СЕТ СН'!$H$12+СВЦЭМ!$D$10+'СЕТ СН'!$H$5-'СЕТ СН'!$H$20</f>
        <v>3732.8273403799999</v>
      </c>
      <c r="N105" s="36">
        <f>SUMIFS(СВЦЭМ!$C$39:$C$782,СВЦЭМ!$A$39:$A$782,$A105,СВЦЭМ!$B$39:$B$782,N$83)+'СЕТ СН'!$H$12+СВЦЭМ!$D$10+'СЕТ СН'!$H$5-'СЕТ СН'!$H$20</f>
        <v>3745.84334648</v>
      </c>
      <c r="O105" s="36">
        <f>SUMIFS(СВЦЭМ!$C$39:$C$782,СВЦЭМ!$A$39:$A$782,$A105,СВЦЭМ!$B$39:$B$782,O$83)+'СЕТ СН'!$H$12+СВЦЭМ!$D$10+'СЕТ СН'!$H$5-'СЕТ СН'!$H$20</f>
        <v>3767.95548061</v>
      </c>
      <c r="P105" s="36">
        <f>SUMIFS(СВЦЭМ!$C$39:$C$782,СВЦЭМ!$A$39:$A$782,$A105,СВЦЭМ!$B$39:$B$782,P$83)+'СЕТ СН'!$H$12+СВЦЭМ!$D$10+'СЕТ СН'!$H$5-'СЕТ СН'!$H$20</f>
        <v>3798.6284263100001</v>
      </c>
      <c r="Q105" s="36">
        <f>SUMIFS(СВЦЭМ!$C$39:$C$782,СВЦЭМ!$A$39:$A$782,$A105,СВЦЭМ!$B$39:$B$782,Q$83)+'СЕТ СН'!$H$12+СВЦЭМ!$D$10+'СЕТ СН'!$H$5-'СЕТ СН'!$H$20</f>
        <v>3806.8511480500001</v>
      </c>
      <c r="R105" s="36">
        <f>SUMIFS(СВЦЭМ!$C$39:$C$782,СВЦЭМ!$A$39:$A$782,$A105,СВЦЭМ!$B$39:$B$782,R$83)+'СЕТ СН'!$H$12+СВЦЭМ!$D$10+'СЕТ СН'!$H$5-'СЕТ СН'!$H$20</f>
        <v>3799.1720336399999</v>
      </c>
      <c r="S105" s="36">
        <f>SUMIFS(СВЦЭМ!$C$39:$C$782,СВЦЭМ!$A$39:$A$782,$A105,СВЦЭМ!$B$39:$B$782,S$83)+'СЕТ СН'!$H$12+СВЦЭМ!$D$10+'СЕТ СН'!$H$5-'СЕТ СН'!$H$20</f>
        <v>3769.0103277600001</v>
      </c>
      <c r="T105" s="36">
        <f>SUMIFS(СВЦЭМ!$C$39:$C$782,СВЦЭМ!$A$39:$A$782,$A105,СВЦЭМ!$B$39:$B$782,T$83)+'СЕТ СН'!$H$12+СВЦЭМ!$D$10+'СЕТ СН'!$H$5-'СЕТ СН'!$H$20</f>
        <v>3741.6950286599999</v>
      </c>
      <c r="U105" s="36">
        <f>SUMIFS(СВЦЭМ!$C$39:$C$782,СВЦЭМ!$A$39:$A$782,$A105,СВЦЭМ!$B$39:$B$782,U$83)+'СЕТ СН'!$H$12+СВЦЭМ!$D$10+'СЕТ СН'!$H$5-'СЕТ СН'!$H$20</f>
        <v>3749.9961278700002</v>
      </c>
      <c r="V105" s="36">
        <f>SUMIFS(СВЦЭМ!$C$39:$C$782,СВЦЭМ!$A$39:$A$782,$A105,СВЦЭМ!$B$39:$B$782,V$83)+'СЕТ СН'!$H$12+СВЦЭМ!$D$10+'СЕТ СН'!$H$5-'СЕТ СН'!$H$20</f>
        <v>3741.3406530000002</v>
      </c>
      <c r="W105" s="36">
        <f>SUMIFS(СВЦЭМ!$C$39:$C$782,СВЦЭМ!$A$39:$A$782,$A105,СВЦЭМ!$B$39:$B$782,W$83)+'СЕТ СН'!$H$12+СВЦЭМ!$D$10+'СЕТ СН'!$H$5-'СЕТ СН'!$H$20</f>
        <v>3743.4944381099999</v>
      </c>
      <c r="X105" s="36">
        <f>SUMIFS(СВЦЭМ!$C$39:$C$782,СВЦЭМ!$A$39:$A$782,$A105,СВЦЭМ!$B$39:$B$782,X$83)+'СЕТ СН'!$H$12+СВЦЭМ!$D$10+'СЕТ СН'!$H$5-'СЕТ СН'!$H$20</f>
        <v>3719.80985358</v>
      </c>
      <c r="Y105" s="36">
        <f>SUMIFS(СВЦЭМ!$C$39:$C$782,СВЦЭМ!$A$39:$A$782,$A105,СВЦЭМ!$B$39:$B$782,Y$83)+'СЕТ СН'!$H$12+СВЦЭМ!$D$10+'СЕТ СН'!$H$5-'СЕТ СН'!$H$20</f>
        <v>3715.4781555499999</v>
      </c>
    </row>
    <row r="106" spans="1:25" ht="15.75" x14ac:dyDescent="0.2">
      <c r="A106" s="35">
        <f t="shared" si="2"/>
        <v>44462</v>
      </c>
      <c r="B106" s="36">
        <f>SUMIFS(СВЦЭМ!$C$39:$C$782,СВЦЭМ!$A$39:$A$782,$A106,СВЦЭМ!$B$39:$B$782,B$83)+'СЕТ СН'!$H$12+СВЦЭМ!$D$10+'СЕТ СН'!$H$5-'СЕТ СН'!$H$20</f>
        <v>3834.7752372499999</v>
      </c>
      <c r="C106" s="36">
        <f>SUMIFS(СВЦЭМ!$C$39:$C$782,СВЦЭМ!$A$39:$A$782,$A106,СВЦЭМ!$B$39:$B$782,C$83)+'СЕТ СН'!$H$12+СВЦЭМ!$D$10+'СЕТ СН'!$H$5-'СЕТ СН'!$H$20</f>
        <v>3928.55219532</v>
      </c>
      <c r="D106" s="36">
        <f>SUMIFS(СВЦЭМ!$C$39:$C$782,СВЦЭМ!$A$39:$A$782,$A106,СВЦЭМ!$B$39:$B$782,D$83)+'СЕТ СН'!$H$12+СВЦЭМ!$D$10+'СЕТ СН'!$H$5-'СЕТ СН'!$H$20</f>
        <v>3984.0935280399999</v>
      </c>
      <c r="E106" s="36">
        <f>SUMIFS(СВЦЭМ!$C$39:$C$782,СВЦЭМ!$A$39:$A$782,$A106,СВЦЭМ!$B$39:$B$782,E$83)+'СЕТ СН'!$H$12+СВЦЭМ!$D$10+'СЕТ СН'!$H$5-'СЕТ СН'!$H$20</f>
        <v>3997.1357463200002</v>
      </c>
      <c r="F106" s="36">
        <f>SUMIFS(СВЦЭМ!$C$39:$C$782,СВЦЭМ!$A$39:$A$782,$A106,СВЦЭМ!$B$39:$B$782,F$83)+'СЕТ СН'!$H$12+СВЦЭМ!$D$10+'СЕТ СН'!$H$5-'СЕТ СН'!$H$20</f>
        <v>4001.4510865000002</v>
      </c>
      <c r="G106" s="36">
        <f>SUMIFS(СВЦЭМ!$C$39:$C$782,СВЦЭМ!$A$39:$A$782,$A106,СВЦЭМ!$B$39:$B$782,G$83)+'СЕТ СН'!$H$12+СВЦЭМ!$D$10+'СЕТ СН'!$H$5-'СЕТ СН'!$H$20</f>
        <v>3969.3915665699997</v>
      </c>
      <c r="H106" s="36">
        <f>SUMIFS(СВЦЭМ!$C$39:$C$782,СВЦЭМ!$A$39:$A$782,$A106,СВЦЭМ!$B$39:$B$782,H$83)+'СЕТ СН'!$H$12+СВЦЭМ!$D$10+'СЕТ СН'!$H$5-'СЕТ СН'!$H$20</f>
        <v>3896.91294995</v>
      </c>
      <c r="I106" s="36">
        <f>SUMIFS(СВЦЭМ!$C$39:$C$782,СВЦЭМ!$A$39:$A$782,$A106,СВЦЭМ!$B$39:$B$782,I$83)+'СЕТ СН'!$H$12+СВЦЭМ!$D$10+'СЕТ СН'!$H$5-'СЕТ СН'!$H$20</f>
        <v>3804.0530834000001</v>
      </c>
      <c r="J106" s="36">
        <f>SUMIFS(СВЦЭМ!$C$39:$C$782,СВЦЭМ!$A$39:$A$782,$A106,СВЦЭМ!$B$39:$B$782,J$83)+'СЕТ СН'!$H$12+СВЦЭМ!$D$10+'СЕТ СН'!$H$5-'СЕТ СН'!$H$20</f>
        <v>3803.9672528900001</v>
      </c>
      <c r="K106" s="36">
        <f>SUMIFS(СВЦЭМ!$C$39:$C$782,СВЦЭМ!$A$39:$A$782,$A106,СВЦЭМ!$B$39:$B$782,K$83)+'СЕТ СН'!$H$12+СВЦЭМ!$D$10+'СЕТ СН'!$H$5-'СЕТ СН'!$H$20</f>
        <v>3822.8997714400002</v>
      </c>
      <c r="L106" s="36">
        <f>SUMIFS(СВЦЭМ!$C$39:$C$782,СВЦЭМ!$A$39:$A$782,$A106,СВЦЭМ!$B$39:$B$782,L$83)+'СЕТ СН'!$H$12+СВЦЭМ!$D$10+'СЕТ СН'!$H$5-'СЕТ СН'!$H$20</f>
        <v>3820.8125854099999</v>
      </c>
      <c r="M106" s="36">
        <f>SUMIFS(СВЦЭМ!$C$39:$C$782,СВЦЭМ!$A$39:$A$782,$A106,СВЦЭМ!$B$39:$B$782,M$83)+'СЕТ СН'!$H$12+СВЦЭМ!$D$10+'СЕТ СН'!$H$5-'СЕТ СН'!$H$20</f>
        <v>3803.8443545600003</v>
      </c>
      <c r="N106" s="36">
        <f>SUMIFS(СВЦЭМ!$C$39:$C$782,СВЦЭМ!$A$39:$A$782,$A106,СВЦЭМ!$B$39:$B$782,N$83)+'СЕТ СН'!$H$12+СВЦЭМ!$D$10+'СЕТ СН'!$H$5-'СЕТ СН'!$H$20</f>
        <v>3789.1429150200001</v>
      </c>
      <c r="O106" s="36">
        <f>SUMIFS(СВЦЭМ!$C$39:$C$782,СВЦЭМ!$A$39:$A$782,$A106,СВЦЭМ!$B$39:$B$782,O$83)+'СЕТ СН'!$H$12+СВЦЭМ!$D$10+'СЕТ СН'!$H$5-'СЕТ СН'!$H$20</f>
        <v>3782.68427509</v>
      </c>
      <c r="P106" s="36">
        <f>SUMIFS(СВЦЭМ!$C$39:$C$782,СВЦЭМ!$A$39:$A$782,$A106,СВЦЭМ!$B$39:$B$782,P$83)+'СЕТ СН'!$H$12+СВЦЭМ!$D$10+'СЕТ СН'!$H$5-'СЕТ СН'!$H$20</f>
        <v>3811.4792397700003</v>
      </c>
      <c r="Q106" s="36">
        <f>SUMIFS(СВЦЭМ!$C$39:$C$782,СВЦЭМ!$A$39:$A$782,$A106,СВЦЭМ!$B$39:$B$782,Q$83)+'СЕТ СН'!$H$12+СВЦЭМ!$D$10+'СЕТ СН'!$H$5-'СЕТ СН'!$H$20</f>
        <v>3812.1552565299999</v>
      </c>
      <c r="R106" s="36">
        <f>SUMIFS(СВЦЭМ!$C$39:$C$782,СВЦЭМ!$A$39:$A$782,$A106,СВЦЭМ!$B$39:$B$782,R$83)+'СЕТ СН'!$H$12+СВЦЭМ!$D$10+'СЕТ СН'!$H$5-'СЕТ СН'!$H$20</f>
        <v>3808.5769129600003</v>
      </c>
      <c r="S106" s="36">
        <f>SUMIFS(СВЦЭМ!$C$39:$C$782,СВЦЭМ!$A$39:$A$782,$A106,СВЦЭМ!$B$39:$B$782,S$83)+'СЕТ СН'!$H$12+СВЦЭМ!$D$10+'СЕТ СН'!$H$5-'СЕТ СН'!$H$20</f>
        <v>3790.7127571999999</v>
      </c>
      <c r="T106" s="36">
        <f>SUMIFS(СВЦЭМ!$C$39:$C$782,СВЦЭМ!$A$39:$A$782,$A106,СВЦЭМ!$B$39:$B$782,T$83)+'СЕТ СН'!$H$12+СВЦЭМ!$D$10+'СЕТ СН'!$H$5-'СЕТ СН'!$H$20</f>
        <v>3772.2418830699999</v>
      </c>
      <c r="U106" s="36">
        <f>SUMIFS(СВЦЭМ!$C$39:$C$782,СВЦЭМ!$A$39:$A$782,$A106,СВЦЭМ!$B$39:$B$782,U$83)+'СЕТ СН'!$H$12+СВЦЭМ!$D$10+'СЕТ СН'!$H$5-'СЕТ СН'!$H$20</f>
        <v>3766.2138872599999</v>
      </c>
      <c r="V106" s="36">
        <f>SUMIFS(СВЦЭМ!$C$39:$C$782,СВЦЭМ!$A$39:$A$782,$A106,СВЦЭМ!$B$39:$B$782,V$83)+'СЕТ СН'!$H$12+СВЦЭМ!$D$10+'СЕТ СН'!$H$5-'СЕТ СН'!$H$20</f>
        <v>3764.0037461699999</v>
      </c>
      <c r="W106" s="36">
        <f>SUMIFS(СВЦЭМ!$C$39:$C$782,СВЦЭМ!$A$39:$A$782,$A106,СВЦЭМ!$B$39:$B$782,W$83)+'СЕТ СН'!$H$12+СВЦЭМ!$D$10+'СЕТ СН'!$H$5-'СЕТ СН'!$H$20</f>
        <v>3747.9827849200001</v>
      </c>
      <c r="X106" s="36">
        <f>SUMIFS(СВЦЭМ!$C$39:$C$782,СВЦЭМ!$A$39:$A$782,$A106,СВЦЭМ!$B$39:$B$782,X$83)+'СЕТ СН'!$H$12+СВЦЭМ!$D$10+'СЕТ СН'!$H$5-'СЕТ СН'!$H$20</f>
        <v>3730.4257871</v>
      </c>
      <c r="Y106" s="36">
        <f>SUMIFS(СВЦЭМ!$C$39:$C$782,СВЦЭМ!$A$39:$A$782,$A106,СВЦЭМ!$B$39:$B$782,Y$83)+'СЕТ СН'!$H$12+СВЦЭМ!$D$10+'СЕТ СН'!$H$5-'СЕТ СН'!$H$20</f>
        <v>3781.1726256000002</v>
      </c>
    </row>
    <row r="107" spans="1:25" ht="15.75" x14ac:dyDescent="0.2">
      <c r="A107" s="35">
        <f t="shared" si="2"/>
        <v>44463</v>
      </c>
      <c r="B107" s="36">
        <f>SUMIFS(СВЦЭМ!$C$39:$C$782,СВЦЭМ!$A$39:$A$782,$A107,СВЦЭМ!$B$39:$B$782,B$83)+'СЕТ СН'!$H$12+СВЦЭМ!$D$10+'СЕТ СН'!$H$5-'СЕТ СН'!$H$20</f>
        <v>3809.3003234600001</v>
      </c>
      <c r="C107" s="36">
        <f>SUMIFS(СВЦЭМ!$C$39:$C$782,СВЦЭМ!$A$39:$A$782,$A107,СВЦЭМ!$B$39:$B$782,C$83)+'СЕТ СН'!$H$12+СВЦЭМ!$D$10+'СЕТ СН'!$H$5-'СЕТ СН'!$H$20</f>
        <v>3865.7498133600002</v>
      </c>
      <c r="D107" s="36">
        <f>SUMIFS(СВЦЭМ!$C$39:$C$782,СВЦЭМ!$A$39:$A$782,$A107,СВЦЭМ!$B$39:$B$782,D$83)+'СЕТ СН'!$H$12+СВЦЭМ!$D$10+'СЕТ СН'!$H$5-'СЕТ СН'!$H$20</f>
        <v>3932.0733874399998</v>
      </c>
      <c r="E107" s="36">
        <f>SUMIFS(СВЦЭМ!$C$39:$C$782,СВЦЭМ!$A$39:$A$782,$A107,СВЦЭМ!$B$39:$B$782,E$83)+'СЕТ СН'!$H$12+СВЦЭМ!$D$10+'СЕТ СН'!$H$5-'СЕТ СН'!$H$20</f>
        <v>3954.90601294</v>
      </c>
      <c r="F107" s="36">
        <f>SUMIFS(СВЦЭМ!$C$39:$C$782,СВЦЭМ!$A$39:$A$782,$A107,СВЦЭМ!$B$39:$B$782,F$83)+'СЕТ СН'!$H$12+СВЦЭМ!$D$10+'СЕТ СН'!$H$5-'СЕТ СН'!$H$20</f>
        <v>3958.0575811899998</v>
      </c>
      <c r="G107" s="36">
        <f>SUMIFS(СВЦЭМ!$C$39:$C$782,СВЦЭМ!$A$39:$A$782,$A107,СВЦЭМ!$B$39:$B$782,G$83)+'СЕТ СН'!$H$12+СВЦЭМ!$D$10+'СЕТ СН'!$H$5-'СЕТ СН'!$H$20</f>
        <v>3920.3758426699997</v>
      </c>
      <c r="H107" s="36">
        <f>SUMIFS(СВЦЭМ!$C$39:$C$782,СВЦЭМ!$A$39:$A$782,$A107,СВЦЭМ!$B$39:$B$782,H$83)+'СЕТ СН'!$H$12+СВЦЭМ!$D$10+'СЕТ СН'!$H$5-'СЕТ СН'!$H$20</f>
        <v>3843.6609304499998</v>
      </c>
      <c r="I107" s="36">
        <f>SUMIFS(СВЦЭМ!$C$39:$C$782,СВЦЭМ!$A$39:$A$782,$A107,СВЦЭМ!$B$39:$B$782,I$83)+'СЕТ СН'!$H$12+СВЦЭМ!$D$10+'СЕТ СН'!$H$5-'СЕТ СН'!$H$20</f>
        <v>3789.7165431799999</v>
      </c>
      <c r="J107" s="36">
        <f>SUMIFS(СВЦЭМ!$C$39:$C$782,СВЦЭМ!$A$39:$A$782,$A107,СВЦЭМ!$B$39:$B$782,J$83)+'СЕТ СН'!$H$12+СВЦЭМ!$D$10+'СЕТ СН'!$H$5-'СЕТ СН'!$H$20</f>
        <v>3802.9158585300002</v>
      </c>
      <c r="K107" s="36">
        <f>SUMIFS(СВЦЭМ!$C$39:$C$782,СВЦЭМ!$A$39:$A$782,$A107,СВЦЭМ!$B$39:$B$782,K$83)+'СЕТ СН'!$H$12+СВЦЭМ!$D$10+'СЕТ СН'!$H$5-'СЕТ СН'!$H$20</f>
        <v>3812.8154110099999</v>
      </c>
      <c r="L107" s="36">
        <f>SUMIFS(СВЦЭМ!$C$39:$C$782,СВЦЭМ!$A$39:$A$782,$A107,СВЦЭМ!$B$39:$B$782,L$83)+'СЕТ СН'!$H$12+СВЦЭМ!$D$10+'СЕТ СН'!$H$5-'СЕТ СН'!$H$20</f>
        <v>3823.88037936</v>
      </c>
      <c r="M107" s="36">
        <f>SUMIFS(СВЦЭМ!$C$39:$C$782,СВЦЭМ!$A$39:$A$782,$A107,СВЦЭМ!$B$39:$B$782,M$83)+'СЕТ СН'!$H$12+СВЦЭМ!$D$10+'СЕТ СН'!$H$5-'СЕТ СН'!$H$20</f>
        <v>3812.1349703599999</v>
      </c>
      <c r="N107" s="36">
        <f>SUMIFS(СВЦЭМ!$C$39:$C$782,СВЦЭМ!$A$39:$A$782,$A107,СВЦЭМ!$B$39:$B$782,N$83)+'СЕТ СН'!$H$12+СВЦЭМ!$D$10+'СЕТ СН'!$H$5-'СЕТ СН'!$H$20</f>
        <v>3782.0320819600001</v>
      </c>
      <c r="O107" s="36">
        <f>SUMIFS(СВЦЭМ!$C$39:$C$782,СВЦЭМ!$A$39:$A$782,$A107,СВЦЭМ!$B$39:$B$782,O$83)+'СЕТ СН'!$H$12+СВЦЭМ!$D$10+'СЕТ СН'!$H$5-'СЕТ СН'!$H$20</f>
        <v>3775.54115</v>
      </c>
      <c r="P107" s="36">
        <f>SUMIFS(СВЦЭМ!$C$39:$C$782,СВЦЭМ!$A$39:$A$782,$A107,СВЦЭМ!$B$39:$B$782,P$83)+'СЕТ СН'!$H$12+СВЦЭМ!$D$10+'СЕТ СН'!$H$5-'СЕТ СН'!$H$20</f>
        <v>3814.28919146</v>
      </c>
      <c r="Q107" s="36">
        <f>SUMIFS(СВЦЭМ!$C$39:$C$782,СВЦЭМ!$A$39:$A$782,$A107,СВЦЭМ!$B$39:$B$782,Q$83)+'СЕТ СН'!$H$12+СВЦЭМ!$D$10+'СЕТ СН'!$H$5-'СЕТ СН'!$H$20</f>
        <v>3817.2139949699999</v>
      </c>
      <c r="R107" s="36">
        <f>SUMIFS(СВЦЭМ!$C$39:$C$782,СВЦЭМ!$A$39:$A$782,$A107,СВЦЭМ!$B$39:$B$782,R$83)+'СЕТ СН'!$H$12+СВЦЭМ!$D$10+'СЕТ СН'!$H$5-'СЕТ СН'!$H$20</f>
        <v>3803.80790785</v>
      </c>
      <c r="S107" s="36">
        <f>SUMIFS(СВЦЭМ!$C$39:$C$782,СВЦЭМ!$A$39:$A$782,$A107,СВЦЭМ!$B$39:$B$782,S$83)+'СЕТ СН'!$H$12+СВЦЭМ!$D$10+'СЕТ СН'!$H$5-'СЕТ СН'!$H$20</f>
        <v>3790.5289893600002</v>
      </c>
      <c r="T107" s="36">
        <f>SUMIFS(СВЦЭМ!$C$39:$C$782,СВЦЭМ!$A$39:$A$782,$A107,СВЦЭМ!$B$39:$B$782,T$83)+'СЕТ СН'!$H$12+СВЦЭМ!$D$10+'СЕТ СН'!$H$5-'СЕТ СН'!$H$20</f>
        <v>3769.4823283000001</v>
      </c>
      <c r="U107" s="36">
        <f>SUMIFS(СВЦЭМ!$C$39:$C$782,СВЦЭМ!$A$39:$A$782,$A107,СВЦЭМ!$B$39:$B$782,U$83)+'СЕТ СН'!$H$12+СВЦЭМ!$D$10+'СЕТ СН'!$H$5-'СЕТ СН'!$H$20</f>
        <v>3765.0806355</v>
      </c>
      <c r="V107" s="36">
        <f>SUMIFS(СВЦЭМ!$C$39:$C$782,СВЦЭМ!$A$39:$A$782,$A107,СВЦЭМ!$B$39:$B$782,V$83)+'СЕТ СН'!$H$12+СВЦЭМ!$D$10+'СЕТ СН'!$H$5-'СЕТ СН'!$H$20</f>
        <v>3760.50608057</v>
      </c>
      <c r="W107" s="36">
        <f>SUMIFS(СВЦЭМ!$C$39:$C$782,СВЦЭМ!$A$39:$A$782,$A107,СВЦЭМ!$B$39:$B$782,W$83)+'СЕТ СН'!$H$12+СВЦЭМ!$D$10+'СЕТ СН'!$H$5-'СЕТ СН'!$H$20</f>
        <v>3746.9578522000002</v>
      </c>
      <c r="X107" s="36">
        <f>SUMIFS(СВЦЭМ!$C$39:$C$782,СВЦЭМ!$A$39:$A$782,$A107,СВЦЭМ!$B$39:$B$782,X$83)+'СЕТ СН'!$H$12+СВЦЭМ!$D$10+'СЕТ СН'!$H$5-'СЕТ СН'!$H$20</f>
        <v>3724.8823467500001</v>
      </c>
      <c r="Y107" s="36">
        <f>SUMIFS(СВЦЭМ!$C$39:$C$782,СВЦЭМ!$A$39:$A$782,$A107,СВЦЭМ!$B$39:$B$782,Y$83)+'СЕТ СН'!$H$12+СВЦЭМ!$D$10+'СЕТ СН'!$H$5-'СЕТ СН'!$H$20</f>
        <v>3733.8348762099999</v>
      </c>
    </row>
    <row r="108" spans="1:25" ht="15.75" x14ac:dyDescent="0.2">
      <c r="A108" s="35">
        <f t="shared" si="2"/>
        <v>44464</v>
      </c>
      <c r="B108" s="36">
        <f>SUMIFS(СВЦЭМ!$C$39:$C$782,СВЦЭМ!$A$39:$A$782,$A108,СВЦЭМ!$B$39:$B$782,B$83)+'СЕТ СН'!$H$12+СВЦЭМ!$D$10+'СЕТ СН'!$H$5-'СЕТ СН'!$H$20</f>
        <v>3739.7263116200002</v>
      </c>
      <c r="C108" s="36">
        <f>SUMIFS(СВЦЭМ!$C$39:$C$782,СВЦЭМ!$A$39:$A$782,$A108,СВЦЭМ!$B$39:$B$782,C$83)+'СЕТ СН'!$H$12+СВЦЭМ!$D$10+'СЕТ СН'!$H$5-'СЕТ СН'!$H$20</f>
        <v>3828.9089986999998</v>
      </c>
      <c r="D108" s="36">
        <f>SUMIFS(СВЦЭМ!$C$39:$C$782,СВЦЭМ!$A$39:$A$782,$A108,СВЦЭМ!$B$39:$B$782,D$83)+'СЕТ СН'!$H$12+СВЦЭМ!$D$10+'СЕТ СН'!$H$5-'СЕТ СН'!$H$20</f>
        <v>3913.2307099099999</v>
      </c>
      <c r="E108" s="36">
        <f>SUMIFS(СВЦЭМ!$C$39:$C$782,СВЦЭМ!$A$39:$A$782,$A108,СВЦЭМ!$B$39:$B$782,E$83)+'СЕТ СН'!$H$12+СВЦЭМ!$D$10+'СЕТ СН'!$H$5-'СЕТ СН'!$H$20</f>
        <v>3941.5068414399998</v>
      </c>
      <c r="F108" s="36">
        <f>SUMIFS(СВЦЭМ!$C$39:$C$782,СВЦЭМ!$A$39:$A$782,$A108,СВЦЭМ!$B$39:$B$782,F$83)+'СЕТ СН'!$H$12+СВЦЭМ!$D$10+'СЕТ СН'!$H$5-'СЕТ СН'!$H$20</f>
        <v>3931.98845953</v>
      </c>
      <c r="G108" s="36">
        <f>SUMIFS(СВЦЭМ!$C$39:$C$782,СВЦЭМ!$A$39:$A$782,$A108,СВЦЭМ!$B$39:$B$782,G$83)+'СЕТ СН'!$H$12+СВЦЭМ!$D$10+'СЕТ СН'!$H$5-'СЕТ СН'!$H$20</f>
        <v>3935.5050071999999</v>
      </c>
      <c r="H108" s="36">
        <f>SUMIFS(СВЦЭМ!$C$39:$C$782,СВЦЭМ!$A$39:$A$782,$A108,СВЦЭМ!$B$39:$B$782,H$83)+'СЕТ СН'!$H$12+СВЦЭМ!$D$10+'СЕТ СН'!$H$5-'СЕТ СН'!$H$20</f>
        <v>3901.5316846599999</v>
      </c>
      <c r="I108" s="36">
        <f>SUMIFS(СВЦЭМ!$C$39:$C$782,СВЦЭМ!$A$39:$A$782,$A108,СВЦЭМ!$B$39:$B$782,I$83)+'СЕТ СН'!$H$12+СВЦЭМ!$D$10+'СЕТ СН'!$H$5-'СЕТ СН'!$H$20</f>
        <v>3811.4057506899999</v>
      </c>
      <c r="J108" s="36">
        <f>SUMIFS(СВЦЭМ!$C$39:$C$782,СВЦЭМ!$A$39:$A$782,$A108,СВЦЭМ!$B$39:$B$782,J$83)+'СЕТ СН'!$H$12+СВЦЭМ!$D$10+'СЕТ СН'!$H$5-'СЕТ СН'!$H$20</f>
        <v>3764.9799904199999</v>
      </c>
      <c r="K108" s="36">
        <f>SUMIFS(СВЦЭМ!$C$39:$C$782,СВЦЭМ!$A$39:$A$782,$A108,СВЦЭМ!$B$39:$B$782,K$83)+'СЕТ СН'!$H$12+СВЦЭМ!$D$10+'СЕТ СН'!$H$5-'СЕТ СН'!$H$20</f>
        <v>3763.57324264</v>
      </c>
      <c r="L108" s="36">
        <f>SUMIFS(СВЦЭМ!$C$39:$C$782,СВЦЭМ!$A$39:$A$782,$A108,СВЦЭМ!$B$39:$B$782,L$83)+'СЕТ СН'!$H$12+СВЦЭМ!$D$10+'СЕТ СН'!$H$5-'СЕТ СН'!$H$20</f>
        <v>3762.4460469300002</v>
      </c>
      <c r="M108" s="36">
        <f>SUMIFS(СВЦЭМ!$C$39:$C$782,СВЦЭМ!$A$39:$A$782,$A108,СВЦЭМ!$B$39:$B$782,M$83)+'СЕТ СН'!$H$12+СВЦЭМ!$D$10+'СЕТ СН'!$H$5-'СЕТ СН'!$H$20</f>
        <v>3755.3038892499999</v>
      </c>
      <c r="N108" s="36">
        <f>SUMIFS(СВЦЭМ!$C$39:$C$782,СВЦЭМ!$A$39:$A$782,$A108,СВЦЭМ!$B$39:$B$782,N$83)+'СЕТ СН'!$H$12+СВЦЭМ!$D$10+'СЕТ СН'!$H$5-'СЕТ СН'!$H$20</f>
        <v>3761.56891331</v>
      </c>
      <c r="O108" s="36">
        <f>SUMIFS(СВЦЭМ!$C$39:$C$782,СВЦЭМ!$A$39:$A$782,$A108,СВЦЭМ!$B$39:$B$782,O$83)+'СЕТ СН'!$H$12+СВЦЭМ!$D$10+'СЕТ СН'!$H$5-'СЕТ СН'!$H$20</f>
        <v>3782.4803007</v>
      </c>
      <c r="P108" s="36">
        <f>SUMIFS(СВЦЭМ!$C$39:$C$782,СВЦЭМ!$A$39:$A$782,$A108,СВЦЭМ!$B$39:$B$782,P$83)+'СЕТ СН'!$H$12+СВЦЭМ!$D$10+'СЕТ СН'!$H$5-'СЕТ СН'!$H$20</f>
        <v>3815.16785639</v>
      </c>
      <c r="Q108" s="36">
        <f>SUMIFS(СВЦЭМ!$C$39:$C$782,СВЦЭМ!$A$39:$A$782,$A108,СВЦЭМ!$B$39:$B$782,Q$83)+'СЕТ СН'!$H$12+СВЦЭМ!$D$10+'СЕТ СН'!$H$5-'СЕТ СН'!$H$20</f>
        <v>3821.2555060700001</v>
      </c>
      <c r="R108" s="36">
        <f>SUMIFS(СВЦЭМ!$C$39:$C$782,СВЦЭМ!$A$39:$A$782,$A108,СВЦЭМ!$B$39:$B$782,R$83)+'СЕТ СН'!$H$12+СВЦЭМ!$D$10+'СЕТ СН'!$H$5-'СЕТ СН'!$H$20</f>
        <v>3808.7184964799999</v>
      </c>
      <c r="S108" s="36">
        <f>SUMIFS(СВЦЭМ!$C$39:$C$782,СВЦЭМ!$A$39:$A$782,$A108,СВЦЭМ!$B$39:$B$782,S$83)+'СЕТ СН'!$H$12+СВЦЭМ!$D$10+'СЕТ СН'!$H$5-'СЕТ СН'!$H$20</f>
        <v>3786.0748837900001</v>
      </c>
      <c r="T108" s="36">
        <f>SUMIFS(СВЦЭМ!$C$39:$C$782,СВЦЭМ!$A$39:$A$782,$A108,СВЦЭМ!$B$39:$B$782,T$83)+'СЕТ СН'!$H$12+СВЦЭМ!$D$10+'СЕТ СН'!$H$5-'СЕТ СН'!$H$20</f>
        <v>3743.8009429399999</v>
      </c>
      <c r="U108" s="36">
        <f>SUMIFS(СВЦЭМ!$C$39:$C$782,СВЦЭМ!$A$39:$A$782,$A108,СВЦЭМ!$B$39:$B$782,U$83)+'СЕТ СН'!$H$12+СВЦЭМ!$D$10+'СЕТ СН'!$H$5-'СЕТ СН'!$H$20</f>
        <v>3740.3670850200001</v>
      </c>
      <c r="V108" s="36">
        <f>SUMIFS(СВЦЭМ!$C$39:$C$782,СВЦЭМ!$A$39:$A$782,$A108,СВЦЭМ!$B$39:$B$782,V$83)+'СЕТ СН'!$H$12+СВЦЭМ!$D$10+'СЕТ СН'!$H$5-'СЕТ СН'!$H$20</f>
        <v>3742.7882558199999</v>
      </c>
      <c r="W108" s="36">
        <f>SUMIFS(СВЦЭМ!$C$39:$C$782,СВЦЭМ!$A$39:$A$782,$A108,СВЦЭМ!$B$39:$B$782,W$83)+'СЕТ СН'!$H$12+СВЦЭМ!$D$10+'СЕТ СН'!$H$5-'СЕТ СН'!$H$20</f>
        <v>3727.1305311599999</v>
      </c>
      <c r="X108" s="36">
        <f>SUMIFS(СВЦЭМ!$C$39:$C$782,СВЦЭМ!$A$39:$A$782,$A108,СВЦЭМ!$B$39:$B$782,X$83)+'СЕТ СН'!$H$12+СВЦЭМ!$D$10+'СЕТ СН'!$H$5-'СЕТ СН'!$H$20</f>
        <v>3766.4199090500001</v>
      </c>
      <c r="Y108" s="36">
        <f>SUMIFS(СВЦЭМ!$C$39:$C$782,СВЦЭМ!$A$39:$A$782,$A108,СВЦЭМ!$B$39:$B$782,Y$83)+'СЕТ СН'!$H$12+СВЦЭМ!$D$10+'СЕТ СН'!$H$5-'СЕТ СН'!$H$20</f>
        <v>3772.3684047400002</v>
      </c>
    </row>
    <row r="109" spans="1:25" ht="15.75" x14ac:dyDescent="0.2">
      <c r="A109" s="35">
        <f t="shared" si="2"/>
        <v>44465</v>
      </c>
      <c r="B109" s="36">
        <f>SUMIFS(СВЦЭМ!$C$39:$C$782,СВЦЭМ!$A$39:$A$782,$A109,СВЦЭМ!$B$39:$B$782,B$83)+'СЕТ СН'!$H$12+СВЦЭМ!$D$10+'СЕТ СН'!$H$5-'СЕТ СН'!$H$20</f>
        <v>3801.60641872</v>
      </c>
      <c r="C109" s="36">
        <f>SUMIFS(СВЦЭМ!$C$39:$C$782,СВЦЭМ!$A$39:$A$782,$A109,СВЦЭМ!$B$39:$B$782,C$83)+'СЕТ СН'!$H$12+СВЦЭМ!$D$10+'СЕТ СН'!$H$5-'СЕТ СН'!$H$20</f>
        <v>3872.3865876300001</v>
      </c>
      <c r="D109" s="36">
        <f>SUMIFS(СВЦЭМ!$C$39:$C$782,СВЦЭМ!$A$39:$A$782,$A109,СВЦЭМ!$B$39:$B$782,D$83)+'СЕТ СН'!$H$12+СВЦЭМ!$D$10+'СЕТ СН'!$H$5-'СЕТ СН'!$H$20</f>
        <v>3939.0828514499999</v>
      </c>
      <c r="E109" s="36">
        <f>SUMIFS(СВЦЭМ!$C$39:$C$782,СВЦЭМ!$A$39:$A$782,$A109,СВЦЭМ!$B$39:$B$782,E$83)+'СЕТ СН'!$H$12+СВЦЭМ!$D$10+'СЕТ СН'!$H$5-'СЕТ СН'!$H$20</f>
        <v>3969.8096478799998</v>
      </c>
      <c r="F109" s="36">
        <f>SUMIFS(СВЦЭМ!$C$39:$C$782,СВЦЭМ!$A$39:$A$782,$A109,СВЦЭМ!$B$39:$B$782,F$83)+'СЕТ СН'!$H$12+СВЦЭМ!$D$10+'СЕТ СН'!$H$5-'СЕТ СН'!$H$20</f>
        <v>3970.72459411</v>
      </c>
      <c r="G109" s="36">
        <f>SUMIFS(СВЦЭМ!$C$39:$C$782,СВЦЭМ!$A$39:$A$782,$A109,СВЦЭМ!$B$39:$B$782,G$83)+'СЕТ СН'!$H$12+СВЦЭМ!$D$10+'СЕТ СН'!$H$5-'СЕТ СН'!$H$20</f>
        <v>3956.1589475999999</v>
      </c>
      <c r="H109" s="36">
        <f>SUMIFS(СВЦЭМ!$C$39:$C$782,СВЦЭМ!$A$39:$A$782,$A109,СВЦЭМ!$B$39:$B$782,H$83)+'СЕТ СН'!$H$12+СВЦЭМ!$D$10+'СЕТ СН'!$H$5-'СЕТ СН'!$H$20</f>
        <v>3921.93701397</v>
      </c>
      <c r="I109" s="36">
        <f>SUMIFS(СВЦЭМ!$C$39:$C$782,СВЦЭМ!$A$39:$A$782,$A109,СВЦЭМ!$B$39:$B$782,I$83)+'СЕТ СН'!$H$12+СВЦЭМ!$D$10+'СЕТ СН'!$H$5-'СЕТ СН'!$H$20</f>
        <v>3834.5845711800002</v>
      </c>
      <c r="J109" s="36">
        <f>SUMIFS(СВЦЭМ!$C$39:$C$782,СВЦЭМ!$A$39:$A$782,$A109,СВЦЭМ!$B$39:$B$782,J$83)+'СЕТ СН'!$H$12+СВЦЭМ!$D$10+'СЕТ СН'!$H$5-'СЕТ СН'!$H$20</f>
        <v>3770.8051322700003</v>
      </c>
      <c r="K109" s="36">
        <f>SUMIFS(СВЦЭМ!$C$39:$C$782,СВЦЭМ!$A$39:$A$782,$A109,СВЦЭМ!$B$39:$B$782,K$83)+'СЕТ СН'!$H$12+СВЦЭМ!$D$10+'СЕТ СН'!$H$5-'СЕТ СН'!$H$20</f>
        <v>3754.54983253</v>
      </c>
      <c r="L109" s="36">
        <f>SUMIFS(СВЦЭМ!$C$39:$C$782,СВЦЭМ!$A$39:$A$782,$A109,СВЦЭМ!$B$39:$B$782,L$83)+'СЕТ СН'!$H$12+СВЦЭМ!$D$10+'СЕТ СН'!$H$5-'СЕТ СН'!$H$20</f>
        <v>3754.5221979899998</v>
      </c>
      <c r="M109" s="36">
        <f>SUMIFS(СВЦЭМ!$C$39:$C$782,СВЦЭМ!$A$39:$A$782,$A109,СВЦЭМ!$B$39:$B$782,M$83)+'СЕТ СН'!$H$12+СВЦЭМ!$D$10+'СЕТ СН'!$H$5-'СЕТ СН'!$H$20</f>
        <v>3756.1911071</v>
      </c>
      <c r="N109" s="36">
        <f>SUMIFS(СВЦЭМ!$C$39:$C$782,СВЦЭМ!$A$39:$A$782,$A109,СВЦЭМ!$B$39:$B$782,N$83)+'СЕТ СН'!$H$12+СВЦЭМ!$D$10+'СЕТ СН'!$H$5-'СЕТ СН'!$H$20</f>
        <v>3764.45972317</v>
      </c>
      <c r="O109" s="36">
        <f>SUMIFS(СВЦЭМ!$C$39:$C$782,СВЦЭМ!$A$39:$A$782,$A109,СВЦЭМ!$B$39:$B$782,O$83)+'СЕТ СН'!$H$12+СВЦЭМ!$D$10+'СЕТ СН'!$H$5-'СЕТ СН'!$H$20</f>
        <v>3788.5595919500001</v>
      </c>
      <c r="P109" s="36">
        <f>SUMIFS(СВЦЭМ!$C$39:$C$782,СВЦЭМ!$A$39:$A$782,$A109,СВЦЭМ!$B$39:$B$782,P$83)+'СЕТ СН'!$H$12+СВЦЭМ!$D$10+'СЕТ СН'!$H$5-'СЕТ СН'!$H$20</f>
        <v>3818.9414290300001</v>
      </c>
      <c r="Q109" s="36">
        <f>SUMIFS(СВЦЭМ!$C$39:$C$782,СВЦЭМ!$A$39:$A$782,$A109,СВЦЭМ!$B$39:$B$782,Q$83)+'СЕТ СН'!$H$12+СВЦЭМ!$D$10+'СЕТ СН'!$H$5-'СЕТ СН'!$H$20</f>
        <v>3822.1961642599999</v>
      </c>
      <c r="R109" s="36">
        <f>SUMIFS(СВЦЭМ!$C$39:$C$782,СВЦЭМ!$A$39:$A$782,$A109,СВЦЭМ!$B$39:$B$782,R$83)+'СЕТ СН'!$H$12+СВЦЭМ!$D$10+'СЕТ СН'!$H$5-'СЕТ СН'!$H$20</f>
        <v>3811.2118636599998</v>
      </c>
      <c r="S109" s="36">
        <f>SUMIFS(СВЦЭМ!$C$39:$C$782,СВЦЭМ!$A$39:$A$782,$A109,СВЦЭМ!$B$39:$B$782,S$83)+'СЕТ СН'!$H$12+СВЦЭМ!$D$10+'СЕТ СН'!$H$5-'СЕТ СН'!$H$20</f>
        <v>3790.2308302299998</v>
      </c>
      <c r="T109" s="36">
        <f>SUMIFS(СВЦЭМ!$C$39:$C$782,СВЦЭМ!$A$39:$A$782,$A109,СВЦЭМ!$B$39:$B$782,T$83)+'СЕТ СН'!$H$12+СВЦЭМ!$D$10+'СЕТ СН'!$H$5-'СЕТ СН'!$H$20</f>
        <v>3756.1097611499999</v>
      </c>
      <c r="U109" s="36">
        <f>SUMIFS(СВЦЭМ!$C$39:$C$782,СВЦЭМ!$A$39:$A$782,$A109,СВЦЭМ!$B$39:$B$782,U$83)+'СЕТ СН'!$H$12+СВЦЭМ!$D$10+'СЕТ СН'!$H$5-'СЕТ СН'!$H$20</f>
        <v>3775.7942742599998</v>
      </c>
      <c r="V109" s="36">
        <f>SUMIFS(СВЦЭМ!$C$39:$C$782,СВЦЭМ!$A$39:$A$782,$A109,СВЦЭМ!$B$39:$B$782,V$83)+'СЕТ СН'!$H$12+СВЦЭМ!$D$10+'СЕТ СН'!$H$5-'СЕТ СН'!$H$20</f>
        <v>3790.5035457899999</v>
      </c>
      <c r="W109" s="36">
        <f>SUMIFS(СВЦЭМ!$C$39:$C$782,СВЦЭМ!$A$39:$A$782,$A109,СВЦЭМ!$B$39:$B$782,W$83)+'СЕТ СН'!$H$12+СВЦЭМ!$D$10+'СЕТ СН'!$H$5-'СЕТ СН'!$H$20</f>
        <v>3785.1790706100001</v>
      </c>
      <c r="X109" s="36">
        <f>SUMIFS(СВЦЭМ!$C$39:$C$782,СВЦЭМ!$A$39:$A$782,$A109,СВЦЭМ!$B$39:$B$782,X$83)+'СЕТ СН'!$H$12+СВЦЭМ!$D$10+'СЕТ СН'!$H$5-'СЕТ СН'!$H$20</f>
        <v>3779.2110501900002</v>
      </c>
      <c r="Y109" s="36">
        <f>SUMIFS(СВЦЭМ!$C$39:$C$782,СВЦЭМ!$A$39:$A$782,$A109,СВЦЭМ!$B$39:$B$782,Y$83)+'СЕТ СН'!$H$12+СВЦЭМ!$D$10+'СЕТ СН'!$H$5-'СЕТ СН'!$H$20</f>
        <v>3842.7394745500001</v>
      </c>
    </row>
    <row r="110" spans="1:25" ht="15.75" x14ac:dyDescent="0.2">
      <c r="A110" s="35">
        <f t="shared" si="2"/>
        <v>44466</v>
      </c>
      <c r="B110" s="36">
        <f>SUMIFS(СВЦЭМ!$C$39:$C$782,СВЦЭМ!$A$39:$A$782,$A110,СВЦЭМ!$B$39:$B$782,B$83)+'СЕТ СН'!$H$12+СВЦЭМ!$D$10+'СЕТ СН'!$H$5-'СЕТ СН'!$H$20</f>
        <v>3844.0980291699998</v>
      </c>
      <c r="C110" s="36">
        <f>SUMIFS(СВЦЭМ!$C$39:$C$782,СВЦЭМ!$A$39:$A$782,$A110,СВЦЭМ!$B$39:$B$782,C$83)+'СЕТ СН'!$H$12+СВЦЭМ!$D$10+'СЕТ СН'!$H$5-'СЕТ СН'!$H$20</f>
        <v>3977.2123951200001</v>
      </c>
      <c r="D110" s="36">
        <f>SUMIFS(СВЦЭМ!$C$39:$C$782,СВЦЭМ!$A$39:$A$782,$A110,СВЦЭМ!$B$39:$B$782,D$83)+'СЕТ СН'!$H$12+СВЦЭМ!$D$10+'СЕТ СН'!$H$5-'СЕТ СН'!$H$20</f>
        <v>3969.1407567599999</v>
      </c>
      <c r="E110" s="36">
        <f>SUMIFS(СВЦЭМ!$C$39:$C$782,СВЦЭМ!$A$39:$A$782,$A110,СВЦЭМ!$B$39:$B$782,E$83)+'СЕТ СН'!$H$12+СВЦЭМ!$D$10+'СЕТ СН'!$H$5-'СЕТ СН'!$H$20</f>
        <v>3977.4441294399999</v>
      </c>
      <c r="F110" s="36">
        <f>SUMIFS(СВЦЭМ!$C$39:$C$782,СВЦЭМ!$A$39:$A$782,$A110,СВЦЭМ!$B$39:$B$782,F$83)+'СЕТ СН'!$H$12+СВЦЭМ!$D$10+'СЕТ СН'!$H$5-'СЕТ СН'!$H$20</f>
        <v>3973.8414006599996</v>
      </c>
      <c r="G110" s="36">
        <f>SUMIFS(СВЦЭМ!$C$39:$C$782,СВЦЭМ!$A$39:$A$782,$A110,СВЦЭМ!$B$39:$B$782,G$83)+'СЕТ СН'!$H$12+СВЦЭМ!$D$10+'СЕТ СН'!$H$5-'СЕТ СН'!$H$20</f>
        <v>3949.4470763999998</v>
      </c>
      <c r="H110" s="36">
        <f>SUMIFS(СВЦЭМ!$C$39:$C$782,СВЦЭМ!$A$39:$A$782,$A110,СВЦЭМ!$B$39:$B$782,H$83)+'СЕТ СН'!$H$12+СВЦЭМ!$D$10+'СЕТ СН'!$H$5-'СЕТ СН'!$H$20</f>
        <v>3906.2920670899998</v>
      </c>
      <c r="I110" s="36">
        <f>SUMIFS(СВЦЭМ!$C$39:$C$782,СВЦЭМ!$A$39:$A$782,$A110,СВЦЭМ!$B$39:$B$782,I$83)+'СЕТ СН'!$H$12+СВЦЭМ!$D$10+'СЕТ СН'!$H$5-'СЕТ СН'!$H$20</f>
        <v>3811.3360940699999</v>
      </c>
      <c r="J110" s="36">
        <f>SUMIFS(СВЦЭМ!$C$39:$C$782,СВЦЭМ!$A$39:$A$782,$A110,СВЦЭМ!$B$39:$B$782,J$83)+'СЕТ СН'!$H$12+СВЦЭМ!$D$10+'СЕТ СН'!$H$5-'СЕТ СН'!$H$20</f>
        <v>3791.84549195</v>
      </c>
      <c r="K110" s="36">
        <f>SUMIFS(СВЦЭМ!$C$39:$C$782,СВЦЭМ!$A$39:$A$782,$A110,СВЦЭМ!$B$39:$B$782,K$83)+'СЕТ СН'!$H$12+СВЦЭМ!$D$10+'СЕТ СН'!$H$5-'СЕТ СН'!$H$20</f>
        <v>3804.8667825299999</v>
      </c>
      <c r="L110" s="36">
        <f>SUMIFS(СВЦЭМ!$C$39:$C$782,СВЦЭМ!$A$39:$A$782,$A110,СВЦЭМ!$B$39:$B$782,L$83)+'СЕТ СН'!$H$12+СВЦЭМ!$D$10+'СЕТ СН'!$H$5-'СЕТ СН'!$H$20</f>
        <v>3806.82773468</v>
      </c>
      <c r="M110" s="36">
        <f>SUMIFS(СВЦЭМ!$C$39:$C$782,СВЦЭМ!$A$39:$A$782,$A110,СВЦЭМ!$B$39:$B$782,M$83)+'СЕТ СН'!$H$12+СВЦЭМ!$D$10+'СЕТ СН'!$H$5-'СЕТ СН'!$H$20</f>
        <v>3813.7623181899999</v>
      </c>
      <c r="N110" s="36">
        <f>SUMIFS(СВЦЭМ!$C$39:$C$782,СВЦЭМ!$A$39:$A$782,$A110,СВЦЭМ!$B$39:$B$782,N$83)+'СЕТ СН'!$H$12+СВЦЭМ!$D$10+'СЕТ СН'!$H$5-'СЕТ СН'!$H$20</f>
        <v>3825.5824594300002</v>
      </c>
      <c r="O110" s="36">
        <f>SUMIFS(СВЦЭМ!$C$39:$C$782,СВЦЭМ!$A$39:$A$782,$A110,СВЦЭМ!$B$39:$B$782,O$83)+'СЕТ СН'!$H$12+СВЦЭМ!$D$10+'СЕТ СН'!$H$5-'СЕТ СН'!$H$20</f>
        <v>3802.9909955499998</v>
      </c>
      <c r="P110" s="36">
        <f>SUMIFS(СВЦЭМ!$C$39:$C$782,СВЦЭМ!$A$39:$A$782,$A110,СВЦЭМ!$B$39:$B$782,P$83)+'СЕТ СН'!$H$12+СВЦЭМ!$D$10+'СЕТ СН'!$H$5-'СЕТ СН'!$H$20</f>
        <v>3853.4987832000002</v>
      </c>
      <c r="Q110" s="36">
        <f>SUMIFS(СВЦЭМ!$C$39:$C$782,СВЦЭМ!$A$39:$A$782,$A110,СВЦЭМ!$B$39:$B$782,Q$83)+'СЕТ СН'!$H$12+СВЦЭМ!$D$10+'СЕТ СН'!$H$5-'СЕТ СН'!$H$20</f>
        <v>3850.44718668</v>
      </c>
      <c r="R110" s="36">
        <f>SUMIFS(СВЦЭМ!$C$39:$C$782,СВЦЭМ!$A$39:$A$782,$A110,СВЦЭМ!$B$39:$B$782,R$83)+'СЕТ СН'!$H$12+СВЦЭМ!$D$10+'СЕТ СН'!$H$5-'СЕТ СН'!$H$20</f>
        <v>3834.8649171799998</v>
      </c>
      <c r="S110" s="36">
        <f>SUMIFS(СВЦЭМ!$C$39:$C$782,СВЦЭМ!$A$39:$A$782,$A110,СВЦЭМ!$B$39:$B$782,S$83)+'СЕТ СН'!$H$12+СВЦЭМ!$D$10+'СЕТ СН'!$H$5-'СЕТ СН'!$H$20</f>
        <v>3817.7713145799999</v>
      </c>
      <c r="T110" s="36">
        <f>SUMIFS(СВЦЭМ!$C$39:$C$782,СВЦЭМ!$A$39:$A$782,$A110,СВЦЭМ!$B$39:$B$782,T$83)+'СЕТ СН'!$H$12+СВЦЭМ!$D$10+'СЕТ СН'!$H$5-'СЕТ СН'!$H$20</f>
        <v>3765.87308682</v>
      </c>
      <c r="U110" s="36">
        <f>SUMIFS(СВЦЭМ!$C$39:$C$782,СВЦЭМ!$A$39:$A$782,$A110,СВЦЭМ!$B$39:$B$782,U$83)+'СЕТ СН'!$H$12+СВЦЭМ!$D$10+'СЕТ СН'!$H$5-'СЕТ СН'!$H$20</f>
        <v>3766.7220632200001</v>
      </c>
      <c r="V110" s="36">
        <f>SUMIFS(СВЦЭМ!$C$39:$C$782,СВЦЭМ!$A$39:$A$782,$A110,СВЦЭМ!$B$39:$B$782,V$83)+'СЕТ СН'!$H$12+СВЦЭМ!$D$10+'СЕТ СН'!$H$5-'СЕТ СН'!$H$20</f>
        <v>3762.0000459600001</v>
      </c>
      <c r="W110" s="36">
        <f>SUMIFS(СВЦЭМ!$C$39:$C$782,СВЦЭМ!$A$39:$A$782,$A110,СВЦЭМ!$B$39:$B$782,W$83)+'СЕТ СН'!$H$12+СВЦЭМ!$D$10+'СЕТ СН'!$H$5-'СЕТ СН'!$H$20</f>
        <v>3757.1070353200003</v>
      </c>
      <c r="X110" s="36">
        <f>SUMIFS(СВЦЭМ!$C$39:$C$782,СВЦЭМ!$A$39:$A$782,$A110,СВЦЭМ!$B$39:$B$782,X$83)+'СЕТ СН'!$H$12+СВЦЭМ!$D$10+'СЕТ СН'!$H$5-'СЕТ СН'!$H$20</f>
        <v>3759.6497251400001</v>
      </c>
      <c r="Y110" s="36">
        <f>SUMIFS(СВЦЭМ!$C$39:$C$782,СВЦЭМ!$A$39:$A$782,$A110,СВЦЭМ!$B$39:$B$782,Y$83)+'СЕТ СН'!$H$12+СВЦЭМ!$D$10+'СЕТ СН'!$H$5-'СЕТ СН'!$H$20</f>
        <v>3780.4751568199999</v>
      </c>
    </row>
    <row r="111" spans="1:25" ht="15.75" x14ac:dyDescent="0.2">
      <c r="A111" s="35">
        <f t="shared" si="2"/>
        <v>44467</v>
      </c>
      <c r="B111" s="36">
        <f>SUMIFS(СВЦЭМ!$C$39:$C$782,СВЦЭМ!$A$39:$A$782,$A111,СВЦЭМ!$B$39:$B$782,B$83)+'СЕТ СН'!$H$12+СВЦЭМ!$D$10+'СЕТ СН'!$H$5-'СЕТ СН'!$H$20</f>
        <v>3837.1228471200002</v>
      </c>
      <c r="C111" s="36">
        <f>SUMIFS(СВЦЭМ!$C$39:$C$782,СВЦЭМ!$A$39:$A$782,$A111,СВЦЭМ!$B$39:$B$782,C$83)+'СЕТ СН'!$H$12+СВЦЭМ!$D$10+'СЕТ СН'!$H$5-'СЕТ СН'!$H$20</f>
        <v>3892.6520407500002</v>
      </c>
      <c r="D111" s="36">
        <f>SUMIFS(СВЦЭМ!$C$39:$C$782,СВЦЭМ!$A$39:$A$782,$A111,СВЦЭМ!$B$39:$B$782,D$83)+'СЕТ СН'!$H$12+СВЦЭМ!$D$10+'СЕТ СН'!$H$5-'СЕТ СН'!$H$20</f>
        <v>3878.4562518600001</v>
      </c>
      <c r="E111" s="36">
        <f>SUMIFS(СВЦЭМ!$C$39:$C$782,СВЦЭМ!$A$39:$A$782,$A111,СВЦЭМ!$B$39:$B$782,E$83)+'СЕТ СН'!$H$12+СВЦЭМ!$D$10+'СЕТ СН'!$H$5-'СЕТ СН'!$H$20</f>
        <v>3887.50750616</v>
      </c>
      <c r="F111" s="36">
        <f>SUMIFS(СВЦЭМ!$C$39:$C$782,СВЦЭМ!$A$39:$A$782,$A111,СВЦЭМ!$B$39:$B$782,F$83)+'СЕТ СН'!$H$12+СВЦЭМ!$D$10+'СЕТ СН'!$H$5-'СЕТ СН'!$H$20</f>
        <v>3876.7724025799998</v>
      </c>
      <c r="G111" s="36">
        <f>SUMIFS(СВЦЭМ!$C$39:$C$782,СВЦЭМ!$A$39:$A$782,$A111,СВЦЭМ!$B$39:$B$782,G$83)+'СЕТ СН'!$H$12+СВЦЭМ!$D$10+'СЕТ СН'!$H$5-'СЕТ СН'!$H$20</f>
        <v>3866.2537986900002</v>
      </c>
      <c r="H111" s="36">
        <f>SUMIFS(СВЦЭМ!$C$39:$C$782,СВЦЭМ!$A$39:$A$782,$A111,СВЦЭМ!$B$39:$B$782,H$83)+'СЕТ СН'!$H$12+СВЦЭМ!$D$10+'СЕТ СН'!$H$5-'СЕТ СН'!$H$20</f>
        <v>3888.7122577199998</v>
      </c>
      <c r="I111" s="36">
        <f>SUMIFS(СВЦЭМ!$C$39:$C$782,СВЦЭМ!$A$39:$A$782,$A111,СВЦЭМ!$B$39:$B$782,I$83)+'СЕТ СН'!$H$12+СВЦЭМ!$D$10+'СЕТ СН'!$H$5-'СЕТ СН'!$H$20</f>
        <v>3850.9647814700002</v>
      </c>
      <c r="J111" s="36">
        <f>SUMIFS(СВЦЭМ!$C$39:$C$782,СВЦЭМ!$A$39:$A$782,$A111,СВЦЭМ!$B$39:$B$782,J$83)+'СЕТ СН'!$H$12+СВЦЭМ!$D$10+'СЕТ СН'!$H$5-'СЕТ СН'!$H$20</f>
        <v>3822.7664790099998</v>
      </c>
      <c r="K111" s="36">
        <f>SUMIFS(СВЦЭМ!$C$39:$C$782,СВЦЭМ!$A$39:$A$782,$A111,СВЦЭМ!$B$39:$B$782,K$83)+'СЕТ СН'!$H$12+СВЦЭМ!$D$10+'СЕТ СН'!$H$5-'СЕТ СН'!$H$20</f>
        <v>3785.7507895200001</v>
      </c>
      <c r="L111" s="36">
        <f>SUMIFS(СВЦЭМ!$C$39:$C$782,СВЦЭМ!$A$39:$A$782,$A111,СВЦЭМ!$B$39:$B$782,L$83)+'СЕТ СН'!$H$12+СВЦЭМ!$D$10+'СЕТ СН'!$H$5-'СЕТ СН'!$H$20</f>
        <v>3759.9127050400002</v>
      </c>
      <c r="M111" s="36">
        <f>SUMIFS(СВЦЭМ!$C$39:$C$782,СВЦЭМ!$A$39:$A$782,$A111,СВЦЭМ!$B$39:$B$782,M$83)+'СЕТ СН'!$H$12+СВЦЭМ!$D$10+'СЕТ СН'!$H$5-'СЕТ СН'!$H$20</f>
        <v>3794.83405692</v>
      </c>
      <c r="N111" s="36">
        <f>SUMIFS(СВЦЭМ!$C$39:$C$782,СВЦЭМ!$A$39:$A$782,$A111,СВЦЭМ!$B$39:$B$782,N$83)+'СЕТ СН'!$H$12+СВЦЭМ!$D$10+'СЕТ СН'!$H$5-'СЕТ СН'!$H$20</f>
        <v>3813.5229040899999</v>
      </c>
      <c r="O111" s="36">
        <f>SUMIFS(СВЦЭМ!$C$39:$C$782,СВЦЭМ!$A$39:$A$782,$A111,СВЦЭМ!$B$39:$B$782,O$83)+'СЕТ СН'!$H$12+СВЦЭМ!$D$10+'СЕТ СН'!$H$5-'СЕТ СН'!$H$20</f>
        <v>3838.8115212299999</v>
      </c>
      <c r="P111" s="36">
        <f>SUMIFS(СВЦЭМ!$C$39:$C$782,СВЦЭМ!$A$39:$A$782,$A111,СВЦЭМ!$B$39:$B$782,P$83)+'СЕТ СН'!$H$12+СВЦЭМ!$D$10+'СЕТ СН'!$H$5-'СЕТ СН'!$H$20</f>
        <v>3867.0051611099998</v>
      </c>
      <c r="Q111" s="36">
        <f>SUMIFS(СВЦЭМ!$C$39:$C$782,СВЦЭМ!$A$39:$A$782,$A111,СВЦЭМ!$B$39:$B$782,Q$83)+'СЕТ СН'!$H$12+СВЦЭМ!$D$10+'СЕТ СН'!$H$5-'СЕТ СН'!$H$20</f>
        <v>3874.31692135</v>
      </c>
      <c r="R111" s="36">
        <f>SUMIFS(СВЦЭМ!$C$39:$C$782,СВЦЭМ!$A$39:$A$782,$A111,СВЦЭМ!$B$39:$B$782,R$83)+'СЕТ СН'!$H$12+СВЦЭМ!$D$10+'СЕТ СН'!$H$5-'СЕТ СН'!$H$20</f>
        <v>3864.77878775</v>
      </c>
      <c r="S111" s="36">
        <f>SUMIFS(СВЦЭМ!$C$39:$C$782,СВЦЭМ!$A$39:$A$782,$A111,СВЦЭМ!$B$39:$B$782,S$83)+'СЕТ СН'!$H$12+СВЦЭМ!$D$10+'СЕТ СН'!$H$5-'СЕТ СН'!$H$20</f>
        <v>3859.5596942800003</v>
      </c>
      <c r="T111" s="36">
        <f>SUMIFS(СВЦЭМ!$C$39:$C$782,СВЦЭМ!$A$39:$A$782,$A111,СВЦЭМ!$B$39:$B$782,T$83)+'СЕТ СН'!$H$12+СВЦЭМ!$D$10+'СЕТ СН'!$H$5-'СЕТ СН'!$H$20</f>
        <v>3811.5837721799999</v>
      </c>
      <c r="U111" s="36">
        <f>SUMIFS(СВЦЭМ!$C$39:$C$782,СВЦЭМ!$A$39:$A$782,$A111,СВЦЭМ!$B$39:$B$782,U$83)+'СЕТ СН'!$H$12+СВЦЭМ!$D$10+'СЕТ СН'!$H$5-'СЕТ СН'!$H$20</f>
        <v>3758.6024190100002</v>
      </c>
      <c r="V111" s="36">
        <f>SUMIFS(СВЦЭМ!$C$39:$C$782,СВЦЭМ!$A$39:$A$782,$A111,СВЦЭМ!$B$39:$B$782,V$83)+'СЕТ СН'!$H$12+СВЦЭМ!$D$10+'СЕТ СН'!$H$5-'СЕТ СН'!$H$20</f>
        <v>3758.1293141400001</v>
      </c>
      <c r="W111" s="36">
        <f>SUMIFS(СВЦЭМ!$C$39:$C$782,СВЦЭМ!$A$39:$A$782,$A111,СВЦЭМ!$B$39:$B$782,W$83)+'СЕТ СН'!$H$12+СВЦЭМ!$D$10+'СЕТ СН'!$H$5-'СЕТ СН'!$H$20</f>
        <v>3774.9534627900002</v>
      </c>
      <c r="X111" s="36">
        <f>SUMIFS(СВЦЭМ!$C$39:$C$782,СВЦЭМ!$A$39:$A$782,$A111,СВЦЭМ!$B$39:$B$782,X$83)+'СЕТ СН'!$H$12+СВЦЭМ!$D$10+'СЕТ СН'!$H$5-'СЕТ СН'!$H$20</f>
        <v>3818.1031940100002</v>
      </c>
      <c r="Y111" s="36">
        <f>SUMIFS(СВЦЭМ!$C$39:$C$782,СВЦЭМ!$A$39:$A$782,$A111,СВЦЭМ!$B$39:$B$782,Y$83)+'СЕТ СН'!$H$12+СВЦЭМ!$D$10+'СЕТ СН'!$H$5-'СЕТ СН'!$H$20</f>
        <v>3808.1479182600001</v>
      </c>
    </row>
    <row r="112" spans="1:25" ht="15.75" x14ac:dyDescent="0.2">
      <c r="A112" s="35">
        <f t="shared" si="2"/>
        <v>44468</v>
      </c>
      <c r="B112" s="36">
        <f>SUMIFS(СВЦЭМ!$C$39:$C$782,СВЦЭМ!$A$39:$A$782,$A112,СВЦЭМ!$B$39:$B$782,B$83)+'СЕТ СН'!$H$12+СВЦЭМ!$D$10+'СЕТ СН'!$H$5-'СЕТ СН'!$H$20</f>
        <v>3812.9756351800002</v>
      </c>
      <c r="C112" s="36">
        <f>SUMIFS(СВЦЭМ!$C$39:$C$782,СВЦЭМ!$A$39:$A$782,$A112,СВЦЭМ!$B$39:$B$782,C$83)+'СЕТ СН'!$H$12+СВЦЭМ!$D$10+'СЕТ СН'!$H$5-'СЕТ СН'!$H$20</f>
        <v>3905.8740864199999</v>
      </c>
      <c r="D112" s="36">
        <f>SUMIFS(СВЦЭМ!$C$39:$C$782,СВЦЭМ!$A$39:$A$782,$A112,СВЦЭМ!$B$39:$B$782,D$83)+'СЕТ СН'!$H$12+СВЦЭМ!$D$10+'СЕТ СН'!$H$5-'СЕТ СН'!$H$20</f>
        <v>3967.9427882800001</v>
      </c>
      <c r="E112" s="36">
        <f>SUMIFS(СВЦЭМ!$C$39:$C$782,СВЦЭМ!$A$39:$A$782,$A112,СВЦЭМ!$B$39:$B$782,E$83)+'СЕТ СН'!$H$12+СВЦЭМ!$D$10+'СЕТ СН'!$H$5-'СЕТ СН'!$H$20</f>
        <v>3976.4053043599997</v>
      </c>
      <c r="F112" s="36">
        <f>SUMIFS(СВЦЭМ!$C$39:$C$782,СВЦЭМ!$A$39:$A$782,$A112,СВЦЭМ!$B$39:$B$782,F$83)+'СЕТ СН'!$H$12+СВЦЭМ!$D$10+'СЕТ СН'!$H$5-'СЕТ СН'!$H$20</f>
        <v>3981.7736929000002</v>
      </c>
      <c r="G112" s="36">
        <f>SUMIFS(СВЦЭМ!$C$39:$C$782,СВЦЭМ!$A$39:$A$782,$A112,СВЦЭМ!$B$39:$B$782,G$83)+'СЕТ СН'!$H$12+СВЦЭМ!$D$10+'СЕТ СН'!$H$5-'СЕТ СН'!$H$20</f>
        <v>3962.1589021499999</v>
      </c>
      <c r="H112" s="36">
        <f>SUMIFS(СВЦЭМ!$C$39:$C$782,СВЦЭМ!$A$39:$A$782,$A112,СВЦЭМ!$B$39:$B$782,H$83)+'СЕТ СН'!$H$12+СВЦЭМ!$D$10+'СЕТ СН'!$H$5-'СЕТ СН'!$H$20</f>
        <v>3926.2603531699997</v>
      </c>
      <c r="I112" s="36">
        <f>SUMIFS(СВЦЭМ!$C$39:$C$782,СВЦЭМ!$A$39:$A$782,$A112,СВЦЭМ!$B$39:$B$782,I$83)+'СЕТ СН'!$H$12+СВЦЭМ!$D$10+'СЕТ СН'!$H$5-'СЕТ СН'!$H$20</f>
        <v>3877.0869678999998</v>
      </c>
      <c r="J112" s="36">
        <f>SUMIFS(СВЦЭМ!$C$39:$C$782,СВЦЭМ!$A$39:$A$782,$A112,СВЦЭМ!$B$39:$B$782,J$83)+'СЕТ СН'!$H$12+СВЦЭМ!$D$10+'СЕТ СН'!$H$5-'СЕТ СН'!$H$20</f>
        <v>3848.7577505600002</v>
      </c>
      <c r="K112" s="36">
        <f>SUMIFS(СВЦЭМ!$C$39:$C$782,СВЦЭМ!$A$39:$A$782,$A112,СВЦЭМ!$B$39:$B$782,K$83)+'СЕТ СН'!$H$12+СВЦЭМ!$D$10+'СЕТ СН'!$H$5-'СЕТ СН'!$H$20</f>
        <v>3788.0947417699999</v>
      </c>
      <c r="L112" s="36">
        <f>SUMIFS(СВЦЭМ!$C$39:$C$782,СВЦЭМ!$A$39:$A$782,$A112,СВЦЭМ!$B$39:$B$782,L$83)+'СЕТ СН'!$H$12+СВЦЭМ!$D$10+'СЕТ СН'!$H$5-'СЕТ СН'!$H$20</f>
        <v>3767.9870248699999</v>
      </c>
      <c r="M112" s="36">
        <f>SUMIFS(СВЦЭМ!$C$39:$C$782,СВЦЭМ!$A$39:$A$782,$A112,СВЦЭМ!$B$39:$B$782,M$83)+'СЕТ СН'!$H$12+СВЦЭМ!$D$10+'СЕТ СН'!$H$5-'СЕТ СН'!$H$20</f>
        <v>3756.7268705500001</v>
      </c>
      <c r="N112" s="36">
        <f>SUMIFS(СВЦЭМ!$C$39:$C$782,СВЦЭМ!$A$39:$A$782,$A112,СВЦЭМ!$B$39:$B$782,N$83)+'СЕТ СН'!$H$12+СВЦЭМ!$D$10+'СЕТ СН'!$H$5-'СЕТ СН'!$H$20</f>
        <v>3800.3737284700001</v>
      </c>
      <c r="O112" s="36">
        <f>SUMIFS(СВЦЭМ!$C$39:$C$782,СВЦЭМ!$A$39:$A$782,$A112,СВЦЭМ!$B$39:$B$782,O$83)+'СЕТ СН'!$H$12+СВЦЭМ!$D$10+'СЕТ СН'!$H$5-'СЕТ СН'!$H$20</f>
        <v>3817.1361772800001</v>
      </c>
      <c r="P112" s="36">
        <f>SUMIFS(СВЦЭМ!$C$39:$C$782,СВЦЭМ!$A$39:$A$782,$A112,СВЦЭМ!$B$39:$B$782,P$83)+'СЕТ СН'!$H$12+СВЦЭМ!$D$10+'СЕТ СН'!$H$5-'СЕТ СН'!$H$20</f>
        <v>3890.7758985800001</v>
      </c>
      <c r="Q112" s="36">
        <f>SUMIFS(СВЦЭМ!$C$39:$C$782,СВЦЭМ!$A$39:$A$782,$A112,СВЦЭМ!$B$39:$B$782,Q$83)+'СЕТ СН'!$H$12+СВЦЭМ!$D$10+'СЕТ СН'!$H$5-'СЕТ СН'!$H$20</f>
        <v>3888.8288645600001</v>
      </c>
      <c r="R112" s="36">
        <f>SUMIFS(СВЦЭМ!$C$39:$C$782,СВЦЭМ!$A$39:$A$782,$A112,СВЦЭМ!$B$39:$B$782,R$83)+'СЕТ СН'!$H$12+СВЦЭМ!$D$10+'СЕТ СН'!$H$5-'СЕТ СН'!$H$20</f>
        <v>3890.0106120599999</v>
      </c>
      <c r="S112" s="36">
        <f>SUMIFS(СВЦЭМ!$C$39:$C$782,СВЦЭМ!$A$39:$A$782,$A112,СВЦЭМ!$B$39:$B$782,S$83)+'СЕТ СН'!$H$12+СВЦЭМ!$D$10+'СЕТ СН'!$H$5-'СЕТ СН'!$H$20</f>
        <v>3868.1621719099999</v>
      </c>
      <c r="T112" s="36">
        <f>SUMIFS(СВЦЭМ!$C$39:$C$782,СВЦЭМ!$A$39:$A$782,$A112,СВЦЭМ!$B$39:$B$782,T$83)+'СЕТ СН'!$H$12+СВЦЭМ!$D$10+'СЕТ СН'!$H$5-'СЕТ СН'!$H$20</f>
        <v>3842.7161285699999</v>
      </c>
      <c r="U112" s="36">
        <f>SUMIFS(СВЦЭМ!$C$39:$C$782,СВЦЭМ!$A$39:$A$782,$A112,СВЦЭМ!$B$39:$B$782,U$83)+'СЕТ СН'!$H$12+СВЦЭМ!$D$10+'СЕТ СН'!$H$5-'СЕТ СН'!$H$20</f>
        <v>3797.8594192800001</v>
      </c>
      <c r="V112" s="36">
        <f>SUMIFS(СВЦЭМ!$C$39:$C$782,СВЦЭМ!$A$39:$A$782,$A112,СВЦЭМ!$B$39:$B$782,V$83)+'СЕТ СН'!$H$12+СВЦЭМ!$D$10+'СЕТ СН'!$H$5-'СЕТ СН'!$H$20</f>
        <v>3780.7707567699999</v>
      </c>
      <c r="W112" s="36">
        <f>SUMIFS(СВЦЭМ!$C$39:$C$782,СВЦЭМ!$A$39:$A$782,$A112,СВЦЭМ!$B$39:$B$782,W$83)+'СЕТ СН'!$H$12+СВЦЭМ!$D$10+'СЕТ СН'!$H$5-'СЕТ СН'!$H$20</f>
        <v>3764.5193714299999</v>
      </c>
      <c r="X112" s="36">
        <f>SUMIFS(СВЦЭМ!$C$39:$C$782,СВЦЭМ!$A$39:$A$782,$A112,СВЦЭМ!$B$39:$B$782,X$83)+'СЕТ СН'!$H$12+СВЦЭМ!$D$10+'СЕТ СН'!$H$5-'СЕТ СН'!$H$20</f>
        <v>3823.0137021199998</v>
      </c>
      <c r="Y112" s="36">
        <f>SUMIFS(СВЦЭМ!$C$39:$C$782,СВЦЭМ!$A$39:$A$782,$A112,СВЦЭМ!$B$39:$B$782,Y$83)+'СЕТ СН'!$H$12+СВЦЭМ!$D$10+'СЕТ СН'!$H$5-'СЕТ СН'!$H$20</f>
        <v>3838.9850381900001</v>
      </c>
    </row>
    <row r="113" spans="1:27" ht="15.75" x14ac:dyDescent="0.2">
      <c r="A113" s="35">
        <f t="shared" si="2"/>
        <v>44469</v>
      </c>
      <c r="B113" s="36">
        <f>SUMIFS(СВЦЭМ!$C$39:$C$782,СВЦЭМ!$A$39:$A$782,$A113,СВЦЭМ!$B$39:$B$782,B$83)+'СЕТ СН'!$H$12+СВЦЭМ!$D$10+'СЕТ СН'!$H$5-'СЕТ СН'!$H$20</f>
        <v>3857.0696668099999</v>
      </c>
      <c r="C113" s="36">
        <f>SUMIFS(СВЦЭМ!$C$39:$C$782,СВЦЭМ!$A$39:$A$782,$A113,СВЦЭМ!$B$39:$B$782,C$83)+'СЕТ СН'!$H$12+СВЦЭМ!$D$10+'СЕТ СН'!$H$5-'СЕТ СН'!$H$20</f>
        <v>3900.5105326899998</v>
      </c>
      <c r="D113" s="36">
        <f>SUMIFS(СВЦЭМ!$C$39:$C$782,СВЦЭМ!$A$39:$A$782,$A113,СВЦЭМ!$B$39:$B$782,D$83)+'СЕТ СН'!$H$12+СВЦЭМ!$D$10+'СЕТ СН'!$H$5-'СЕТ СН'!$H$20</f>
        <v>3953.2801489200001</v>
      </c>
      <c r="E113" s="36">
        <f>SUMIFS(СВЦЭМ!$C$39:$C$782,СВЦЭМ!$A$39:$A$782,$A113,СВЦЭМ!$B$39:$B$782,E$83)+'СЕТ СН'!$H$12+СВЦЭМ!$D$10+'СЕТ СН'!$H$5-'СЕТ СН'!$H$20</f>
        <v>3969.3272000500001</v>
      </c>
      <c r="F113" s="36">
        <f>SUMIFS(СВЦЭМ!$C$39:$C$782,СВЦЭМ!$A$39:$A$782,$A113,СВЦЭМ!$B$39:$B$782,F$83)+'СЕТ СН'!$H$12+СВЦЭМ!$D$10+'СЕТ СН'!$H$5-'СЕТ СН'!$H$20</f>
        <v>3971.37061262</v>
      </c>
      <c r="G113" s="36">
        <f>SUMIFS(СВЦЭМ!$C$39:$C$782,СВЦЭМ!$A$39:$A$782,$A113,СВЦЭМ!$B$39:$B$782,G$83)+'СЕТ СН'!$H$12+СВЦЭМ!$D$10+'СЕТ СН'!$H$5-'СЕТ СН'!$H$20</f>
        <v>3974.6800458899997</v>
      </c>
      <c r="H113" s="36">
        <f>SUMIFS(СВЦЭМ!$C$39:$C$782,СВЦЭМ!$A$39:$A$782,$A113,СВЦЭМ!$B$39:$B$782,H$83)+'СЕТ СН'!$H$12+СВЦЭМ!$D$10+'СЕТ СН'!$H$5-'СЕТ СН'!$H$20</f>
        <v>3904.7681322899998</v>
      </c>
      <c r="I113" s="36">
        <f>SUMIFS(СВЦЭМ!$C$39:$C$782,СВЦЭМ!$A$39:$A$782,$A113,СВЦЭМ!$B$39:$B$782,I$83)+'СЕТ СН'!$H$12+СВЦЭМ!$D$10+'СЕТ СН'!$H$5-'СЕТ СН'!$H$20</f>
        <v>3883.4781805600001</v>
      </c>
      <c r="J113" s="36">
        <f>SUMIFS(СВЦЭМ!$C$39:$C$782,СВЦЭМ!$A$39:$A$782,$A113,СВЦЭМ!$B$39:$B$782,J$83)+'СЕТ СН'!$H$12+СВЦЭМ!$D$10+'СЕТ СН'!$H$5-'СЕТ СН'!$H$20</f>
        <v>3848.7516969500002</v>
      </c>
      <c r="K113" s="36">
        <f>SUMIFS(СВЦЭМ!$C$39:$C$782,СВЦЭМ!$A$39:$A$782,$A113,СВЦЭМ!$B$39:$B$782,K$83)+'СЕТ СН'!$H$12+СВЦЭМ!$D$10+'СЕТ СН'!$H$5-'СЕТ СН'!$H$20</f>
        <v>3865.6063847699997</v>
      </c>
      <c r="L113" s="36">
        <f>SUMIFS(СВЦЭМ!$C$39:$C$782,СВЦЭМ!$A$39:$A$782,$A113,СВЦЭМ!$B$39:$B$782,L$83)+'СЕТ СН'!$H$12+СВЦЭМ!$D$10+'СЕТ СН'!$H$5-'СЕТ СН'!$H$20</f>
        <v>3870.5214715299999</v>
      </c>
      <c r="M113" s="36">
        <f>SUMIFS(СВЦЭМ!$C$39:$C$782,СВЦЭМ!$A$39:$A$782,$A113,СВЦЭМ!$B$39:$B$782,M$83)+'СЕТ СН'!$H$12+СВЦЭМ!$D$10+'СЕТ СН'!$H$5-'СЕТ СН'!$H$20</f>
        <v>3853.2509966799998</v>
      </c>
      <c r="N113" s="36">
        <f>SUMIFS(СВЦЭМ!$C$39:$C$782,СВЦЭМ!$A$39:$A$782,$A113,СВЦЭМ!$B$39:$B$782,N$83)+'СЕТ СН'!$H$12+СВЦЭМ!$D$10+'СЕТ СН'!$H$5-'СЕТ СН'!$H$20</f>
        <v>3834.04869431</v>
      </c>
      <c r="O113" s="36">
        <f>SUMIFS(СВЦЭМ!$C$39:$C$782,СВЦЭМ!$A$39:$A$782,$A113,СВЦЭМ!$B$39:$B$782,O$83)+'СЕТ СН'!$H$12+СВЦЭМ!$D$10+'СЕТ СН'!$H$5-'СЕТ СН'!$H$20</f>
        <v>3836.2841545000001</v>
      </c>
      <c r="P113" s="36">
        <f>SUMIFS(СВЦЭМ!$C$39:$C$782,СВЦЭМ!$A$39:$A$782,$A113,СВЦЭМ!$B$39:$B$782,P$83)+'СЕТ СН'!$H$12+СВЦЭМ!$D$10+'СЕТ СН'!$H$5-'СЕТ СН'!$H$20</f>
        <v>3882.7192534800001</v>
      </c>
      <c r="Q113" s="36">
        <f>SUMIFS(СВЦЭМ!$C$39:$C$782,СВЦЭМ!$A$39:$A$782,$A113,СВЦЭМ!$B$39:$B$782,Q$83)+'СЕТ СН'!$H$12+СВЦЭМ!$D$10+'СЕТ СН'!$H$5-'СЕТ СН'!$H$20</f>
        <v>3886.9126724799999</v>
      </c>
      <c r="R113" s="36">
        <f>SUMIFS(СВЦЭМ!$C$39:$C$782,СВЦЭМ!$A$39:$A$782,$A113,СВЦЭМ!$B$39:$B$782,R$83)+'СЕТ СН'!$H$12+СВЦЭМ!$D$10+'СЕТ СН'!$H$5-'СЕТ СН'!$H$20</f>
        <v>3880.5639054399999</v>
      </c>
      <c r="S113" s="36">
        <f>SUMIFS(СВЦЭМ!$C$39:$C$782,СВЦЭМ!$A$39:$A$782,$A113,СВЦЭМ!$B$39:$B$782,S$83)+'СЕТ СН'!$H$12+СВЦЭМ!$D$10+'СЕТ СН'!$H$5-'СЕТ СН'!$H$20</f>
        <v>3834.9980129099999</v>
      </c>
      <c r="T113" s="36">
        <f>SUMIFS(СВЦЭМ!$C$39:$C$782,СВЦЭМ!$A$39:$A$782,$A113,СВЦЭМ!$B$39:$B$782,T$83)+'СЕТ СН'!$H$12+СВЦЭМ!$D$10+'СЕТ СН'!$H$5-'СЕТ СН'!$H$20</f>
        <v>3849.3908103200001</v>
      </c>
      <c r="U113" s="36">
        <f>SUMIFS(СВЦЭМ!$C$39:$C$782,СВЦЭМ!$A$39:$A$782,$A113,СВЦЭМ!$B$39:$B$782,U$83)+'СЕТ СН'!$H$12+СВЦЭМ!$D$10+'СЕТ СН'!$H$5-'СЕТ СН'!$H$20</f>
        <v>3816.3708477099999</v>
      </c>
      <c r="V113" s="36">
        <f>SUMIFS(СВЦЭМ!$C$39:$C$782,СВЦЭМ!$A$39:$A$782,$A113,СВЦЭМ!$B$39:$B$782,V$83)+'СЕТ СН'!$H$12+СВЦЭМ!$D$10+'СЕТ СН'!$H$5-'СЕТ СН'!$H$20</f>
        <v>3813.9958192499998</v>
      </c>
      <c r="W113" s="36">
        <f>SUMIFS(СВЦЭМ!$C$39:$C$782,СВЦЭМ!$A$39:$A$782,$A113,СВЦЭМ!$B$39:$B$782,W$83)+'СЕТ СН'!$H$12+СВЦЭМ!$D$10+'СЕТ СН'!$H$5-'СЕТ СН'!$H$20</f>
        <v>3803.23409137</v>
      </c>
      <c r="X113" s="36">
        <f>SUMIFS(СВЦЭМ!$C$39:$C$782,СВЦЭМ!$A$39:$A$782,$A113,СВЦЭМ!$B$39:$B$782,X$83)+'СЕТ СН'!$H$12+СВЦЭМ!$D$10+'СЕТ СН'!$H$5-'СЕТ СН'!$H$20</f>
        <v>3826.5235540600002</v>
      </c>
      <c r="Y113" s="36">
        <f>SUMIFS(СВЦЭМ!$C$39:$C$782,СВЦЭМ!$A$39:$A$782,$A113,СВЦЭМ!$B$39:$B$782,Y$83)+'СЕТ СН'!$H$12+СВЦЭМ!$D$10+'СЕТ СН'!$H$5-'СЕТ СН'!$H$20</f>
        <v>3871.7624581800001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01.09.2021</v>
      </c>
      <c r="B120" s="36">
        <f>SUMIFS(СВЦЭМ!$C$39:$C$782,СВЦЭМ!$A$39:$A$782,$A120,СВЦЭМ!$B$39:$B$782,B$119)+'СЕТ СН'!$I$12+СВЦЭМ!$D$10+'СЕТ СН'!$I$5-'СЕТ СН'!$I$20</f>
        <v>3716.2354190300002</v>
      </c>
      <c r="C120" s="36">
        <f>SUMIFS(СВЦЭМ!$C$39:$C$782,СВЦЭМ!$A$39:$A$782,$A120,СВЦЭМ!$B$39:$B$782,C$119)+'СЕТ СН'!$I$12+СВЦЭМ!$D$10+'СЕТ СН'!$I$5-'СЕТ СН'!$I$20</f>
        <v>3814.9178033799999</v>
      </c>
      <c r="D120" s="36">
        <f>SUMIFS(СВЦЭМ!$C$39:$C$782,СВЦЭМ!$A$39:$A$782,$A120,СВЦЭМ!$B$39:$B$782,D$119)+'СЕТ СН'!$I$12+СВЦЭМ!$D$10+'СЕТ СН'!$I$5-'СЕТ СН'!$I$20</f>
        <v>3894.7819830500002</v>
      </c>
      <c r="E120" s="36">
        <f>SUMIFS(СВЦЭМ!$C$39:$C$782,СВЦЭМ!$A$39:$A$782,$A120,СВЦЭМ!$B$39:$B$782,E$119)+'СЕТ СН'!$I$12+СВЦЭМ!$D$10+'СЕТ СН'!$I$5-'СЕТ СН'!$I$20</f>
        <v>3925.2510642299999</v>
      </c>
      <c r="F120" s="36">
        <f>SUMIFS(СВЦЭМ!$C$39:$C$782,СВЦЭМ!$A$39:$A$782,$A120,СВЦЭМ!$B$39:$B$782,F$119)+'СЕТ СН'!$I$12+СВЦЭМ!$D$10+'СЕТ СН'!$I$5-'СЕТ СН'!$I$20</f>
        <v>3925.39155519</v>
      </c>
      <c r="G120" s="36">
        <f>SUMIFS(СВЦЭМ!$C$39:$C$782,СВЦЭМ!$A$39:$A$782,$A120,СВЦЭМ!$B$39:$B$782,G$119)+'СЕТ СН'!$I$12+СВЦЭМ!$D$10+'СЕТ СН'!$I$5-'СЕТ СН'!$I$20</f>
        <v>3893.5326547300001</v>
      </c>
      <c r="H120" s="36">
        <f>SUMIFS(СВЦЭМ!$C$39:$C$782,СВЦЭМ!$A$39:$A$782,$A120,СВЦЭМ!$B$39:$B$782,H$119)+'СЕТ СН'!$I$12+СВЦЭМ!$D$10+'СЕТ СН'!$I$5-'СЕТ СН'!$I$20</f>
        <v>3839.3822743599999</v>
      </c>
      <c r="I120" s="36">
        <f>SUMIFS(СВЦЭМ!$C$39:$C$782,СВЦЭМ!$A$39:$A$782,$A120,СВЦЭМ!$B$39:$B$782,I$119)+'СЕТ СН'!$I$12+СВЦЭМ!$D$10+'СЕТ СН'!$I$5-'СЕТ СН'!$I$20</f>
        <v>3763.9121203099999</v>
      </c>
      <c r="J120" s="36">
        <f>SUMIFS(СВЦЭМ!$C$39:$C$782,СВЦЭМ!$A$39:$A$782,$A120,СВЦЭМ!$B$39:$B$782,J$119)+'СЕТ СН'!$I$12+СВЦЭМ!$D$10+'СЕТ СН'!$I$5-'СЕТ СН'!$I$20</f>
        <v>3709.3271919500003</v>
      </c>
      <c r="K120" s="36">
        <f>SUMIFS(СВЦЭМ!$C$39:$C$782,СВЦЭМ!$A$39:$A$782,$A120,СВЦЭМ!$B$39:$B$782,K$119)+'СЕТ СН'!$I$12+СВЦЭМ!$D$10+'СЕТ СН'!$I$5-'СЕТ СН'!$I$20</f>
        <v>3670.5048198200002</v>
      </c>
      <c r="L120" s="36">
        <f>SUMIFS(СВЦЭМ!$C$39:$C$782,СВЦЭМ!$A$39:$A$782,$A120,СВЦЭМ!$B$39:$B$782,L$119)+'СЕТ СН'!$I$12+СВЦЭМ!$D$10+'СЕТ СН'!$I$5-'СЕТ СН'!$I$20</f>
        <v>3655.05671532</v>
      </c>
      <c r="M120" s="36">
        <f>SUMIFS(СВЦЭМ!$C$39:$C$782,СВЦЭМ!$A$39:$A$782,$A120,СВЦЭМ!$B$39:$B$782,M$119)+'СЕТ СН'!$I$12+СВЦЭМ!$D$10+'СЕТ СН'!$I$5-'СЕТ СН'!$I$20</f>
        <v>3658.2035756499999</v>
      </c>
      <c r="N120" s="36">
        <f>SUMIFS(СВЦЭМ!$C$39:$C$782,СВЦЭМ!$A$39:$A$782,$A120,СВЦЭМ!$B$39:$B$782,N$119)+'СЕТ СН'!$I$12+СВЦЭМ!$D$10+'СЕТ СН'!$I$5-'СЕТ СН'!$I$20</f>
        <v>3679.9316840199999</v>
      </c>
      <c r="O120" s="36">
        <f>SUMIFS(СВЦЭМ!$C$39:$C$782,СВЦЭМ!$A$39:$A$782,$A120,СВЦЭМ!$B$39:$B$782,O$119)+'СЕТ СН'!$I$12+СВЦЭМ!$D$10+'СЕТ СН'!$I$5-'СЕТ СН'!$I$20</f>
        <v>3721.2371784699999</v>
      </c>
      <c r="P120" s="36">
        <f>SUMIFS(СВЦЭМ!$C$39:$C$782,СВЦЭМ!$A$39:$A$782,$A120,СВЦЭМ!$B$39:$B$782,P$119)+'СЕТ СН'!$I$12+СВЦЭМ!$D$10+'СЕТ СН'!$I$5-'СЕТ СН'!$I$20</f>
        <v>3754.4002531000001</v>
      </c>
      <c r="Q120" s="36">
        <f>SUMIFS(СВЦЭМ!$C$39:$C$782,СВЦЭМ!$A$39:$A$782,$A120,СВЦЭМ!$B$39:$B$782,Q$119)+'СЕТ СН'!$I$12+СВЦЭМ!$D$10+'СЕТ СН'!$I$5-'СЕТ СН'!$I$20</f>
        <v>3758.8922852800001</v>
      </c>
      <c r="R120" s="36">
        <f>SUMIFS(СВЦЭМ!$C$39:$C$782,СВЦЭМ!$A$39:$A$782,$A120,СВЦЭМ!$B$39:$B$782,R$119)+'СЕТ СН'!$I$12+СВЦЭМ!$D$10+'СЕТ СН'!$I$5-'СЕТ СН'!$I$20</f>
        <v>3753.7621220700003</v>
      </c>
      <c r="S120" s="36">
        <f>SUMIFS(СВЦЭМ!$C$39:$C$782,СВЦЭМ!$A$39:$A$782,$A120,СВЦЭМ!$B$39:$B$782,S$119)+'СЕТ СН'!$I$12+СВЦЭМ!$D$10+'СЕТ СН'!$I$5-'СЕТ СН'!$I$20</f>
        <v>3721.7501616899999</v>
      </c>
      <c r="T120" s="36">
        <f>SUMIFS(СВЦЭМ!$C$39:$C$782,СВЦЭМ!$A$39:$A$782,$A120,СВЦЭМ!$B$39:$B$782,T$119)+'СЕТ СН'!$I$12+СВЦЭМ!$D$10+'СЕТ СН'!$I$5-'СЕТ СН'!$I$20</f>
        <v>3680.8297399100002</v>
      </c>
      <c r="U120" s="36">
        <f>SUMIFS(СВЦЭМ!$C$39:$C$782,СВЦЭМ!$A$39:$A$782,$A120,СВЦЭМ!$B$39:$B$782,U$119)+'СЕТ СН'!$I$12+СВЦЭМ!$D$10+'СЕТ СН'!$I$5-'СЕТ СН'!$I$20</f>
        <v>3649.4271011999999</v>
      </c>
      <c r="V120" s="36">
        <f>SUMIFS(СВЦЭМ!$C$39:$C$782,СВЦЭМ!$A$39:$A$782,$A120,СВЦЭМ!$B$39:$B$782,V$119)+'СЕТ СН'!$I$12+СВЦЭМ!$D$10+'СЕТ СН'!$I$5-'СЕТ СН'!$I$20</f>
        <v>3652.3861226600002</v>
      </c>
      <c r="W120" s="36">
        <f>SUMIFS(СВЦЭМ!$C$39:$C$782,СВЦЭМ!$A$39:$A$782,$A120,СВЦЭМ!$B$39:$B$782,W$119)+'СЕТ СН'!$I$12+СВЦЭМ!$D$10+'СЕТ СН'!$I$5-'СЕТ СН'!$I$20</f>
        <v>3649.12891541</v>
      </c>
      <c r="X120" s="36">
        <f>SUMIFS(СВЦЭМ!$C$39:$C$782,СВЦЭМ!$A$39:$A$782,$A120,СВЦЭМ!$B$39:$B$782,X$119)+'СЕТ СН'!$I$12+СВЦЭМ!$D$10+'СЕТ СН'!$I$5-'СЕТ СН'!$I$20</f>
        <v>3647.1540481100001</v>
      </c>
      <c r="Y120" s="36">
        <f>SUMIFS(СВЦЭМ!$C$39:$C$782,СВЦЭМ!$A$39:$A$782,$A120,СВЦЭМ!$B$39:$B$782,Y$119)+'СЕТ СН'!$I$12+СВЦЭМ!$D$10+'СЕТ СН'!$I$5-'СЕТ СН'!$I$20</f>
        <v>3715.3284579400001</v>
      </c>
    </row>
    <row r="121" spans="1:27" ht="15.75" x14ac:dyDescent="0.2">
      <c r="A121" s="35">
        <f>A120+1</f>
        <v>44441</v>
      </c>
      <c r="B121" s="36">
        <f>SUMIFS(СВЦЭМ!$C$39:$C$782,СВЦЭМ!$A$39:$A$782,$A121,СВЦЭМ!$B$39:$B$782,B$119)+'СЕТ СН'!$I$12+СВЦЭМ!$D$10+'СЕТ СН'!$I$5-'СЕТ СН'!$I$20</f>
        <v>3810.75155227</v>
      </c>
      <c r="C121" s="36">
        <f>SUMIFS(СВЦЭМ!$C$39:$C$782,СВЦЭМ!$A$39:$A$782,$A121,СВЦЭМ!$B$39:$B$782,C$119)+'СЕТ СН'!$I$12+СВЦЭМ!$D$10+'СЕТ СН'!$I$5-'СЕТ СН'!$I$20</f>
        <v>3883.42353981</v>
      </c>
      <c r="D121" s="36">
        <f>SUMIFS(СВЦЭМ!$C$39:$C$782,СВЦЭМ!$A$39:$A$782,$A121,СВЦЭМ!$B$39:$B$782,D$119)+'СЕТ СН'!$I$12+СВЦЭМ!$D$10+'СЕТ СН'!$I$5-'СЕТ СН'!$I$20</f>
        <v>3963.1298739599997</v>
      </c>
      <c r="E121" s="36">
        <f>SUMIFS(СВЦЭМ!$C$39:$C$782,СВЦЭМ!$A$39:$A$782,$A121,СВЦЭМ!$B$39:$B$782,E$119)+'СЕТ СН'!$I$12+СВЦЭМ!$D$10+'СЕТ СН'!$I$5-'СЕТ СН'!$I$20</f>
        <v>3979.3214972300002</v>
      </c>
      <c r="F121" s="36">
        <f>SUMIFS(СВЦЭМ!$C$39:$C$782,СВЦЭМ!$A$39:$A$782,$A121,СВЦЭМ!$B$39:$B$782,F$119)+'СЕТ СН'!$I$12+СВЦЭМ!$D$10+'СЕТ СН'!$I$5-'СЕТ СН'!$I$20</f>
        <v>3961.9572614999997</v>
      </c>
      <c r="G121" s="36">
        <f>SUMIFS(СВЦЭМ!$C$39:$C$782,СВЦЭМ!$A$39:$A$782,$A121,СВЦЭМ!$B$39:$B$782,G$119)+'СЕТ СН'!$I$12+СВЦЭМ!$D$10+'СЕТ СН'!$I$5-'СЕТ СН'!$I$20</f>
        <v>3942.0537532799999</v>
      </c>
      <c r="H121" s="36">
        <f>SUMIFS(СВЦЭМ!$C$39:$C$782,СВЦЭМ!$A$39:$A$782,$A121,СВЦЭМ!$B$39:$B$782,H$119)+'СЕТ СН'!$I$12+СВЦЭМ!$D$10+'СЕТ СН'!$I$5-'СЕТ СН'!$I$20</f>
        <v>3891.67134932</v>
      </c>
      <c r="I121" s="36">
        <f>SUMIFS(СВЦЭМ!$C$39:$C$782,СВЦЭМ!$A$39:$A$782,$A121,СВЦЭМ!$B$39:$B$782,I$119)+'СЕТ СН'!$I$12+СВЦЭМ!$D$10+'СЕТ СН'!$I$5-'СЕТ СН'!$I$20</f>
        <v>3809.2594123999997</v>
      </c>
      <c r="J121" s="36">
        <f>SUMIFS(СВЦЭМ!$C$39:$C$782,СВЦЭМ!$A$39:$A$782,$A121,СВЦЭМ!$B$39:$B$782,J$119)+'СЕТ СН'!$I$12+СВЦЭМ!$D$10+'СЕТ СН'!$I$5-'СЕТ СН'!$I$20</f>
        <v>3720.9144415800001</v>
      </c>
      <c r="K121" s="36">
        <f>SUMIFS(СВЦЭМ!$C$39:$C$782,СВЦЭМ!$A$39:$A$782,$A121,СВЦЭМ!$B$39:$B$782,K$119)+'СЕТ СН'!$I$12+СВЦЭМ!$D$10+'СЕТ СН'!$I$5-'СЕТ СН'!$I$20</f>
        <v>3693.0154623799999</v>
      </c>
      <c r="L121" s="36">
        <f>SUMIFS(СВЦЭМ!$C$39:$C$782,СВЦЭМ!$A$39:$A$782,$A121,СВЦЭМ!$B$39:$B$782,L$119)+'СЕТ СН'!$I$12+СВЦЭМ!$D$10+'СЕТ СН'!$I$5-'СЕТ СН'!$I$20</f>
        <v>3692.2692240699998</v>
      </c>
      <c r="M121" s="36">
        <f>SUMIFS(СВЦЭМ!$C$39:$C$782,СВЦЭМ!$A$39:$A$782,$A121,СВЦЭМ!$B$39:$B$782,M$119)+'СЕТ СН'!$I$12+СВЦЭМ!$D$10+'СЕТ СН'!$I$5-'СЕТ СН'!$I$20</f>
        <v>3703.45978719</v>
      </c>
      <c r="N121" s="36">
        <f>SUMIFS(СВЦЭМ!$C$39:$C$782,СВЦЭМ!$A$39:$A$782,$A121,СВЦЭМ!$B$39:$B$782,N$119)+'СЕТ СН'!$I$12+СВЦЭМ!$D$10+'СЕТ СН'!$I$5-'СЕТ СН'!$I$20</f>
        <v>3709.2711439499999</v>
      </c>
      <c r="O121" s="36">
        <f>SUMIFS(СВЦЭМ!$C$39:$C$782,СВЦЭМ!$A$39:$A$782,$A121,СВЦЭМ!$B$39:$B$782,O$119)+'СЕТ СН'!$I$12+СВЦЭМ!$D$10+'СЕТ СН'!$I$5-'СЕТ СН'!$I$20</f>
        <v>3749.2017350800002</v>
      </c>
      <c r="P121" s="36">
        <f>SUMIFS(СВЦЭМ!$C$39:$C$782,СВЦЭМ!$A$39:$A$782,$A121,СВЦЭМ!$B$39:$B$782,P$119)+'СЕТ СН'!$I$12+СВЦЭМ!$D$10+'СЕТ СН'!$I$5-'СЕТ СН'!$I$20</f>
        <v>3781.61748992</v>
      </c>
      <c r="Q121" s="36">
        <f>SUMIFS(СВЦЭМ!$C$39:$C$782,СВЦЭМ!$A$39:$A$782,$A121,СВЦЭМ!$B$39:$B$782,Q$119)+'СЕТ СН'!$I$12+СВЦЭМ!$D$10+'СЕТ СН'!$I$5-'СЕТ СН'!$I$20</f>
        <v>3770.6378697099999</v>
      </c>
      <c r="R121" s="36">
        <f>SUMIFS(СВЦЭМ!$C$39:$C$782,СВЦЭМ!$A$39:$A$782,$A121,СВЦЭМ!$B$39:$B$782,R$119)+'СЕТ СН'!$I$12+СВЦЭМ!$D$10+'СЕТ СН'!$I$5-'СЕТ СН'!$I$20</f>
        <v>3774.39173493</v>
      </c>
      <c r="S121" s="36">
        <f>SUMIFS(СВЦЭМ!$C$39:$C$782,СВЦЭМ!$A$39:$A$782,$A121,СВЦЭМ!$B$39:$B$782,S$119)+'СЕТ СН'!$I$12+СВЦЭМ!$D$10+'СЕТ СН'!$I$5-'СЕТ СН'!$I$20</f>
        <v>3755.27383349</v>
      </c>
      <c r="T121" s="36">
        <f>SUMIFS(СВЦЭМ!$C$39:$C$782,СВЦЭМ!$A$39:$A$782,$A121,СВЦЭМ!$B$39:$B$782,T$119)+'СЕТ СН'!$I$12+СВЦЭМ!$D$10+'СЕТ СН'!$I$5-'СЕТ СН'!$I$20</f>
        <v>3750.1633886199998</v>
      </c>
      <c r="U121" s="36">
        <f>SUMIFS(СВЦЭМ!$C$39:$C$782,СВЦЭМ!$A$39:$A$782,$A121,СВЦЭМ!$B$39:$B$782,U$119)+'СЕТ СН'!$I$12+СВЦЭМ!$D$10+'СЕТ СН'!$I$5-'СЕТ СН'!$I$20</f>
        <v>3728.8756034200001</v>
      </c>
      <c r="V121" s="36">
        <f>SUMIFS(СВЦЭМ!$C$39:$C$782,СВЦЭМ!$A$39:$A$782,$A121,СВЦЭМ!$B$39:$B$782,V$119)+'СЕТ СН'!$I$12+СВЦЭМ!$D$10+'СЕТ СН'!$I$5-'СЕТ СН'!$I$20</f>
        <v>3741.8214793799998</v>
      </c>
      <c r="W121" s="36">
        <f>SUMIFS(СВЦЭМ!$C$39:$C$782,СВЦЭМ!$A$39:$A$782,$A121,СВЦЭМ!$B$39:$B$782,W$119)+'СЕТ СН'!$I$12+СВЦЭМ!$D$10+'СЕТ СН'!$I$5-'СЕТ СН'!$I$20</f>
        <v>3741.3642874000002</v>
      </c>
      <c r="X121" s="36">
        <f>SUMIFS(СВЦЭМ!$C$39:$C$782,СВЦЭМ!$A$39:$A$782,$A121,СВЦЭМ!$B$39:$B$782,X$119)+'СЕТ СН'!$I$12+СВЦЭМ!$D$10+'СЕТ СН'!$I$5-'СЕТ СН'!$I$20</f>
        <v>3717.2666723900002</v>
      </c>
      <c r="Y121" s="36">
        <f>SUMIFS(СВЦЭМ!$C$39:$C$782,СВЦЭМ!$A$39:$A$782,$A121,СВЦЭМ!$B$39:$B$782,Y$119)+'СЕТ СН'!$I$12+СВЦЭМ!$D$10+'СЕТ СН'!$I$5-'СЕТ СН'!$I$20</f>
        <v>3731.2505541099999</v>
      </c>
    </row>
    <row r="122" spans="1:27" ht="15.75" x14ac:dyDescent="0.2">
      <c r="A122" s="35">
        <f t="shared" ref="A122:A149" si="3">A121+1</f>
        <v>44442</v>
      </c>
      <c r="B122" s="36">
        <f>SUMIFS(СВЦЭМ!$C$39:$C$782,СВЦЭМ!$A$39:$A$782,$A122,СВЦЭМ!$B$39:$B$782,B$119)+'СЕТ СН'!$I$12+СВЦЭМ!$D$10+'СЕТ СН'!$I$5-'СЕТ СН'!$I$20</f>
        <v>3815.85278238</v>
      </c>
      <c r="C122" s="36">
        <f>SUMIFS(СВЦЭМ!$C$39:$C$782,СВЦЭМ!$A$39:$A$782,$A122,СВЦЭМ!$B$39:$B$782,C$119)+'СЕТ СН'!$I$12+СВЦЭМ!$D$10+'СЕТ СН'!$I$5-'СЕТ СН'!$I$20</f>
        <v>3889.07071094</v>
      </c>
      <c r="D122" s="36">
        <f>SUMIFS(СВЦЭМ!$C$39:$C$782,СВЦЭМ!$A$39:$A$782,$A122,СВЦЭМ!$B$39:$B$782,D$119)+'СЕТ СН'!$I$12+СВЦЭМ!$D$10+'СЕТ СН'!$I$5-'СЕТ СН'!$I$20</f>
        <v>3947.4096972799998</v>
      </c>
      <c r="E122" s="36">
        <f>SUMIFS(СВЦЭМ!$C$39:$C$782,СВЦЭМ!$A$39:$A$782,$A122,СВЦЭМ!$B$39:$B$782,E$119)+'СЕТ СН'!$I$12+СВЦЭМ!$D$10+'СЕТ СН'!$I$5-'СЕТ СН'!$I$20</f>
        <v>3967.9769176299997</v>
      </c>
      <c r="F122" s="36">
        <f>SUMIFS(СВЦЭМ!$C$39:$C$782,СВЦЭМ!$A$39:$A$782,$A122,СВЦЭМ!$B$39:$B$782,F$119)+'СЕТ СН'!$I$12+СВЦЭМ!$D$10+'СЕТ СН'!$I$5-'СЕТ СН'!$I$20</f>
        <v>3969.37743383</v>
      </c>
      <c r="G122" s="36">
        <f>SUMIFS(СВЦЭМ!$C$39:$C$782,СВЦЭМ!$A$39:$A$782,$A122,СВЦЭМ!$B$39:$B$782,G$119)+'СЕТ СН'!$I$12+СВЦЭМ!$D$10+'СЕТ СН'!$I$5-'СЕТ СН'!$I$20</f>
        <v>3936.3124096500001</v>
      </c>
      <c r="H122" s="36">
        <f>SUMIFS(СВЦЭМ!$C$39:$C$782,СВЦЭМ!$A$39:$A$782,$A122,СВЦЭМ!$B$39:$B$782,H$119)+'СЕТ СН'!$I$12+СВЦЭМ!$D$10+'СЕТ СН'!$I$5-'СЕТ СН'!$I$20</f>
        <v>3872.1648267199998</v>
      </c>
      <c r="I122" s="36">
        <f>SUMIFS(СВЦЭМ!$C$39:$C$782,СВЦЭМ!$A$39:$A$782,$A122,СВЦЭМ!$B$39:$B$782,I$119)+'СЕТ СН'!$I$12+СВЦЭМ!$D$10+'СЕТ СН'!$I$5-'СЕТ СН'!$I$20</f>
        <v>3788.8447052199999</v>
      </c>
      <c r="J122" s="36">
        <f>SUMIFS(СВЦЭМ!$C$39:$C$782,СВЦЭМ!$A$39:$A$782,$A122,СВЦЭМ!$B$39:$B$782,J$119)+'СЕТ СН'!$I$12+СВЦЭМ!$D$10+'СЕТ СН'!$I$5-'СЕТ СН'!$I$20</f>
        <v>3720.9579546200002</v>
      </c>
      <c r="K122" s="36">
        <f>SUMIFS(СВЦЭМ!$C$39:$C$782,СВЦЭМ!$A$39:$A$782,$A122,СВЦЭМ!$B$39:$B$782,K$119)+'СЕТ СН'!$I$12+СВЦЭМ!$D$10+'СЕТ СН'!$I$5-'СЕТ СН'!$I$20</f>
        <v>3703.0044011</v>
      </c>
      <c r="L122" s="36">
        <f>SUMIFS(СВЦЭМ!$C$39:$C$782,СВЦЭМ!$A$39:$A$782,$A122,СВЦЭМ!$B$39:$B$782,L$119)+'СЕТ СН'!$I$12+СВЦЭМ!$D$10+'СЕТ СН'!$I$5-'СЕТ СН'!$I$20</f>
        <v>3698.05896803</v>
      </c>
      <c r="M122" s="36">
        <f>SUMIFS(СВЦЭМ!$C$39:$C$782,СВЦЭМ!$A$39:$A$782,$A122,СВЦЭМ!$B$39:$B$782,M$119)+'СЕТ СН'!$I$12+СВЦЭМ!$D$10+'СЕТ СН'!$I$5-'СЕТ СН'!$I$20</f>
        <v>3690.5814098400001</v>
      </c>
      <c r="N122" s="36">
        <f>SUMIFS(СВЦЭМ!$C$39:$C$782,СВЦЭМ!$A$39:$A$782,$A122,СВЦЭМ!$B$39:$B$782,N$119)+'СЕТ СН'!$I$12+СВЦЭМ!$D$10+'СЕТ СН'!$I$5-'СЕТ СН'!$I$20</f>
        <v>3697.8469294500001</v>
      </c>
      <c r="O122" s="36">
        <f>SUMIFS(СВЦЭМ!$C$39:$C$782,СВЦЭМ!$A$39:$A$782,$A122,СВЦЭМ!$B$39:$B$782,O$119)+'СЕТ СН'!$I$12+СВЦЭМ!$D$10+'СЕТ СН'!$I$5-'СЕТ СН'!$I$20</f>
        <v>3717.4173676999999</v>
      </c>
      <c r="P122" s="36">
        <f>SUMIFS(СВЦЭМ!$C$39:$C$782,СВЦЭМ!$A$39:$A$782,$A122,СВЦЭМ!$B$39:$B$782,P$119)+'СЕТ СН'!$I$12+СВЦЭМ!$D$10+'СЕТ СН'!$I$5-'СЕТ СН'!$I$20</f>
        <v>3756.3874378800001</v>
      </c>
      <c r="Q122" s="36">
        <f>SUMIFS(СВЦЭМ!$C$39:$C$782,СВЦЭМ!$A$39:$A$782,$A122,СВЦЭМ!$B$39:$B$782,Q$119)+'СЕТ СН'!$I$12+СВЦЭМ!$D$10+'СЕТ СН'!$I$5-'СЕТ СН'!$I$20</f>
        <v>3762.5638836100002</v>
      </c>
      <c r="R122" s="36">
        <f>SUMIFS(СВЦЭМ!$C$39:$C$782,СВЦЭМ!$A$39:$A$782,$A122,СВЦЭМ!$B$39:$B$782,R$119)+'СЕТ СН'!$I$12+СВЦЭМ!$D$10+'СЕТ СН'!$I$5-'СЕТ СН'!$I$20</f>
        <v>3763.2469803899999</v>
      </c>
      <c r="S122" s="36">
        <f>SUMIFS(СВЦЭМ!$C$39:$C$782,СВЦЭМ!$A$39:$A$782,$A122,СВЦЭМ!$B$39:$B$782,S$119)+'СЕТ СН'!$I$12+СВЦЭМ!$D$10+'СЕТ СН'!$I$5-'СЕТ СН'!$I$20</f>
        <v>3745.9977535400003</v>
      </c>
      <c r="T122" s="36">
        <f>SUMIFS(СВЦЭМ!$C$39:$C$782,СВЦЭМ!$A$39:$A$782,$A122,СВЦЭМ!$B$39:$B$782,T$119)+'СЕТ СН'!$I$12+СВЦЭМ!$D$10+'СЕТ СН'!$I$5-'СЕТ СН'!$I$20</f>
        <v>3711.8472223600002</v>
      </c>
      <c r="U122" s="36">
        <f>SUMIFS(СВЦЭМ!$C$39:$C$782,СВЦЭМ!$A$39:$A$782,$A122,СВЦЭМ!$B$39:$B$782,U$119)+'СЕТ СН'!$I$12+СВЦЭМ!$D$10+'СЕТ СН'!$I$5-'СЕТ СН'!$I$20</f>
        <v>3702.0932829600001</v>
      </c>
      <c r="V122" s="36">
        <f>SUMIFS(СВЦЭМ!$C$39:$C$782,СВЦЭМ!$A$39:$A$782,$A122,СВЦЭМ!$B$39:$B$782,V$119)+'СЕТ СН'!$I$12+СВЦЭМ!$D$10+'СЕТ СН'!$I$5-'СЕТ СН'!$I$20</f>
        <v>3729.7447496499999</v>
      </c>
      <c r="W122" s="36">
        <f>SUMIFS(СВЦЭМ!$C$39:$C$782,СВЦЭМ!$A$39:$A$782,$A122,СВЦЭМ!$B$39:$B$782,W$119)+'СЕТ СН'!$I$12+СВЦЭМ!$D$10+'СЕТ СН'!$I$5-'СЕТ СН'!$I$20</f>
        <v>3730.9480290700003</v>
      </c>
      <c r="X122" s="36">
        <f>SUMIFS(СВЦЭМ!$C$39:$C$782,СВЦЭМ!$A$39:$A$782,$A122,СВЦЭМ!$B$39:$B$782,X$119)+'СЕТ СН'!$I$12+СВЦЭМ!$D$10+'СЕТ СН'!$I$5-'СЕТ СН'!$I$20</f>
        <v>3695.65285868</v>
      </c>
      <c r="Y122" s="36">
        <f>SUMIFS(СВЦЭМ!$C$39:$C$782,СВЦЭМ!$A$39:$A$782,$A122,СВЦЭМ!$B$39:$B$782,Y$119)+'СЕТ СН'!$I$12+СВЦЭМ!$D$10+'СЕТ СН'!$I$5-'СЕТ СН'!$I$20</f>
        <v>3721.0149083400001</v>
      </c>
    </row>
    <row r="123" spans="1:27" ht="15.75" x14ac:dyDescent="0.2">
      <c r="A123" s="35">
        <f t="shared" si="3"/>
        <v>44443</v>
      </c>
      <c r="B123" s="36">
        <f>SUMIFS(СВЦЭМ!$C$39:$C$782,СВЦЭМ!$A$39:$A$782,$A123,СВЦЭМ!$B$39:$B$782,B$119)+'СЕТ СН'!$I$12+СВЦЭМ!$D$10+'СЕТ СН'!$I$5-'СЕТ СН'!$I$20</f>
        <v>3789.5510442200002</v>
      </c>
      <c r="C123" s="36">
        <f>SUMIFS(СВЦЭМ!$C$39:$C$782,СВЦЭМ!$A$39:$A$782,$A123,СВЦЭМ!$B$39:$B$782,C$119)+'СЕТ СН'!$I$12+СВЦЭМ!$D$10+'СЕТ СН'!$I$5-'СЕТ СН'!$I$20</f>
        <v>3873.5862324999998</v>
      </c>
      <c r="D123" s="36">
        <f>SUMIFS(СВЦЭМ!$C$39:$C$782,СВЦЭМ!$A$39:$A$782,$A123,СВЦЭМ!$B$39:$B$782,D$119)+'СЕТ СН'!$I$12+СВЦЭМ!$D$10+'СЕТ СН'!$I$5-'СЕТ СН'!$I$20</f>
        <v>3929.18981171</v>
      </c>
      <c r="E123" s="36">
        <f>SUMIFS(СВЦЭМ!$C$39:$C$782,СВЦЭМ!$A$39:$A$782,$A123,СВЦЭМ!$B$39:$B$782,E$119)+'СЕТ СН'!$I$12+СВЦЭМ!$D$10+'СЕТ СН'!$I$5-'СЕТ СН'!$I$20</f>
        <v>3946.9449729600001</v>
      </c>
      <c r="F123" s="36">
        <f>SUMIFS(СВЦЭМ!$C$39:$C$782,СВЦЭМ!$A$39:$A$782,$A123,СВЦЭМ!$B$39:$B$782,F$119)+'СЕТ СН'!$I$12+СВЦЭМ!$D$10+'СЕТ СН'!$I$5-'СЕТ СН'!$I$20</f>
        <v>3936.6244146399999</v>
      </c>
      <c r="G123" s="36">
        <f>SUMIFS(СВЦЭМ!$C$39:$C$782,СВЦЭМ!$A$39:$A$782,$A123,СВЦЭМ!$B$39:$B$782,G$119)+'СЕТ СН'!$I$12+СВЦЭМ!$D$10+'СЕТ СН'!$I$5-'СЕТ СН'!$I$20</f>
        <v>3928.3873223199998</v>
      </c>
      <c r="H123" s="36">
        <f>SUMIFS(СВЦЭМ!$C$39:$C$782,СВЦЭМ!$A$39:$A$782,$A123,СВЦЭМ!$B$39:$B$782,H$119)+'СЕТ СН'!$I$12+СВЦЭМ!$D$10+'СЕТ СН'!$I$5-'СЕТ СН'!$I$20</f>
        <v>3879.5881229500001</v>
      </c>
      <c r="I123" s="36">
        <f>SUMIFS(СВЦЭМ!$C$39:$C$782,СВЦЭМ!$A$39:$A$782,$A123,СВЦЭМ!$B$39:$B$782,I$119)+'СЕТ СН'!$I$12+СВЦЭМ!$D$10+'СЕТ СН'!$I$5-'СЕТ СН'!$I$20</f>
        <v>3799.6820706500002</v>
      </c>
      <c r="J123" s="36">
        <f>SUMIFS(СВЦЭМ!$C$39:$C$782,СВЦЭМ!$A$39:$A$782,$A123,СВЦЭМ!$B$39:$B$782,J$119)+'СЕТ СН'!$I$12+СВЦЭМ!$D$10+'СЕТ СН'!$I$5-'СЕТ СН'!$I$20</f>
        <v>3711.4081513400001</v>
      </c>
      <c r="K123" s="36">
        <f>SUMIFS(СВЦЭМ!$C$39:$C$782,СВЦЭМ!$A$39:$A$782,$A123,СВЦЭМ!$B$39:$B$782,K$119)+'СЕТ СН'!$I$12+СВЦЭМ!$D$10+'СЕТ СН'!$I$5-'СЕТ СН'!$I$20</f>
        <v>3687.3641552099998</v>
      </c>
      <c r="L123" s="36">
        <f>SUMIFS(СВЦЭМ!$C$39:$C$782,СВЦЭМ!$A$39:$A$782,$A123,СВЦЭМ!$B$39:$B$782,L$119)+'СЕТ СН'!$I$12+СВЦЭМ!$D$10+'СЕТ СН'!$I$5-'СЕТ СН'!$I$20</f>
        <v>3697.76538884</v>
      </c>
      <c r="M123" s="36">
        <f>SUMIFS(СВЦЭМ!$C$39:$C$782,СВЦЭМ!$A$39:$A$782,$A123,СВЦЭМ!$B$39:$B$782,M$119)+'СЕТ СН'!$I$12+СВЦЭМ!$D$10+'СЕТ СН'!$I$5-'СЕТ СН'!$I$20</f>
        <v>3688.7317867199999</v>
      </c>
      <c r="N123" s="36">
        <f>SUMIFS(СВЦЭМ!$C$39:$C$782,СВЦЭМ!$A$39:$A$782,$A123,СВЦЭМ!$B$39:$B$782,N$119)+'СЕТ СН'!$I$12+СВЦЭМ!$D$10+'СЕТ СН'!$I$5-'СЕТ СН'!$I$20</f>
        <v>3692.4764550600003</v>
      </c>
      <c r="O123" s="36">
        <f>SUMIFS(СВЦЭМ!$C$39:$C$782,СВЦЭМ!$A$39:$A$782,$A123,СВЦЭМ!$B$39:$B$782,O$119)+'СЕТ СН'!$I$12+СВЦЭМ!$D$10+'СЕТ СН'!$I$5-'СЕТ СН'!$I$20</f>
        <v>3715.5325725900002</v>
      </c>
      <c r="P123" s="36">
        <f>SUMIFS(СВЦЭМ!$C$39:$C$782,СВЦЭМ!$A$39:$A$782,$A123,СВЦЭМ!$B$39:$B$782,P$119)+'СЕТ СН'!$I$12+СВЦЭМ!$D$10+'СЕТ СН'!$I$5-'СЕТ СН'!$I$20</f>
        <v>3747.4858576000001</v>
      </c>
      <c r="Q123" s="36">
        <f>SUMIFS(СВЦЭМ!$C$39:$C$782,СВЦЭМ!$A$39:$A$782,$A123,СВЦЭМ!$B$39:$B$782,Q$119)+'СЕТ СН'!$I$12+СВЦЭМ!$D$10+'СЕТ СН'!$I$5-'СЕТ СН'!$I$20</f>
        <v>3768.99524621</v>
      </c>
      <c r="R123" s="36">
        <f>SUMIFS(СВЦЭМ!$C$39:$C$782,СВЦЭМ!$A$39:$A$782,$A123,СВЦЭМ!$B$39:$B$782,R$119)+'СЕТ СН'!$I$12+СВЦЭМ!$D$10+'СЕТ СН'!$I$5-'СЕТ СН'!$I$20</f>
        <v>3762.6229516000003</v>
      </c>
      <c r="S123" s="36">
        <f>SUMIFS(СВЦЭМ!$C$39:$C$782,СВЦЭМ!$A$39:$A$782,$A123,СВЦЭМ!$B$39:$B$782,S$119)+'СЕТ СН'!$I$12+СВЦЭМ!$D$10+'СЕТ СН'!$I$5-'СЕТ СН'!$I$20</f>
        <v>3726.5913860000001</v>
      </c>
      <c r="T123" s="36">
        <f>SUMIFS(СВЦЭМ!$C$39:$C$782,СВЦЭМ!$A$39:$A$782,$A123,СВЦЭМ!$B$39:$B$782,T$119)+'СЕТ СН'!$I$12+СВЦЭМ!$D$10+'СЕТ СН'!$I$5-'СЕТ СН'!$I$20</f>
        <v>3698.90461198</v>
      </c>
      <c r="U123" s="36">
        <f>SUMIFS(СВЦЭМ!$C$39:$C$782,СВЦЭМ!$A$39:$A$782,$A123,СВЦЭМ!$B$39:$B$782,U$119)+'СЕТ СН'!$I$12+СВЦЭМ!$D$10+'СЕТ СН'!$I$5-'СЕТ СН'!$I$20</f>
        <v>3673.0284569999999</v>
      </c>
      <c r="V123" s="36">
        <f>SUMIFS(СВЦЭМ!$C$39:$C$782,СВЦЭМ!$A$39:$A$782,$A123,СВЦЭМ!$B$39:$B$782,V$119)+'СЕТ СН'!$I$12+СВЦЭМ!$D$10+'СЕТ СН'!$I$5-'СЕТ СН'!$I$20</f>
        <v>3651.8204400499999</v>
      </c>
      <c r="W123" s="36">
        <f>SUMIFS(СВЦЭМ!$C$39:$C$782,СВЦЭМ!$A$39:$A$782,$A123,СВЦЭМ!$B$39:$B$782,W$119)+'СЕТ СН'!$I$12+СВЦЭМ!$D$10+'СЕТ СН'!$I$5-'СЕТ СН'!$I$20</f>
        <v>3656.5640905199998</v>
      </c>
      <c r="X123" s="36">
        <f>SUMIFS(СВЦЭМ!$C$39:$C$782,СВЦЭМ!$A$39:$A$782,$A123,СВЦЭМ!$B$39:$B$782,X$119)+'СЕТ СН'!$I$12+СВЦЭМ!$D$10+'СЕТ СН'!$I$5-'СЕТ СН'!$I$20</f>
        <v>3677.3869036400001</v>
      </c>
      <c r="Y123" s="36">
        <f>SUMIFS(СВЦЭМ!$C$39:$C$782,СВЦЭМ!$A$39:$A$782,$A123,СВЦЭМ!$B$39:$B$782,Y$119)+'СЕТ СН'!$I$12+СВЦЭМ!$D$10+'СЕТ СН'!$I$5-'СЕТ СН'!$I$20</f>
        <v>3697.1244294899998</v>
      </c>
    </row>
    <row r="124" spans="1:27" ht="15.75" x14ac:dyDescent="0.2">
      <c r="A124" s="35">
        <f t="shared" si="3"/>
        <v>44444</v>
      </c>
      <c r="B124" s="36">
        <f>SUMIFS(СВЦЭМ!$C$39:$C$782,СВЦЭМ!$A$39:$A$782,$A124,СВЦЭМ!$B$39:$B$782,B$119)+'СЕТ СН'!$I$12+СВЦЭМ!$D$10+'СЕТ СН'!$I$5-'СЕТ СН'!$I$20</f>
        <v>3722.1580138700001</v>
      </c>
      <c r="C124" s="36">
        <f>SUMIFS(СВЦЭМ!$C$39:$C$782,СВЦЭМ!$A$39:$A$782,$A124,СВЦЭМ!$B$39:$B$782,C$119)+'СЕТ СН'!$I$12+СВЦЭМ!$D$10+'СЕТ СН'!$I$5-'СЕТ СН'!$I$20</f>
        <v>3803.97919228</v>
      </c>
      <c r="D124" s="36">
        <f>SUMIFS(СВЦЭМ!$C$39:$C$782,СВЦЭМ!$A$39:$A$782,$A124,СВЦЭМ!$B$39:$B$782,D$119)+'СЕТ СН'!$I$12+СВЦЭМ!$D$10+'СЕТ СН'!$I$5-'СЕТ СН'!$I$20</f>
        <v>3871.69273785</v>
      </c>
      <c r="E124" s="36">
        <f>SUMIFS(СВЦЭМ!$C$39:$C$782,СВЦЭМ!$A$39:$A$782,$A124,СВЦЭМ!$B$39:$B$782,E$119)+'СЕТ СН'!$I$12+СВЦЭМ!$D$10+'СЕТ СН'!$I$5-'СЕТ СН'!$I$20</f>
        <v>3907.2214733299998</v>
      </c>
      <c r="F124" s="36">
        <f>SUMIFS(СВЦЭМ!$C$39:$C$782,СВЦЭМ!$A$39:$A$782,$A124,СВЦЭМ!$B$39:$B$782,F$119)+'СЕТ СН'!$I$12+СВЦЭМ!$D$10+'СЕТ СН'!$I$5-'СЕТ СН'!$I$20</f>
        <v>3930.5162183799998</v>
      </c>
      <c r="G124" s="36">
        <f>SUMIFS(СВЦЭМ!$C$39:$C$782,СВЦЭМ!$A$39:$A$782,$A124,СВЦЭМ!$B$39:$B$782,G$119)+'СЕТ СН'!$I$12+СВЦЭМ!$D$10+'СЕТ СН'!$I$5-'СЕТ СН'!$I$20</f>
        <v>3938.9898167699998</v>
      </c>
      <c r="H124" s="36">
        <f>SUMIFS(СВЦЭМ!$C$39:$C$782,СВЦЭМ!$A$39:$A$782,$A124,СВЦЭМ!$B$39:$B$782,H$119)+'СЕТ СН'!$I$12+СВЦЭМ!$D$10+'СЕТ СН'!$I$5-'СЕТ СН'!$I$20</f>
        <v>3917.5848246</v>
      </c>
      <c r="I124" s="36">
        <f>SUMIFS(СВЦЭМ!$C$39:$C$782,СВЦЭМ!$A$39:$A$782,$A124,СВЦЭМ!$B$39:$B$782,I$119)+'СЕТ СН'!$I$12+СВЦЭМ!$D$10+'СЕТ СН'!$I$5-'СЕТ СН'!$I$20</f>
        <v>3847.69543716</v>
      </c>
      <c r="J124" s="36">
        <f>SUMIFS(СВЦЭМ!$C$39:$C$782,СВЦЭМ!$A$39:$A$782,$A124,СВЦЭМ!$B$39:$B$782,J$119)+'СЕТ СН'!$I$12+СВЦЭМ!$D$10+'СЕТ СН'!$I$5-'СЕТ СН'!$I$20</f>
        <v>3760.38414048</v>
      </c>
      <c r="K124" s="36">
        <f>SUMIFS(СВЦЭМ!$C$39:$C$782,СВЦЭМ!$A$39:$A$782,$A124,СВЦЭМ!$B$39:$B$782,K$119)+'СЕТ СН'!$I$12+СВЦЭМ!$D$10+'СЕТ СН'!$I$5-'СЕТ СН'!$I$20</f>
        <v>3697.1498112700001</v>
      </c>
      <c r="L124" s="36">
        <f>SUMIFS(СВЦЭМ!$C$39:$C$782,СВЦЭМ!$A$39:$A$782,$A124,СВЦЭМ!$B$39:$B$782,L$119)+'СЕТ СН'!$I$12+СВЦЭМ!$D$10+'СЕТ СН'!$I$5-'СЕТ СН'!$I$20</f>
        <v>3698.3443464900001</v>
      </c>
      <c r="M124" s="36">
        <f>SUMIFS(СВЦЭМ!$C$39:$C$782,СВЦЭМ!$A$39:$A$782,$A124,СВЦЭМ!$B$39:$B$782,M$119)+'СЕТ СН'!$I$12+СВЦЭМ!$D$10+'СЕТ СН'!$I$5-'СЕТ СН'!$I$20</f>
        <v>3696.80162505</v>
      </c>
      <c r="N124" s="36">
        <f>SUMIFS(СВЦЭМ!$C$39:$C$782,СВЦЭМ!$A$39:$A$782,$A124,СВЦЭМ!$B$39:$B$782,N$119)+'СЕТ СН'!$I$12+СВЦЭМ!$D$10+'СЕТ СН'!$I$5-'СЕТ СН'!$I$20</f>
        <v>3697.2904432099999</v>
      </c>
      <c r="O124" s="36">
        <f>SUMIFS(СВЦЭМ!$C$39:$C$782,СВЦЭМ!$A$39:$A$782,$A124,СВЦЭМ!$B$39:$B$782,O$119)+'СЕТ СН'!$I$12+СВЦЭМ!$D$10+'СЕТ СН'!$I$5-'СЕТ СН'!$I$20</f>
        <v>3722.0407559999999</v>
      </c>
      <c r="P124" s="36">
        <f>SUMIFS(СВЦЭМ!$C$39:$C$782,СВЦЭМ!$A$39:$A$782,$A124,СВЦЭМ!$B$39:$B$782,P$119)+'СЕТ СН'!$I$12+СВЦЭМ!$D$10+'СЕТ СН'!$I$5-'СЕТ СН'!$I$20</f>
        <v>3750.1719129600001</v>
      </c>
      <c r="Q124" s="36">
        <f>SUMIFS(СВЦЭМ!$C$39:$C$782,СВЦЭМ!$A$39:$A$782,$A124,СВЦЭМ!$B$39:$B$782,Q$119)+'СЕТ СН'!$I$12+СВЦЭМ!$D$10+'СЕТ СН'!$I$5-'СЕТ СН'!$I$20</f>
        <v>3764.3806780099999</v>
      </c>
      <c r="R124" s="36">
        <f>SUMIFS(СВЦЭМ!$C$39:$C$782,СВЦЭМ!$A$39:$A$782,$A124,СВЦЭМ!$B$39:$B$782,R$119)+'СЕТ СН'!$I$12+СВЦЭМ!$D$10+'СЕТ СН'!$I$5-'СЕТ СН'!$I$20</f>
        <v>3755.6899010500001</v>
      </c>
      <c r="S124" s="36">
        <f>SUMIFS(СВЦЭМ!$C$39:$C$782,СВЦЭМ!$A$39:$A$782,$A124,СВЦЭМ!$B$39:$B$782,S$119)+'СЕТ СН'!$I$12+СВЦЭМ!$D$10+'СЕТ СН'!$I$5-'СЕТ СН'!$I$20</f>
        <v>3708.77102986</v>
      </c>
      <c r="T124" s="36">
        <f>SUMIFS(СВЦЭМ!$C$39:$C$782,СВЦЭМ!$A$39:$A$782,$A124,СВЦЭМ!$B$39:$B$782,T$119)+'СЕТ СН'!$I$12+СВЦЭМ!$D$10+'СЕТ СН'!$I$5-'СЕТ СН'!$I$20</f>
        <v>3680.15943793</v>
      </c>
      <c r="U124" s="36">
        <f>SUMIFS(СВЦЭМ!$C$39:$C$782,СВЦЭМ!$A$39:$A$782,$A124,СВЦЭМ!$B$39:$B$782,U$119)+'СЕТ СН'!$I$12+СВЦЭМ!$D$10+'СЕТ СН'!$I$5-'СЕТ СН'!$I$20</f>
        <v>3650.6955547100001</v>
      </c>
      <c r="V124" s="36">
        <f>SUMIFS(СВЦЭМ!$C$39:$C$782,СВЦЭМ!$A$39:$A$782,$A124,СВЦЭМ!$B$39:$B$782,V$119)+'СЕТ СН'!$I$12+СВЦЭМ!$D$10+'СЕТ СН'!$I$5-'СЕТ СН'!$I$20</f>
        <v>3650.1733099900002</v>
      </c>
      <c r="W124" s="36">
        <f>SUMIFS(СВЦЭМ!$C$39:$C$782,СВЦЭМ!$A$39:$A$782,$A124,СВЦЭМ!$B$39:$B$782,W$119)+'СЕТ СН'!$I$12+СВЦЭМ!$D$10+'СЕТ СН'!$I$5-'СЕТ СН'!$I$20</f>
        <v>3676.1408739099998</v>
      </c>
      <c r="X124" s="36">
        <f>SUMIFS(СВЦЭМ!$C$39:$C$782,СВЦЭМ!$A$39:$A$782,$A124,СВЦЭМ!$B$39:$B$782,X$119)+'СЕТ СН'!$I$12+СВЦЭМ!$D$10+'СЕТ СН'!$I$5-'СЕТ СН'!$I$20</f>
        <v>3714.45006599</v>
      </c>
      <c r="Y124" s="36">
        <f>SUMIFS(СВЦЭМ!$C$39:$C$782,СВЦЭМ!$A$39:$A$782,$A124,СВЦЭМ!$B$39:$B$782,Y$119)+'СЕТ СН'!$I$12+СВЦЭМ!$D$10+'СЕТ СН'!$I$5-'СЕТ СН'!$I$20</f>
        <v>3778.1403216899998</v>
      </c>
    </row>
    <row r="125" spans="1:27" ht="15.75" x14ac:dyDescent="0.2">
      <c r="A125" s="35">
        <f t="shared" si="3"/>
        <v>44445</v>
      </c>
      <c r="B125" s="36">
        <f>SUMIFS(СВЦЭМ!$C$39:$C$782,СВЦЭМ!$A$39:$A$782,$A125,СВЦЭМ!$B$39:$B$782,B$119)+'СЕТ СН'!$I$12+СВЦЭМ!$D$10+'СЕТ СН'!$I$5-'СЕТ СН'!$I$20</f>
        <v>3791.8597290299999</v>
      </c>
      <c r="C125" s="36">
        <f>SUMIFS(СВЦЭМ!$C$39:$C$782,СВЦЭМ!$A$39:$A$782,$A125,СВЦЭМ!$B$39:$B$782,C$119)+'СЕТ СН'!$I$12+СВЦЭМ!$D$10+'СЕТ СН'!$I$5-'СЕТ СН'!$I$20</f>
        <v>3872.4110156799998</v>
      </c>
      <c r="D125" s="36">
        <f>SUMIFS(СВЦЭМ!$C$39:$C$782,СВЦЭМ!$A$39:$A$782,$A125,СВЦЭМ!$B$39:$B$782,D$119)+'СЕТ СН'!$I$12+СВЦЭМ!$D$10+'СЕТ СН'!$I$5-'СЕТ СН'!$I$20</f>
        <v>3938.1817152499998</v>
      </c>
      <c r="E125" s="36">
        <f>SUMIFS(СВЦЭМ!$C$39:$C$782,СВЦЭМ!$A$39:$A$782,$A125,СВЦЭМ!$B$39:$B$782,E$119)+'СЕТ СН'!$I$12+СВЦЭМ!$D$10+'СЕТ СН'!$I$5-'СЕТ СН'!$I$20</f>
        <v>3969.5319377999999</v>
      </c>
      <c r="F125" s="36">
        <f>SUMIFS(СВЦЭМ!$C$39:$C$782,СВЦЭМ!$A$39:$A$782,$A125,СВЦЭМ!$B$39:$B$782,F$119)+'СЕТ СН'!$I$12+СВЦЭМ!$D$10+'СЕТ СН'!$I$5-'СЕТ СН'!$I$20</f>
        <v>3976.9082043099997</v>
      </c>
      <c r="G125" s="36">
        <f>SUMIFS(СВЦЭМ!$C$39:$C$782,СВЦЭМ!$A$39:$A$782,$A125,СВЦЭМ!$B$39:$B$782,G$119)+'СЕТ СН'!$I$12+СВЦЭМ!$D$10+'СЕТ СН'!$I$5-'СЕТ СН'!$I$20</f>
        <v>3979.9260102799999</v>
      </c>
      <c r="H125" s="36">
        <f>SUMIFS(СВЦЭМ!$C$39:$C$782,СВЦЭМ!$A$39:$A$782,$A125,СВЦЭМ!$B$39:$B$782,H$119)+'СЕТ СН'!$I$12+СВЦЭМ!$D$10+'СЕТ СН'!$I$5-'СЕТ СН'!$I$20</f>
        <v>3922.72317165</v>
      </c>
      <c r="I125" s="36">
        <f>SUMIFS(СВЦЭМ!$C$39:$C$782,СВЦЭМ!$A$39:$A$782,$A125,СВЦЭМ!$B$39:$B$782,I$119)+'СЕТ СН'!$I$12+СВЦЭМ!$D$10+'СЕТ СН'!$I$5-'СЕТ СН'!$I$20</f>
        <v>3831.8474971099999</v>
      </c>
      <c r="J125" s="36">
        <f>SUMIFS(СВЦЭМ!$C$39:$C$782,СВЦЭМ!$A$39:$A$782,$A125,СВЦЭМ!$B$39:$B$782,J$119)+'СЕТ СН'!$I$12+СВЦЭМ!$D$10+'СЕТ СН'!$I$5-'СЕТ СН'!$I$20</f>
        <v>3747.6869908200001</v>
      </c>
      <c r="K125" s="36">
        <f>SUMIFS(СВЦЭМ!$C$39:$C$782,СВЦЭМ!$A$39:$A$782,$A125,СВЦЭМ!$B$39:$B$782,K$119)+'СЕТ СН'!$I$12+СВЦЭМ!$D$10+'СЕТ СН'!$I$5-'СЕТ СН'!$I$20</f>
        <v>3730.9881736500001</v>
      </c>
      <c r="L125" s="36">
        <f>SUMIFS(СВЦЭМ!$C$39:$C$782,СВЦЭМ!$A$39:$A$782,$A125,СВЦЭМ!$B$39:$B$782,L$119)+'СЕТ СН'!$I$12+СВЦЭМ!$D$10+'СЕТ СН'!$I$5-'СЕТ СН'!$I$20</f>
        <v>3726.8470663799999</v>
      </c>
      <c r="M125" s="36">
        <f>SUMIFS(СВЦЭМ!$C$39:$C$782,СВЦЭМ!$A$39:$A$782,$A125,СВЦЭМ!$B$39:$B$782,M$119)+'СЕТ СН'!$I$12+СВЦЭМ!$D$10+'СЕТ СН'!$I$5-'СЕТ СН'!$I$20</f>
        <v>3719.3934189699999</v>
      </c>
      <c r="N125" s="36">
        <f>SUMIFS(СВЦЭМ!$C$39:$C$782,СВЦЭМ!$A$39:$A$782,$A125,СВЦЭМ!$B$39:$B$782,N$119)+'СЕТ СН'!$I$12+СВЦЭМ!$D$10+'СЕТ СН'!$I$5-'СЕТ СН'!$I$20</f>
        <v>3713.47307383</v>
      </c>
      <c r="O125" s="36">
        <f>SUMIFS(СВЦЭМ!$C$39:$C$782,СВЦЭМ!$A$39:$A$782,$A125,СВЦЭМ!$B$39:$B$782,O$119)+'СЕТ СН'!$I$12+СВЦЭМ!$D$10+'СЕТ СН'!$I$5-'СЕТ СН'!$I$20</f>
        <v>3722.55441458</v>
      </c>
      <c r="P125" s="36">
        <f>SUMIFS(СВЦЭМ!$C$39:$C$782,СВЦЭМ!$A$39:$A$782,$A125,СВЦЭМ!$B$39:$B$782,P$119)+'СЕТ СН'!$I$12+СВЦЭМ!$D$10+'СЕТ СН'!$I$5-'СЕТ СН'!$I$20</f>
        <v>3742.6641668800003</v>
      </c>
      <c r="Q125" s="36">
        <f>SUMIFS(СВЦЭМ!$C$39:$C$782,СВЦЭМ!$A$39:$A$782,$A125,СВЦЭМ!$B$39:$B$782,Q$119)+'СЕТ СН'!$I$12+СВЦЭМ!$D$10+'СЕТ СН'!$I$5-'СЕТ СН'!$I$20</f>
        <v>3759.6984686699998</v>
      </c>
      <c r="R125" s="36">
        <f>SUMIFS(СВЦЭМ!$C$39:$C$782,СВЦЭМ!$A$39:$A$782,$A125,СВЦЭМ!$B$39:$B$782,R$119)+'СЕТ СН'!$I$12+СВЦЭМ!$D$10+'СЕТ СН'!$I$5-'СЕТ СН'!$I$20</f>
        <v>3742.4091776499999</v>
      </c>
      <c r="S125" s="36">
        <f>SUMIFS(СВЦЭМ!$C$39:$C$782,СВЦЭМ!$A$39:$A$782,$A125,СВЦЭМ!$B$39:$B$782,S$119)+'СЕТ СН'!$I$12+СВЦЭМ!$D$10+'СЕТ СН'!$I$5-'СЕТ СН'!$I$20</f>
        <v>3731.4515552900002</v>
      </c>
      <c r="T125" s="36">
        <f>SUMIFS(СВЦЭМ!$C$39:$C$782,СВЦЭМ!$A$39:$A$782,$A125,СВЦЭМ!$B$39:$B$782,T$119)+'СЕТ СН'!$I$12+СВЦЭМ!$D$10+'СЕТ СН'!$I$5-'СЕТ СН'!$I$20</f>
        <v>3715.71473552</v>
      </c>
      <c r="U125" s="36">
        <f>SUMIFS(СВЦЭМ!$C$39:$C$782,СВЦЭМ!$A$39:$A$782,$A125,СВЦЭМ!$B$39:$B$782,U$119)+'СЕТ СН'!$I$12+СВЦЭМ!$D$10+'СЕТ СН'!$I$5-'СЕТ СН'!$I$20</f>
        <v>3754.5136581799998</v>
      </c>
      <c r="V125" s="36">
        <f>SUMIFS(СВЦЭМ!$C$39:$C$782,СВЦЭМ!$A$39:$A$782,$A125,СВЦЭМ!$B$39:$B$782,V$119)+'СЕТ СН'!$I$12+СВЦЭМ!$D$10+'СЕТ СН'!$I$5-'СЕТ СН'!$I$20</f>
        <v>3776.2026913600002</v>
      </c>
      <c r="W125" s="36">
        <f>SUMIFS(СВЦЭМ!$C$39:$C$782,СВЦЭМ!$A$39:$A$782,$A125,СВЦЭМ!$B$39:$B$782,W$119)+'СЕТ СН'!$I$12+СВЦЭМ!$D$10+'СЕТ СН'!$I$5-'СЕТ СН'!$I$20</f>
        <v>3769.69744468</v>
      </c>
      <c r="X125" s="36">
        <f>SUMIFS(СВЦЭМ!$C$39:$C$782,СВЦЭМ!$A$39:$A$782,$A125,СВЦЭМ!$B$39:$B$782,X$119)+'СЕТ СН'!$I$12+СВЦЭМ!$D$10+'СЕТ СН'!$I$5-'СЕТ СН'!$I$20</f>
        <v>3714.45524703</v>
      </c>
      <c r="Y125" s="36">
        <f>SUMIFS(СВЦЭМ!$C$39:$C$782,СВЦЭМ!$A$39:$A$782,$A125,СВЦЭМ!$B$39:$B$782,Y$119)+'СЕТ СН'!$I$12+СВЦЭМ!$D$10+'СЕТ СН'!$I$5-'СЕТ СН'!$I$20</f>
        <v>3733.3951246300003</v>
      </c>
    </row>
    <row r="126" spans="1:27" ht="15.75" x14ac:dyDescent="0.2">
      <c r="A126" s="35">
        <f t="shared" si="3"/>
        <v>44446</v>
      </c>
      <c r="B126" s="36">
        <f>SUMIFS(СВЦЭМ!$C$39:$C$782,СВЦЭМ!$A$39:$A$782,$A126,СВЦЭМ!$B$39:$B$782,B$119)+'СЕТ СН'!$I$12+СВЦЭМ!$D$10+'СЕТ СН'!$I$5-'СЕТ СН'!$I$20</f>
        <v>3873.9223512600001</v>
      </c>
      <c r="C126" s="36">
        <f>SUMIFS(СВЦЭМ!$C$39:$C$782,СВЦЭМ!$A$39:$A$782,$A126,СВЦЭМ!$B$39:$B$782,C$119)+'СЕТ СН'!$I$12+СВЦЭМ!$D$10+'СЕТ СН'!$I$5-'СЕТ СН'!$I$20</f>
        <v>3967.4364750300001</v>
      </c>
      <c r="D126" s="36">
        <f>SUMIFS(СВЦЭМ!$C$39:$C$782,СВЦЭМ!$A$39:$A$782,$A126,СВЦЭМ!$B$39:$B$782,D$119)+'СЕТ СН'!$I$12+СВЦЭМ!$D$10+'СЕТ СН'!$I$5-'СЕТ СН'!$I$20</f>
        <v>4027.2021590099998</v>
      </c>
      <c r="E126" s="36">
        <f>SUMIFS(СВЦЭМ!$C$39:$C$782,СВЦЭМ!$A$39:$A$782,$A126,СВЦЭМ!$B$39:$B$782,E$119)+'СЕТ СН'!$I$12+СВЦЭМ!$D$10+'СЕТ СН'!$I$5-'СЕТ СН'!$I$20</f>
        <v>4008.6883553099997</v>
      </c>
      <c r="F126" s="36">
        <f>SUMIFS(СВЦЭМ!$C$39:$C$782,СВЦЭМ!$A$39:$A$782,$A126,СВЦЭМ!$B$39:$B$782,F$119)+'СЕТ СН'!$I$12+СВЦЭМ!$D$10+'СЕТ СН'!$I$5-'СЕТ СН'!$I$20</f>
        <v>4015.0618018199998</v>
      </c>
      <c r="G126" s="36">
        <f>SUMIFS(СВЦЭМ!$C$39:$C$782,СВЦЭМ!$A$39:$A$782,$A126,СВЦЭМ!$B$39:$B$782,G$119)+'СЕТ СН'!$I$12+СВЦЭМ!$D$10+'СЕТ СН'!$I$5-'СЕТ СН'!$I$20</f>
        <v>4020.2855879999997</v>
      </c>
      <c r="H126" s="36">
        <f>SUMIFS(СВЦЭМ!$C$39:$C$782,СВЦЭМ!$A$39:$A$782,$A126,СВЦЭМ!$B$39:$B$782,H$119)+'СЕТ СН'!$I$12+СВЦЭМ!$D$10+'СЕТ СН'!$I$5-'СЕТ СН'!$I$20</f>
        <v>3938.06035436</v>
      </c>
      <c r="I126" s="36">
        <f>SUMIFS(СВЦЭМ!$C$39:$C$782,СВЦЭМ!$A$39:$A$782,$A126,СВЦЭМ!$B$39:$B$782,I$119)+'СЕТ СН'!$I$12+СВЦЭМ!$D$10+'СЕТ СН'!$I$5-'СЕТ СН'!$I$20</f>
        <v>3863.5314499199999</v>
      </c>
      <c r="J126" s="36">
        <f>SUMIFS(СВЦЭМ!$C$39:$C$782,СВЦЭМ!$A$39:$A$782,$A126,СВЦЭМ!$B$39:$B$782,J$119)+'СЕТ СН'!$I$12+СВЦЭМ!$D$10+'СЕТ СН'!$I$5-'СЕТ СН'!$I$20</f>
        <v>3789.2535940799999</v>
      </c>
      <c r="K126" s="36">
        <f>SUMIFS(СВЦЭМ!$C$39:$C$782,СВЦЭМ!$A$39:$A$782,$A126,СВЦЭМ!$B$39:$B$782,K$119)+'СЕТ СН'!$I$12+СВЦЭМ!$D$10+'СЕТ СН'!$I$5-'СЕТ СН'!$I$20</f>
        <v>3780.9678075000002</v>
      </c>
      <c r="L126" s="36">
        <f>SUMIFS(СВЦЭМ!$C$39:$C$782,СВЦЭМ!$A$39:$A$782,$A126,СВЦЭМ!$B$39:$B$782,L$119)+'СЕТ СН'!$I$12+СВЦЭМ!$D$10+'СЕТ СН'!$I$5-'СЕТ СН'!$I$20</f>
        <v>3780.50883918</v>
      </c>
      <c r="M126" s="36">
        <f>SUMIFS(СВЦЭМ!$C$39:$C$782,СВЦЭМ!$A$39:$A$782,$A126,СВЦЭМ!$B$39:$B$782,M$119)+'СЕТ СН'!$I$12+СВЦЭМ!$D$10+'СЕТ СН'!$I$5-'СЕТ СН'!$I$20</f>
        <v>3775.15932479</v>
      </c>
      <c r="N126" s="36">
        <f>SUMIFS(СВЦЭМ!$C$39:$C$782,СВЦЭМ!$A$39:$A$782,$A126,СВЦЭМ!$B$39:$B$782,N$119)+'СЕТ СН'!$I$12+СВЦЭМ!$D$10+'СЕТ СН'!$I$5-'СЕТ СН'!$I$20</f>
        <v>3776.82008924</v>
      </c>
      <c r="O126" s="36">
        <f>SUMIFS(СВЦЭМ!$C$39:$C$782,СВЦЭМ!$A$39:$A$782,$A126,СВЦЭМ!$B$39:$B$782,O$119)+'СЕТ СН'!$I$12+СВЦЭМ!$D$10+'СЕТ СН'!$I$5-'СЕТ СН'!$I$20</f>
        <v>3801.67850288</v>
      </c>
      <c r="P126" s="36">
        <f>SUMIFS(СВЦЭМ!$C$39:$C$782,СВЦЭМ!$A$39:$A$782,$A126,СВЦЭМ!$B$39:$B$782,P$119)+'СЕТ СН'!$I$12+СВЦЭМ!$D$10+'СЕТ СН'!$I$5-'СЕТ СН'!$I$20</f>
        <v>3835.5542501300001</v>
      </c>
      <c r="Q126" s="36">
        <f>SUMIFS(СВЦЭМ!$C$39:$C$782,СВЦЭМ!$A$39:$A$782,$A126,СВЦЭМ!$B$39:$B$782,Q$119)+'СЕТ СН'!$I$12+СВЦЭМ!$D$10+'СЕТ СН'!$I$5-'СЕТ СН'!$I$20</f>
        <v>3848.0727425700002</v>
      </c>
      <c r="R126" s="36">
        <f>SUMIFS(СВЦЭМ!$C$39:$C$782,СВЦЭМ!$A$39:$A$782,$A126,СВЦЭМ!$B$39:$B$782,R$119)+'СЕТ СН'!$I$12+СВЦЭМ!$D$10+'СЕТ СН'!$I$5-'СЕТ СН'!$I$20</f>
        <v>3836.8277335100001</v>
      </c>
      <c r="S126" s="36">
        <f>SUMIFS(СВЦЭМ!$C$39:$C$782,СВЦЭМ!$A$39:$A$782,$A126,СВЦЭМ!$B$39:$B$782,S$119)+'СЕТ СН'!$I$12+СВЦЭМ!$D$10+'СЕТ СН'!$I$5-'СЕТ СН'!$I$20</f>
        <v>3815.52230134</v>
      </c>
      <c r="T126" s="36">
        <f>SUMIFS(СВЦЭМ!$C$39:$C$782,СВЦЭМ!$A$39:$A$782,$A126,СВЦЭМ!$B$39:$B$782,T$119)+'СЕТ СН'!$I$12+СВЦЭМ!$D$10+'СЕТ СН'!$I$5-'СЕТ СН'!$I$20</f>
        <v>3780.3743858600001</v>
      </c>
      <c r="U126" s="36">
        <f>SUMIFS(СВЦЭМ!$C$39:$C$782,СВЦЭМ!$A$39:$A$782,$A126,СВЦЭМ!$B$39:$B$782,U$119)+'СЕТ СН'!$I$12+СВЦЭМ!$D$10+'СЕТ СН'!$I$5-'СЕТ СН'!$I$20</f>
        <v>3765.7703200000001</v>
      </c>
      <c r="V126" s="36">
        <f>SUMIFS(СВЦЭМ!$C$39:$C$782,СВЦЭМ!$A$39:$A$782,$A126,СВЦЭМ!$B$39:$B$782,V$119)+'СЕТ СН'!$I$12+СВЦЭМ!$D$10+'СЕТ СН'!$I$5-'СЕТ СН'!$I$20</f>
        <v>3789.7853311700001</v>
      </c>
      <c r="W126" s="36">
        <f>SUMIFS(СВЦЭМ!$C$39:$C$782,СВЦЭМ!$A$39:$A$782,$A126,СВЦЭМ!$B$39:$B$782,W$119)+'СЕТ СН'!$I$12+СВЦЭМ!$D$10+'СЕТ СН'!$I$5-'СЕТ СН'!$I$20</f>
        <v>3784.3132626199999</v>
      </c>
      <c r="X126" s="36">
        <f>SUMIFS(СВЦЭМ!$C$39:$C$782,СВЦЭМ!$A$39:$A$782,$A126,СВЦЭМ!$B$39:$B$782,X$119)+'СЕТ СН'!$I$12+СВЦЭМ!$D$10+'СЕТ СН'!$I$5-'СЕТ СН'!$I$20</f>
        <v>3775.5846043400002</v>
      </c>
      <c r="Y126" s="36">
        <f>SUMIFS(СВЦЭМ!$C$39:$C$782,СВЦЭМ!$A$39:$A$782,$A126,СВЦЭМ!$B$39:$B$782,Y$119)+'СЕТ СН'!$I$12+СВЦЭМ!$D$10+'СЕТ СН'!$I$5-'СЕТ СН'!$I$20</f>
        <v>3829.9033538100002</v>
      </c>
    </row>
    <row r="127" spans="1:27" ht="15.75" x14ac:dyDescent="0.2">
      <c r="A127" s="35">
        <f t="shared" si="3"/>
        <v>44447</v>
      </c>
      <c r="B127" s="36">
        <f>SUMIFS(СВЦЭМ!$C$39:$C$782,СВЦЭМ!$A$39:$A$782,$A127,СВЦЭМ!$B$39:$B$782,B$119)+'СЕТ СН'!$I$12+СВЦЭМ!$D$10+'СЕТ СН'!$I$5-'СЕТ СН'!$I$20</f>
        <v>3936.87115288</v>
      </c>
      <c r="C127" s="36">
        <f>SUMIFS(СВЦЭМ!$C$39:$C$782,СВЦЭМ!$A$39:$A$782,$A127,СВЦЭМ!$B$39:$B$782,C$119)+'СЕТ СН'!$I$12+СВЦЭМ!$D$10+'СЕТ СН'!$I$5-'СЕТ СН'!$I$20</f>
        <v>4010.6051353100002</v>
      </c>
      <c r="D127" s="36">
        <f>SUMIFS(СВЦЭМ!$C$39:$C$782,СВЦЭМ!$A$39:$A$782,$A127,СВЦЭМ!$B$39:$B$782,D$119)+'СЕТ СН'!$I$12+СВЦЭМ!$D$10+'СЕТ СН'!$I$5-'СЕТ СН'!$I$20</f>
        <v>4064.61716953</v>
      </c>
      <c r="E127" s="36">
        <f>SUMIFS(СВЦЭМ!$C$39:$C$782,СВЦЭМ!$A$39:$A$782,$A127,СВЦЭМ!$B$39:$B$782,E$119)+'СЕТ СН'!$I$12+СВЦЭМ!$D$10+'СЕТ СН'!$I$5-'СЕТ СН'!$I$20</f>
        <v>4027.6991466199997</v>
      </c>
      <c r="F127" s="36">
        <f>SUMIFS(СВЦЭМ!$C$39:$C$782,СВЦЭМ!$A$39:$A$782,$A127,СВЦЭМ!$B$39:$B$782,F$119)+'СЕТ СН'!$I$12+СВЦЭМ!$D$10+'СЕТ СН'!$I$5-'СЕТ СН'!$I$20</f>
        <v>4014.0408584699999</v>
      </c>
      <c r="G127" s="36">
        <f>SUMIFS(СВЦЭМ!$C$39:$C$782,СВЦЭМ!$A$39:$A$782,$A127,СВЦЭМ!$B$39:$B$782,G$119)+'СЕТ СН'!$I$12+СВЦЭМ!$D$10+'СЕТ СН'!$I$5-'СЕТ СН'!$I$20</f>
        <v>4035.08129869</v>
      </c>
      <c r="H127" s="36">
        <f>SUMIFS(СВЦЭМ!$C$39:$C$782,СВЦЭМ!$A$39:$A$782,$A127,СВЦЭМ!$B$39:$B$782,H$119)+'СЕТ СН'!$I$12+СВЦЭМ!$D$10+'СЕТ СН'!$I$5-'СЕТ СН'!$I$20</f>
        <v>3993.89135906</v>
      </c>
      <c r="I127" s="36">
        <f>SUMIFS(СВЦЭМ!$C$39:$C$782,СВЦЭМ!$A$39:$A$782,$A127,СВЦЭМ!$B$39:$B$782,I$119)+'СЕТ СН'!$I$12+СВЦЭМ!$D$10+'СЕТ СН'!$I$5-'СЕТ СН'!$I$20</f>
        <v>3891.5727318199997</v>
      </c>
      <c r="J127" s="36">
        <f>SUMIFS(СВЦЭМ!$C$39:$C$782,СВЦЭМ!$A$39:$A$782,$A127,СВЦЭМ!$B$39:$B$782,J$119)+'СЕТ СН'!$I$12+СВЦЭМ!$D$10+'СЕТ СН'!$I$5-'СЕТ СН'!$I$20</f>
        <v>3804.1823936199999</v>
      </c>
      <c r="K127" s="36">
        <f>SUMIFS(СВЦЭМ!$C$39:$C$782,СВЦЭМ!$A$39:$A$782,$A127,СВЦЭМ!$B$39:$B$782,K$119)+'СЕТ СН'!$I$12+СВЦЭМ!$D$10+'СЕТ СН'!$I$5-'СЕТ СН'!$I$20</f>
        <v>3767.16742888</v>
      </c>
      <c r="L127" s="36">
        <f>SUMIFS(СВЦЭМ!$C$39:$C$782,СВЦЭМ!$A$39:$A$782,$A127,СВЦЭМ!$B$39:$B$782,L$119)+'СЕТ СН'!$I$12+СВЦЭМ!$D$10+'СЕТ СН'!$I$5-'СЕТ СН'!$I$20</f>
        <v>3756.5295312200001</v>
      </c>
      <c r="M127" s="36">
        <f>SUMIFS(СВЦЭМ!$C$39:$C$782,СВЦЭМ!$A$39:$A$782,$A127,СВЦЭМ!$B$39:$B$782,M$119)+'СЕТ СН'!$I$12+СВЦЭМ!$D$10+'СЕТ СН'!$I$5-'СЕТ СН'!$I$20</f>
        <v>3753.5971076000001</v>
      </c>
      <c r="N127" s="36">
        <f>SUMIFS(СВЦЭМ!$C$39:$C$782,СВЦЭМ!$A$39:$A$782,$A127,СВЦЭМ!$B$39:$B$782,N$119)+'СЕТ СН'!$I$12+СВЦЭМ!$D$10+'СЕТ СН'!$I$5-'СЕТ СН'!$I$20</f>
        <v>3758.7792697499999</v>
      </c>
      <c r="O127" s="36">
        <f>SUMIFS(СВЦЭМ!$C$39:$C$782,СВЦЭМ!$A$39:$A$782,$A127,СВЦЭМ!$B$39:$B$782,O$119)+'СЕТ СН'!$I$12+СВЦЭМ!$D$10+'СЕТ СН'!$I$5-'СЕТ СН'!$I$20</f>
        <v>3794.2756509999999</v>
      </c>
      <c r="P127" s="36">
        <f>SUMIFS(СВЦЭМ!$C$39:$C$782,СВЦЭМ!$A$39:$A$782,$A127,СВЦЭМ!$B$39:$B$782,P$119)+'СЕТ СН'!$I$12+СВЦЭМ!$D$10+'СЕТ СН'!$I$5-'СЕТ СН'!$I$20</f>
        <v>3818.3350325500001</v>
      </c>
      <c r="Q127" s="36">
        <f>SUMIFS(СВЦЭМ!$C$39:$C$782,СВЦЭМ!$A$39:$A$782,$A127,СВЦЭМ!$B$39:$B$782,Q$119)+'СЕТ СН'!$I$12+СВЦЭМ!$D$10+'СЕТ СН'!$I$5-'СЕТ СН'!$I$20</f>
        <v>3824.3214389099999</v>
      </c>
      <c r="R127" s="36">
        <f>SUMIFS(СВЦЭМ!$C$39:$C$782,СВЦЭМ!$A$39:$A$782,$A127,СВЦЭМ!$B$39:$B$782,R$119)+'СЕТ СН'!$I$12+СВЦЭМ!$D$10+'СЕТ СН'!$I$5-'СЕТ СН'!$I$20</f>
        <v>3823.28486436</v>
      </c>
      <c r="S127" s="36">
        <f>SUMIFS(СВЦЭМ!$C$39:$C$782,СВЦЭМ!$A$39:$A$782,$A127,СВЦЭМ!$B$39:$B$782,S$119)+'СЕТ СН'!$I$12+СВЦЭМ!$D$10+'СЕТ СН'!$I$5-'СЕТ СН'!$I$20</f>
        <v>3795.8771197800002</v>
      </c>
      <c r="T127" s="36">
        <f>SUMIFS(СВЦЭМ!$C$39:$C$782,СВЦЭМ!$A$39:$A$782,$A127,СВЦЭМ!$B$39:$B$782,T$119)+'СЕТ СН'!$I$12+СВЦЭМ!$D$10+'СЕТ СН'!$I$5-'СЕТ СН'!$I$20</f>
        <v>3762.0685739700002</v>
      </c>
      <c r="U127" s="36">
        <f>SUMIFS(СВЦЭМ!$C$39:$C$782,СВЦЭМ!$A$39:$A$782,$A127,СВЦЭМ!$B$39:$B$782,U$119)+'СЕТ СН'!$I$12+СВЦЭМ!$D$10+'СЕТ СН'!$I$5-'СЕТ СН'!$I$20</f>
        <v>3758.9860403100001</v>
      </c>
      <c r="V127" s="36">
        <f>SUMIFS(СВЦЭМ!$C$39:$C$782,СВЦЭМ!$A$39:$A$782,$A127,СВЦЭМ!$B$39:$B$782,V$119)+'СЕТ СН'!$I$12+СВЦЭМ!$D$10+'СЕТ СН'!$I$5-'СЕТ СН'!$I$20</f>
        <v>3746.2213446699998</v>
      </c>
      <c r="W127" s="36">
        <f>SUMIFS(СВЦЭМ!$C$39:$C$782,СВЦЭМ!$A$39:$A$782,$A127,СВЦЭМ!$B$39:$B$782,W$119)+'СЕТ СН'!$I$12+СВЦЭМ!$D$10+'СЕТ СН'!$I$5-'СЕТ СН'!$I$20</f>
        <v>3745.1640272499999</v>
      </c>
      <c r="X127" s="36">
        <f>SUMIFS(СВЦЭМ!$C$39:$C$782,СВЦЭМ!$A$39:$A$782,$A127,СВЦЭМ!$B$39:$B$782,X$119)+'СЕТ СН'!$I$12+СВЦЭМ!$D$10+'СЕТ СН'!$I$5-'СЕТ СН'!$I$20</f>
        <v>3776.89760815</v>
      </c>
      <c r="Y127" s="36">
        <f>SUMIFS(СВЦЭМ!$C$39:$C$782,СВЦЭМ!$A$39:$A$782,$A127,СВЦЭМ!$B$39:$B$782,Y$119)+'СЕТ СН'!$I$12+СВЦЭМ!$D$10+'СЕТ СН'!$I$5-'СЕТ СН'!$I$20</f>
        <v>3837.5193320799999</v>
      </c>
    </row>
    <row r="128" spans="1:27" ht="15.75" x14ac:dyDescent="0.2">
      <c r="A128" s="35">
        <f t="shared" si="3"/>
        <v>44448</v>
      </c>
      <c r="B128" s="36">
        <f>SUMIFS(СВЦЭМ!$C$39:$C$782,СВЦЭМ!$A$39:$A$782,$A128,СВЦЭМ!$B$39:$B$782,B$119)+'СЕТ СН'!$I$12+СВЦЭМ!$D$10+'СЕТ СН'!$I$5-'СЕТ СН'!$I$20</f>
        <v>3953.0565468999998</v>
      </c>
      <c r="C128" s="36">
        <f>SUMIFS(СВЦЭМ!$C$39:$C$782,СВЦЭМ!$A$39:$A$782,$A128,СВЦЭМ!$B$39:$B$782,C$119)+'СЕТ СН'!$I$12+СВЦЭМ!$D$10+'СЕТ СН'!$I$5-'СЕТ СН'!$I$20</f>
        <v>4042.9381119199998</v>
      </c>
      <c r="D128" s="36">
        <f>SUMIFS(СВЦЭМ!$C$39:$C$782,СВЦЭМ!$A$39:$A$782,$A128,СВЦЭМ!$B$39:$B$782,D$119)+'СЕТ СН'!$I$12+СВЦЭМ!$D$10+'СЕТ СН'!$I$5-'СЕТ СН'!$I$20</f>
        <v>4106.8108830299998</v>
      </c>
      <c r="E128" s="36">
        <f>SUMIFS(СВЦЭМ!$C$39:$C$782,СВЦЭМ!$A$39:$A$782,$A128,СВЦЭМ!$B$39:$B$782,E$119)+'СЕТ СН'!$I$12+СВЦЭМ!$D$10+'СЕТ СН'!$I$5-'СЕТ СН'!$I$20</f>
        <v>4128.1121458300004</v>
      </c>
      <c r="F128" s="36">
        <f>SUMIFS(СВЦЭМ!$C$39:$C$782,СВЦЭМ!$A$39:$A$782,$A128,СВЦЭМ!$B$39:$B$782,F$119)+'СЕТ СН'!$I$12+СВЦЭМ!$D$10+'СЕТ СН'!$I$5-'СЕТ СН'!$I$20</f>
        <v>4134.5302585499994</v>
      </c>
      <c r="G128" s="36">
        <f>SUMIFS(СВЦЭМ!$C$39:$C$782,СВЦЭМ!$A$39:$A$782,$A128,СВЦЭМ!$B$39:$B$782,G$119)+'СЕТ СН'!$I$12+СВЦЭМ!$D$10+'СЕТ СН'!$I$5-'СЕТ СН'!$I$20</f>
        <v>4116.1635340800003</v>
      </c>
      <c r="H128" s="36">
        <f>SUMIFS(СВЦЭМ!$C$39:$C$782,СВЦЭМ!$A$39:$A$782,$A128,СВЦЭМ!$B$39:$B$782,H$119)+'СЕТ СН'!$I$12+СВЦЭМ!$D$10+'СЕТ СН'!$I$5-'СЕТ СН'!$I$20</f>
        <v>4049.6304435399998</v>
      </c>
      <c r="I128" s="36">
        <f>SUMIFS(СВЦЭМ!$C$39:$C$782,СВЦЭМ!$A$39:$A$782,$A128,СВЦЭМ!$B$39:$B$782,I$119)+'СЕТ СН'!$I$12+СВЦЭМ!$D$10+'СЕТ СН'!$I$5-'СЕТ СН'!$I$20</f>
        <v>3944.39611608</v>
      </c>
      <c r="J128" s="36">
        <f>SUMIFS(СВЦЭМ!$C$39:$C$782,СВЦЭМ!$A$39:$A$782,$A128,СВЦЭМ!$B$39:$B$782,J$119)+'СЕТ СН'!$I$12+СВЦЭМ!$D$10+'СЕТ СН'!$I$5-'СЕТ СН'!$I$20</f>
        <v>3841.55168039</v>
      </c>
      <c r="K128" s="36">
        <f>SUMIFS(СВЦЭМ!$C$39:$C$782,СВЦЭМ!$A$39:$A$782,$A128,СВЦЭМ!$B$39:$B$782,K$119)+'СЕТ СН'!$I$12+СВЦЭМ!$D$10+'СЕТ СН'!$I$5-'СЕТ СН'!$I$20</f>
        <v>3805.57276357</v>
      </c>
      <c r="L128" s="36">
        <f>SUMIFS(СВЦЭМ!$C$39:$C$782,СВЦЭМ!$A$39:$A$782,$A128,СВЦЭМ!$B$39:$B$782,L$119)+'СЕТ СН'!$I$12+СВЦЭМ!$D$10+'СЕТ СН'!$I$5-'СЕТ СН'!$I$20</f>
        <v>3798.8049993599998</v>
      </c>
      <c r="M128" s="36">
        <f>SUMIFS(СВЦЭМ!$C$39:$C$782,СВЦЭМ!$A$39:$A$782,$A128,СВЦЭМ!$B$39:$B$782,M$119)+'СЕТ СН'!$I$12+СВЦЭМ!$D$10+'СЕТ СН'!$I$5-'СЕТ СН'!$I$20</f>
        <v>3787.3334859199999</v>
      </c>
      <c r="N128" s="36">
        <f>SUMIFS(СВЦЭМ!$C$39:$C$782,СВЦЭМ!$A$39:$A$782,$A128,СВЦЭМ!$B$39:$B$782,N$119)+'СЕТ СН'!$I$12+СВЦЭМ!$D$10+'СЕТ СН'!$I$5-'СЕТ СН'!$I$20</f>
        <v>3792.07181713</v>
      </c>
      <c r="O128" s="36">
        <f>SUMIFS(СВЦЭМ!$C$39:$C$782,СВЦЭМ!$A$39:$A$782,$A128,СВЦЭМ!$B$39:$B$782,O$119)+'СЕТ СН'!$I$12+СВЦЭМ!$D$10+'СЕТ СН'!$I$5-'СЕТ СН'!$I$20</f>
        <v>3821.9273224500002</v>
      </c>
      <c r="P128" s="36">
        <f>SUMIFS(СВЦЭМ!$C$39:$C$782,СВЦЭМ!$A$39:$A$782,$A128,СВЦЭМ!$B$39:$B$782,P$119)+'СЕТ СН'!$I$12+СВЦЭМ!$D$10+'СЕТ СН'!$I$5-'СЕТ СН'!$I$20</f>
        <v>3857.6252551100001</v>
      </c>
      <c r="Q128" s="36">
        <f>SUMIFS(СВЦЭМ!$C$39:$C$782,СВЦЭМ!$A$39:$A$782,$A128,СВЦЭМ!$B$39:$B$782,Q$119)+'СЕТ СН'!$I$12+СВЦЭМ!$D$10+'СЕТ СН'!$I$5-'СЕТ СН'!$I$20</f>
        <v>3856.8936206500002</v>
      </c>
      <c r="R128" s="36">
        <f>SUMIFS(СВЦЭМ!$C$39:$C$782,СВЦЭМ!$A$39:$A$782,$A128,СВЦЭМ!$B$39:$B$782,R$119)+'СЕТ СН'!$I$12+СВЦЭМ!$D$10+'СЕТ СН'!$I$5-'СЕТ СН'!$I$20</f>
        <v>3850.2609934100001</v>
      </c>
      <c r="S128" s="36">
        <f>SUMIFS(СВЦЭМ!$C$39:$C$782,СВЦЭМ!$A$39:$A$782,$A128,СВЦЭМ!$B$39:$B$782,S$119)+'СЕТ СН'!$I$12+СВЦЭМ!$D$10+'СЕТ СН'!$I$5-'СЕТ СН'!$I$20</f>
        <v>3830.0862164800001</v>
      </c>
      <c r="T128" s="36">
        <f>SUMIFS(СВЦЭМ!$C$39:$C$782,СВЦЭМ!$A$39:$A$782,$A128,СВЦЭМ!$B$39:$B$782,T$119)+'СЕТ СН'!$I$12+СВЦЭМ!$D$10+'СЕТ СН'!$I$5-'СЕТ СН'!$I$20</f>
        <v>3796.4563177700002</v>
      </c>
      <c r="U128" s="36">
        <f>SUMIFS(СВЦЭМ!$C$39:$C$782,СВЦЭМ!$A$39:$A$782,$A128,СВЦЭМ!$B$39:$B$782,U$119)+'СЕТ СН'!$I$12+СВЦЭМ!$D$10+'СЕТ СН'!$I$5-'СЕТ СН'!$I$20</f>
        <v>3781.6655848300002</v>
      </c>
      <c r="V128" s="36">
        <f>SUMIFS(СВЦЭМ!$C$39:$C$782,СВЦЭМ!$A$39:$A$782,$A128,СВЦЭМ!$B$39:$B$782,V$119)+'СЕТ СН'!$I$12+СВЦЭМ!$D$10+'СЕТ СН'!$I$5-'СЕТ СН'!$I$20</f>
        <v>3787.2043005300002</v>
      </c>
      <c r="W128" s="36">
        <f>SUMIFS(СВЦЭМ!$C$39:$C$782,СВЦЭМ!$A$39:$A$782,$A128,СВЦЭМ!$B$39:$B$782,W$119)+'СЕТ СН'!$I$12+СВЦЭМ!$D$10+'СЕТ СН'!$I$5-'СЕТ СН'!$I$20</f>
        <v>3776.2176140199999</v>
      </c>
      <c r="X128" s="36">
        <f>SUMIFS(СВЦЭМ!$C$39:$C$782,СВЦЭМ!$A$39:$A$782,$A128,СВЦЭМ!$B$39:$B$782,X$119)+'СЕТ СН'!$I$12+СВЦЭМ!$D$10+'СЕТ СН'!$I$5-'СЕТ СН'!$I$20</f>
        <v>3934.3893567199998</v>
      </c>
      <c r="Y128" s="36">
        <f>SUMIFS(СВЦЭМ!$C$39:$C$782,СВЦЭМ!$A$39:$A$782,$A128,СВЦЭМ!$B$39:$B$782,Y$119)+'СЕТ СН'!$I$12+СВЦЭМ!$D$10+'СЕТ СН'!$I$5-'СЕТ СН'!$I$20</f>
        <v>3922.00366386</v>
      </c>
    </row>
    <row r="129" spans="1:25" ht="15.75" x14ac:dyDescent="0.2">
      <c r="A129" s="35">
        <f t="shared" si="3"/>
        <v>44449</v>
      </c>
      <c r="B129" s="36">
        <f>SUMIFS(СВЦЭМ!$C$39:$C$782,СВЦЭМ!$A$39:$A$782,$A129,СВЦЭМ!$B$39:$B$782,B$119)+'СЕТ СН'!$I$12+СВЦЭМ!$D$10+'СЕТ СН'!$I$5-'СЕТ СН'!$I$20</f>
        <v>3906.80951439</v>
      </c>
      <c r="C129" s="36">
        <f>SUMIFS(СВЦЭМ!$C$39:$C$782,СВЦЭМ!$A$39:$A$782,$A129,СВЦЭМ!$B$39:$B$782,C$119)+'СЕТ СН'!$I$12+СВЦЭМ!$D$10+'СЕТ СН'!$I$5-'СЕТ СН'!$I$20</f>
        <v>3998.8043758399999</v>
      </c>
      <c r="D129" s="36">
        <f>SUMIFS(СВЦЭМ!$C$39:$C$782,СВЦЭМ!$A$39:$A$782,$A129,СВЦЭМ!$B$39:$B$782,D$119)+'СЕТ СН'!$I$12+СВЦЭМ!$D$10+'СЕТ СН'!$I$5-'СЕТ СН'!$I$20</f>
        <v>4052.0857749099996</v>
      </c>
      <c r="E129" s="36">
        <f>SUMIFS(СВЦЭМ!$C$39:$C$782,СВЦЭМ!$A$39:$A$782,$A129,СВЦЭМ!$B$39:$B$782,E$119)+'СЕТ СН'!$I$12+СВЦЭМ!$D$10+'СЕТ СН'!$I$5-'СЕТ СН'!$I$20</f>
        <v>4077.0567650900002</v>
      </c>
      <c r="F129" s="36">
        <f>SUMIFS(СВЦЭМ!$C$39:$C$782,СВЦЭМ!$A$39:$A$782,$A129,СВЦЭМ!$B$39:$B$782,F$119)+'СЕТ СН'!$I$12+СВЦЭМ!$D$10+'СЕТ СН'!$I$5-'СЕТ СН'!$I$20</f>
        <v>4045.2423093899997</v>
      </c>
      <c r="G129" s="36">
        <f>SUMIFS(СВЦЭМ!$C$39:$C$782,СВЦЭМ!$A$39:$A$782,$A129,СВЦЭМ!$B$39:$B$782,G$119)+'СЕТ СН'!$I$12+СВЦЭМ!$D$10+'СЕТ СН'!$I$5-'СЕТ СН'!$I$20</f>
        <v>4020.3005652800002</v>
      </c>
      <c r="H129" s="36">
        <f>SUMIFS(СВЦЭМ!$C$39:$C$782,СВЦЭМ!$A$39:$A$782,$A129,СВЦЭМ!$B$39:$B$782,H$119)+'СЕТ СН'!$I$12+СВЦЭМ!$D$10+'СЕТ СН'!$I$5-'СЕТ СН'!$I$20</f>
        <v>3957.1853857199999</v>
      </c>
      <c r="I129" s="36">
        <f>SUMIFS(СВЦЭМ!$C$39:$C$782,СВЦЭМ!$A$39:$A$782,$A129,СВЦЭМ!$B$39:$B$782,I$119)+'СЕТ СН'!$I$12+СВЦЭМ!$D$10+'СЕТ СН'!$I$5-'СЕТ СН'!$I$20</f>
        <v>3861.1813066099999</v>
      </c>
      <c r="J129" s="36">
        <f>SUMIFS(СВЦЭМ!$C$39:$C$782,СВЦЭМ!$A$39:$A$782,$A129,СВЦЭМ!$B$39:$B$782,J$119)+'СЕТ СН'!$I$12+СВЦЭМ!$D$10+'СЕТ СН'!$I$5-'СЕТ СН'!$I$20</f>
        <v>3758.57693045</v>
      </c>
      <c r="K129" s="36">
        <f>SUMIFS(СВЦЭМ!$C$39:$C$782,СВЦЭМ!$A$39:$A$782,$A129,СВЦЭМ!$B$39:$B$782,K$119)+'СЕТ СН'!$I$12+СВЦЭМ!$D$10+'СЕТ СН'!$I$5-'СЕТ СН'!$I$20</f>
        <v>3729.5101297599999</v>
      </c>
      <c r="L129" s="36">
        <f>SUMIFS(СВЦЭМ!$C$39:$C$782,СВЦЭМ!$A$39:$A$782,$A129,СВЦЭМ!$B$39:$B$782,L$119)+'СЕТ СН'!$I$12+СВЦЭМ!$D$10+'СЕТ СН'!$I$5-'СЕТ СН'!$I$20</f>
        <v>3719.1084347199999</v>
      </c>
      <c r="M129" s="36">
        <f>SUMIFS(СВЦЭМ!$C$39:$C$782,СВЦЭМ!$A$39:$A$782,$A129,СВЦЭМ!$B$39:$B$782,M$119)+'СЕТ СН'!$I$12+СВЦЭМ!$D$10+'СЕТ СН'!$I$5-'СЕТ СН'!$I$20</f>
        <v>3710.9691107399999</v>
      </c>
      <c r="N129" s="36">
        <f>SUMIFS(СВЦЭМ!$C$39:$C$782,СВЦЭМ!$A$39:$A$782,$A129,СВЦЭМ!$B$39:$B$782,N$119)+'СЕТ СН'!$I$12+СВЦЭМ!$D$10+'СЕТ СН'!$I$5-'СЕТ СН'!$I$20</f>
        <v>3726.4375703300002</v>
      </c>
      <c r="O129" s="36">
        <f>SUMIFS(СВЦЭМ!$C$39:$C$782,СВЦЭМ!$A$39:$A$782,$A129,СВЦЭМ!$B$39:$B$782,O$119)+'СЕТ СН'!$I$12+СВЦЭМ!$D$10+'СЕТ СН'!$I$5-'СЕТ СН'!$I$20</f>
        <v>3749.73834511</v>
      </c>
      <c r="P129" s="36">
        <f>SUMIFS(СВЦЭМ!$C$39:$C$782,СВЦЭМ!$A$39:$A$782,$A129,СВЦЭМ!$B$39:$B$782,P$119)+'СЕТ СН'!$I$12+СВЦЭМ!$D$10+'СЕТ СН'!$I$5-'СЕТ СН'!$I$20</f>
        <v>3763.46120802</v>
      </c>
      <c r="Q129" s="36">
        <f>SUMIFS(СВЦЭМ!$C$39:$C$782,СВЦЭМ!$A$39:$A$782,$A129,СВЦЭМ!$B$39:$B$782,Q$119)+'СЕТ СН'!$I$12+СВЦЭМ!$D$10+'СЕТ СН'!$I$5-'СЕТ СН'!$I$20</f>
        <v>3783.98434735</v>
      </c>
      <c r="R129" s="36">
        <f>SUMIFS(СВЦЭМ!$C$39:$C$782,СВЦЭМ!$A$39:$A$782,$A129,СВЦЭМ!$B$39:$B$782,R$119)+'СЕТ СН'!$I$12+СВЦЭМ!$D$10+'СЕТ СН'!$I$5-'СЕТ СН'!$I$20</f>
        <v>3788.8972439700001</v>
      </c>
      <c r="S129" s="36">
        <f>SUMIFS(СВЦЭМ!$C$39:$C$782,СВЦЭМ!$A$39:$A$782,$A129,СВЦЭМ!$B$39:$B$782,S$119)+'СЕТ СН'!$I$12+СВЦЭМ!$D$10+'СЕТ СН'!$I$5-'СЕТ СН'!$I$20</f>
        <v>3764.8996075099999</v>
      </c>
      <c r="T129" s="36">
        <f>SUMIFS(СВЦЭМ!$C$39:$C$782,СВЦЭМ!$A$39:$A$782,$A129,СВЦЭМ!$B$39:$B$782,T$119)+'СЕТ СН'!$I$12+СВЦЭМ!$D$10+'СЕТ СН'!$I$5-'СЕТ СН'!$I$20</f>
        <v>3726.9178177600002</v>
      </c>
      <c r="U129" s="36">
        <f>SUMIFS(СВЦЭМ!$C$39:$C$782,СВЦЭМ!$A$39:$A$782,$A129,СВЦЭМ!$B$39:$B$782,U$119)+'СЕТ СН'!$I$12+СВЦЭМ!$D$10+'СЕТ СН'!$I$5-'СЕТ СН'!$I$20</f>
        <v>3698.09276026</v>
      </c>
      <c r="V129" s="36">
        <f>SUMIFS(СВЦЭМ!$C$39:$C$782,СВЦЭМ!$A$39:$A$782,$A129,СВЦЭМ!$B$39:$B$782,V$119)+'СЕТ СН'!$I$12+СВЦЭМ!$D$10+'СЕТ СН'!$I$5-'СЕТ СН'!$I$20</f>
        <v>3704.5316659700002</v>
      </c>
      <c r="W129" s="36">
        <f>SUMIFS(СВЦЭМ!$C$39:$C$782,СВЦЭМ!$A$39:$A$782,$A129,СВЦЭМ!$B$39:$B$782,W$119)+'СЕТ СН'!$I$12+СВЦЭМ!$D$10+'СЕТ СН'!$I$5-'СЕТ СН'!$I$20</f>
        <v>3698.9362783000001</v>
      </c>
      <c r="X129" s="36">
        <f>SUMIFS(СВЦЭМ!$C$39:$C$782,СВЦЭМ!$A$39:$A$782,$A129,СВЦЭМ!$B$39:$B$782,X$119)+'СЕТ СН'!$I$12+СВЦЭМ!$D$10+'СЕТ СН'!$I$5-'СЕТ СН'!$I$20</f>
        <v>3719.7196134599999</v>
      </c>
      <c r="Y129" s="36">
        <f>SUMIFS(СВЦЭМ!$C$39:$C$782,СВЦЭМ!$A$39:$A$782,$A129,СВЦЭМ!$B$39:$B$782,Y$119)+'СЕТ СН'!$I$12+СВЦЭМ!$D$10+'СЕТ СН'!$I$5-'СЕТ СН'!$I$20</f>
        <v>3754.7559407700001</v>
      </c>
    </row>
    <row r="130" spans="1:25" ht="15.75" x14ac:dyDescent="0.2">
      <c r="A130" s="35">
        <f t="shared" si="3"/>
        <v>44450</v>
      </c>
      <c r="B130" s="36">
        <f>SUMIFS(СВЦЭМ!$C$39:$C$782,СВЦЭМ!$A$39:$A$782,$A130,СВЦЭМ!$B$39:$B$782,B$119)+'СЕТ СН'!$I$12+СВЦЭМ!$D$10+'СЕТ СН'!$I$5-'СЕТ СН'!$I$20</f>
        <v>3855.8716877100001</v>
      </c>
      <c r="C130" s="36">
        <f>SUMIFS(СВЦЭМ!$C$39:$C$782,СВЦЭМ!$A$39:$A$782,$A130,СВЦЭМ!$B$39:$B$782,C$119)+'СЕТ СН'!$I$12+СВЦЭМ!$D$10+'СЕТ СН'!$I$5-'СЕТ СН'!$I$20</f>
        <v>3933.7297580999998</v>
      </c>
      <c r="D130" s="36">
        <f>SUMIFS(СВЦЭМ!$C$39:$C$782,СВЦЭМ!$A$39:$A$782,$A130,СВЦЭМ!$B$39:$B$782,D$119)+'СЕТ СН'!$I$12+СВЦЭМ!$D$10+'СЕТ СН'!$I$5-'СЕТ СН'!$I$20</f>
        <v>3991.0587169599999</v>
      </c>
      <c r="E130" s="36">
        <f>SUMIFS(СВЦЭМ!$C$39:$C$782,СВЦЭМ!$A$39:$A$782,$A130,СВЦЭМ!$B$39:$B$782,E$119)+'СЕТ СН'!$I$12+СВЦЭМ!$D$10+'СЕТ СН'!$I$5-'СЕТ СН'!$I$20</f>
        <v>4016.6376683099998</v>
      </c>
      <c r="F130" s="36">
        <f>SUMIFS(СВЦЭМ!$C$39:$C$782,СВЦЭМ!$A$39:$A$782,$A130,СВЦЭМ!$B$39:$B$782,F$119)+'СЕТ СН'!$I$12+СВЦЭМ!$D$10+'СЕТ СН'!$I$5-'СЕТ СН'!$I$20</f>
        <v>4031.4859515799999</v>
      </c>
      <c r="G130" s="36">
        <f>SUMIFS(СВЦЭМ!$C$39:$C$782,СВЦЭМ!$A$39:$A$782,$A130,СВЦЭМ!$B$39:$B$782,G$119)+'СЕТ СН'!$I$12+СВЦЭМ!$D$10+'СЕТ СН'!$I$5-'СЕТ СН'!$I$20</f>
        <v>4019.0901348699999</v>
      </c>
      <c r="H130" s="36">
        <f>SUMIFS(СВЦЭМ!$C$39:$C$782,СВЦЭМ!$A$39:$A$782,$A130,СВЦЭМ!$B$39:$B$782,H$119)+'СЕТ СН'!$I$12+СВЦЭМ!$D$10+'СЕТ СН'!$I$5-'СЕТ СН'!$I$20</f>
        <v>3980.2466526199996</v>
      </c>
      <c r="I130" s="36">
        <f>SUMIFS(СВЦЭМ!$C$39:$C$782,СВЦЭМ!$A$39:$A$782,$A130,СВЦЭМ!$B$39:$B$782,I$119)+'СЕТ СН'!$I$12+СВЦЭМ!$D$10+'СЕТ СН'!$I$5-'СЕТ СН'!$I$20</f>
        <v>3899.6425912099999</v>
      </c>
      <c r="J130" s="36">
        <f>SUMIFS(СВЦЭМ!$C$39:$C$782,СВЦЭМ!$A$39:$A$782,$A130,СВЦЭМ!$B$39:$B$782,J$119)+'СЕТ СН'!$I$12+СВЦЭМ!$D$10+'СЕТ СН'!$I$5-'СЕТ СН'!$I$20</f>
        <v>3811.3365186999999</v>
      </c>
      <c r="K130" s="36">
        <f>SUMIFS(СВЦЭМ!$C$39:$C$782,СВЦЭМ!$A$39:$A$782,$A130,СВЦЭМ!$B$39:$B$782,K$119)+'СЕТ СН'!$I$12+СВЦЭМ!$D$10+'СЕТ СН'!$I$5-'СЕТ СН'!$I$20</f>
        <v>3753.9898094300002</v>
      </c>
      <c r="L130" s="36">
        <f>SUMIFS(СВЦЭМ!$C$39:$C$782,СВЦЭМ!$A$39:$A$782,$A130,СВЦЭМ!$B$39:$B$782,L$119)+'СЕТ СН'!$I$12+СВЦЭМ!$D$10+'СЕТ СН'!$I$5-'СЕТ СН'!$I$20</f>
        <v>3743.7494220500002</v>
      </c>
      <c r="M130" s="36">
        <f>SUMIFS(СВЦЭМ!$C$39:$C$782,СВЦЭМ!$A$39:$A$782,$A130,СВЦЭМ!$B$39:$B$782,M$119)+'СЕТ СН'!$I$12+СВЦЭМ!$D$10+'СЕТ СН'!$I$5-'СЕТ СН'!$I$20</f>
        <v>3735.5362985100001</v>
      </c>
      <c r="N130" s="36">
        <f>SUMIFS(СВЦЭМ!$C$39:$C$782,СВЦЭМ!$A$39:$A$782,$A130,СВЦЭМ!$B$39:$B$782,N$119)+'СЕТ СН'!$I$12+СВЦЭМ!$D$10+'СЕТ СН'!$I$5-'СЕТ СН'!$I$20</f>
        <v>3733.5106383699999</v>
      </c>
      <c r="O130" s="36">
        <f>SUMIFS(СВЦЭМ!$C$39:$C$782,СВЦЭМ!$A$39:$A$782,$A130,СВЦЭМ!$B$39:$B$782,O$119)+'СЕТ СН'!$I$12+СВЦЭМ!$D$10+'СЕТ СН'!$I$5-'СЕТ СН'!$I$20</f>
        <v>3756.2007806500001</v>
      </c>
      <c r="P130" s="36">
        <f>SUMIFS(СВЦЭМ!$C$39:$C$782,СВЦЭМ!$A$39:$A$782,$A130,СВЦЭМ!$B$39:$B$782,P$119)+'СЕТ СН'!$I$12+СВЦЭМ!$D$10+'СЕТ СН'!$I$5-'СЕТ СН'!$I$20</f>
        <v>3791.6039819799998</v>
      </c>
      <c r="Q130" s="36">
        <f>SUMIFS(СВЦЭМ!$C$39:$C$782,СВЦЭМ!$A$39:$A$782,$A130,СВЦЭМ!$B$39:$B$782,Q$119)+'СЕТ СН'!$I$12+СВЦЭМ!$D$10+'СЕТ СН'!$I$5-'СЕТ СН'!$I$20</f>
        <v>3811.6826050499999</v>
      </c>
      <c r="R130" s="36">
        <f>SUMIFS(СВЦЭМ!$C$39:$C$782,СВЦЭМ!$A$39:$A$782,$A130,СВЦЭМ!$B$39:$B$782,R$119)+'СЕТ СН'!$I$12+СВЦЭМ!$D$10+'СЕТ СН'!$I$5-'СЕТ СН'!$I$20</f>
        <v>3807.61637195</v>
      </c>
      <c r="S130" s="36">
        <f>SUMIFS(СВЦЭМ!$C$39:$C$782,СВЦЭМ!$A$39:$A$782,$A130,СВЦЭМ!$B$39:$B$782,S$119)+'СЕТ СН'!$I$12+СВЦЭМ!$D$10+'СЕТ СН'!$I$5-'СЕТ СН'!$I$20</f>
        <v>3794.2401516</v>
      </c>
      <c r="T130" s="36">
        <f>SUMIFS(СВЦЭМ!$C$39:$C$782,СВЦЭМ!$A$39:$A$782,$A130,СВЦЭМ!$B$39:$B$782,T$119)+'СЕТ СН'!$I$12+СВЦЭМ!$D$10+'СЕТ СН'!$I$5-'СЕТ СН'!$I$20</f>
        <v>3747.1641345200001</v>
      </c>
      <c r="U130" s="36">
        <f>SUMIFS(СВЦЭМ!$C$39:$C$782,СВЦЭМ!$A$39:$A$782,$A130,СВЦЭМ!$B$39:$B$782,U$119)+'СЕТ СН'!$I$12+СВЦЭМ!$D$10+'СЕТ СН'!$I$5-'СЕТ СН'!$I$20</f>
        <v>3711.5328593700001</v>
      </c>
      <c r="V130" s="36">
        <f>SUMIFS(СВЦЭМ!$C$39:$C$782,СВЦЭМ!$A$39:$A$782,$A130,СВЦЭМ!$B$39:$B$782,V$119)+'СЕТ СН'!$I$12+СВЦЭМ!$D$10+'СЕТ СН'!$I$5-'СЕТ СН'!$I$20</f>
        <v>3707.7260310500001</v>
      </c>
      <c r="W130" s="36">
        <f>SUMIFS(СВЦЭМ!$C$39:$C$782,СВЦЭМ!$A$39:$A$782,$A130,СВЦЭМ!$B$39:$B$782,W$119)+'СЕТ СН'!$I$12+СВЦЭМ!$D$10+'СЕТ СН'!$I$5-'СЕТ СН'!$I$20</f>
        <v>3721.32803272</v>
      </c>
      <c r="X130" s="36">
        <f>SUMIFS(СВЦЭМ!$C$39:$C$782,СВЦЭМ!$A$39:$A$782,$A130,СВЦЭМ!$B$39:$B$782,X$119)+'СЕТ СН'!$I$12+СВЦЭМ!$D$10+'СЕТ СН'!$I$5-'СЕТ СН'!$I$20</f>
        <v>3766.96467209</v>
      </c>
      <c r="Y130" s="36">
        <f>SUMIFS(СВЦЭМ!$C$39:$C$782,СВЦЭМ!$A$39:$A$782,$A130,СВЦЭМ!$B$39:$B$782,Y$119)+'СЕТ СН'!$I$12+СВЦЭМ!$D$10+'СЕТ СН'!$I$5-'СЕТ СН'!$I$20</f>
        <v>3830.6959856100002</v>
      </c>
    </row>
    <row r="131" spans="1:25" ht="15.75" x14ac:dyDescent="0.2">
      <c r="A131" s="35">
        <f t="shared" si="3"/>
        <v>44451</v>
      </c>
      <c r="B131" s="36">
        <f>SUMIFS(СВЦЭМ!$C$39:$C$782,СВЦЭМ!$A$39:$A$782,$A131,СВЦЭМ!$B$39:$B$782,B$119)+'СЕТ СН'!$I$12+СВЦЭМ!$D$10+'СЕТ СН'!$I$5-'СЕТ СН'!$I$20</f>
        <v>3869.4571884100001</v>
      </c>
      <c r="C131" s="36">
        <f>SUMIFS(СВЦЭМ!$C$39:$C$782,СВЦЭМ!$A$39:$A$782,$A131,СВЦЭМ!$B$39:$B$782,C$119)+'СЕТ СН'!$I$12+СВЦЭМ!$D$10+'СЕТ СН'!$I$5-'СЕТ СН'!$I$20</f>
        <v>3939.8665469500002</v>
      </c>
      <c r="D131" s="36">
        <f>SUMIFS(СВЦЭМ!$C$39:$C$782,СВЦЭМ!$A$39:$A$782,$A131,СВЦЭМ!$B$39:$B$782,D$119)+'СЕТ СН'!$I$12+СВЦЭМ!$D$10+'СЕТ СН'!$I$5-'СЕТ СН'!$I$20</f>
        <v>3990.7283568900002</v>
      </c>
      <c r="E131" s="36">
        <f>SUMIFS(СВЦЭМ!$C$39:$C$782,СВЦЭМ!$A$39:$A$782,$A131,СВЦЭМ!$B$39:$B$782,E$119)+'СЕТ СН'!$I$12+СВЦЭМ!$D$10+'СЕТ СН'!$I$5-'СЕТ СН'!$I$20</f>
        <v>4017.7371681899999</v>
      </c>
      <c r="F131" s="36">
        <f>SUMIFS(СВЦЭМ!$C$39:$C$782,СВЦЭМ!$A$39:$A$782,$A131,СВЦЭМ!$B$39:$B$782,F$119)+'СЕТ СН'!$I$12+СВЦЭМ!$D$10+'СЕТ СН'!$I$5-'СЕТ СН'!$I$20</f>
        <v>4038.6188127799996</v>
      </c>
      <c r="G131" s="36">
        <f>SUMIFS(СВЦЭМ!$C$39:$C$782,СВЦЭМ!$A$39:$A$782,$A131,СВЦЭМ!$B$39:$B$782,G$119)+'СЕТ СН'!$I$12+СВЦЭМ!$D$10+'СЕТ СН'!$I$5-'СЕТ СН'!$I$20</f>
        <v>4031.7049059399997</v>
      </c>
      <c r="H131" s="36">
        <f>SUMIFS(СВЦЭМ!$C$39:$C$782,СВЦЭМ!$A$39:$A$782,$A131,СВЦЭМ!$B$39:$B$782,H$119)+'СЕТ СН'!$I$12+СВЦЭМ!$D$10+'СЕТ СН'!$I$5-'СЕТ СН'!$I$20</f>
        <v>3998.5072594200001</v>
      </c>
      <c r="I131" s="36">
        <f>SUMIFS(СВЦЭМ!$C$39:$C$782,СВЦЭМ!$A$39:$A$782,$A131,СВЦЭМ!$B$39:$B$782,I$119)+'СЕТ СН'!$I$12+СВЦЭМ!$D$10+'СЕТ СН'!$I$5-'СЕТ СН'!$I$20</f>
        <v>3922.9689758200002</v>
      </c>
      <c r="J131" s="36">
        <f>SUMIFS(СВЦЭМ!$C$39:$C$782,СВЦЭМ!$A$39:$A$782,$A131,СВЦЭМ!$B$39:$B$782,J$119)+'СЕТ СН'!$I$12+СВЦЭМ!$D$10+'СЕТ СН'!$I$5-'СЕТ СН'!$I$20</f>
        <v>3858.8509205099999</v>
      </c>
      <c r="K131" s="36">
        <f>SUMIFS(СВЦЭМ!$C$39:$C$782,СВЦЭМ!$A$39:$A$782,$A131,СВЦЭМ!$B$39:$B$782,K$119)+'СЕТ СН'!$I$12+СВЦЭМ!$D$10+'СЕТ СН'!$I$5-'СЕТ СН'!$I$20</f>
        <v>3999.8699342800001</v>
      </c>
      <c r="L131" s="36">
        <f>SUMIFS(СВЦЭМ!$C$39:$C$782,СВЦЭМ!$A$39:$A$782,$A131,СВЦЭМ!$B$39:$B$782,L$119)+'СЕТ СН'!$I$12+СВЦЭМ!$D$10+'СЕТ СН'!$I$5-'СЕТ СН'!$I$20</f>
        <v>3719.9550826099999</v>
      </c>
      <c r="M131" s="36">
        <f>SUMIFS(СВЦЭМ!$C$39:$C$782,СВЦЭМ!$A$39:$A$782,$A131,СВЦЭМ!$B$39:$B$782,M$119)+'СЕТ СН'!$I$12+СВЦЭМ!$D$10+'СЕТ СН'!$I$5-'СЕТ СН'!$I$20</f>
        <v>3712.1278151000001</v>
      </c>
      <c r="N131" s="36">
        <f>SUMIFS(СВЦЭМ!$C$39:$C$782,СВЦЭМ!$A$39:$A$782,$A131,СВЦЭМ!$B$39:$B$782,N$119)+'СЕТ СН'!$I$12+СВЦЭМ!$D$10+'СЕТ СН'!$I$5-'СЕТ СН'!$I$20</f>
        <v>3710.9384553700002</v>
      </c>
      <c r="O131" s="36">
        <f>SUMIFS(СВЦЭМ!$C$39:$C$782,СВЦЭМ!$A$39:$A$782,$A131,СВЦЭМ!$B$39:$B$782,O$119)+'СЕТ СН'!$I$12+СВЦЭМ!$D$10+'СЕТ СН'!$I$5-'СЕТ СН'!$I$20</f>
        <v>3744.2766289900001</v>
      </c>
      <c r="P131" s="36">
        <f>SUMIFS(СВЦЭМ!$C$39:$C$782,СВЦЭМ!$A$39:$A$782,$A131,СВЦЭМ!$B$39:$B$782,P$119)+'СЕТ СН'!$I$12+СВЦЭМ!$D$10+'СЕТ СН'!$I$5-'СЕТ СН'!$I$20</f>
        <v>3775.7099870900001</v>
      </c>
      <c r="Q131" s="36">
        <f>SUMIFS(СВЦЭМ!$C$39:$C$782,СВЦЭМ!$A$39:$A$782,$A131,СВЦЭМ!$B$39:$B$782,Q$119)+'СЕТ СН'!$I$12+СВЦЭМ!$D$10+'СЕТ СН'!$I$5-'СЕТ СН'!$I$20</f>
        <v>3792.4573060399998</v>
      </c>
      <c r="R131" s="36">
        <f>SUMIFS(СВЦЭМ!$C$39:$C$782,СВЦЭМ!$A$39:$A$782,$A131,СВЦЭМ!$B$39:$B$782,R$119)+'СЕТ СН'!$I$12+СВЦЭМ!$D$10+'СЕТ СН'!$I$5-'СЕТ СН'!$I$20</f>
        <v>3780.81771355</v>
      </c>
      <c r="S131" s="36">
        <f>SUMIFS(СВЦЭМ!$C$39:$C$782,СВЦЭМ!$A$39:$A$782,$A131,СВЦЭМ!$B$39:$B$782,S$119)+'СЕТ СН'!$I$12+СВЦЭМ!$D$10+'СЕТ СН'!$I$5-'СЕТ СН'!$I$20</f>
        <v>3745.3970947500002</v>
      </c>
      <c r="T131" s="36">
        <f>SUMIFS(СВЦЭМ!$C$39:$C$782,СВЦЭМ!$A$39:$A$782,$A131,СВЦЭМ!$B$39:$B$782,T$119)+'СЕТ СН'!$I$12+СВЦЭМ!$D$10+'СЕТ СН'!$I$5-'СЕТ СН'!$I$20</f>
        <v>3705.63915056</v>
      </c>
      <c r="U131" s="36">
        <f>SUMIFS(СВЦЭМ!$C$39:$C$782,СВЦЭМ!$A$39:$A$782,$A131,СВЦЭМ!$B$39:$B$782,U$119)+'СЕТ СН'!$I$12+СВЦЭМ!$D$10+'СЕТ СН'!$I$5-'СЕТ СН'!$I$20</f>
        <v>3661.9912072299999</v>
      </c>
      <c r="V131" s="36">
        <f>SUMIFS(СВЦЭМ!$C$39:$C$782,СВЦЭМ!$A$39:$A$782,$A131,СВЦЭМ!$B$39:$B$782,V$119)+'СЕТ СН'!$I$12+СВЦЭМ!$D$10+'СЕТ СН'!$I$5-'СЕТ СН'!$I$20</f>
        <v>3676.04798944</v>
      </c>
      <c r="W131" s="36">
        <f>SUMIFS(СВЦЭМ!$C$39:$C$782,СВЦЭМ!$A$39:$A$782,$A131,СВЦЭМ!$B$39:$B$782,W$119)+'СЕТ СН'!$I$12+СВЦЭМ!$D$10+'СЕТ СН'!$I$5-'СЕТ СН'!$I$20</f>
        <v>3739.6306489399999</v>
      </c>
      <c r="X131" s="36">
        <f>SUMIFS(СВЦЭМ!$C$39:$C$782,СВЦЭМ!$A$39:$A$782,$A131,СВЦЭМ!$B$39:$B$782,X$119)+'СЕТ СН'!$I$12+СВЦЭМ!$D$10+'СЕТ СН'!$I$5-'СЕТ СН'!$I$20</f>
        <v>3729.4076407500002</v>
      </c>
      <c r="Y131" s="36">
        <f>SUMIFS(СВЦЭМ!$C$39:$C$782,СВЦЭМ!$A$39:$A$782,$A131,СВЦЭМ!$B$39:$B$782,Y$119)+'СЕТ СН'!$I$12+СВЦЭМ!$D$10+'СЕТ СН'!$I$5-'СЕТ СН'!$I$20</f>
        <v>3800.5496144600002</v>
      </c>
    </row>
    <row r="132" spans="1:25" ht="15.75" x14ac:dyDescent="0.2">
      <c r="A132" s="35">
        <f t="shared" si="3"/>
        <v>44452</v>
      </c>
      <c r="B132" s="36">
        <f>SUMIFS(СВЦЭМ!$C$39:$C$782,СВЦЭМ!$A$39:$A$782,$A132,СВЦЭМ!$B$39:$B$782,B$119)+'СЕТ СН'!$I$12+СВЦЭМ!$D$10+'СЕТ СН'!$I$5-'СЕТ СН'!$I$20</f>
        <v>3882.2750410899998</v>
      </c>
      <c r="C132" s="36">
        <f>SUMIFS(СВЦЭМ!$C$39:$C$782,СВЦЭМ!$A$39:$A$782,$A132,СВЦЭМ!$B$39:$B$782,C$119)+'СЕТ СН'!$I$12+СВЦЭМ!$D$10+'СЕТ СН'!$I$5-'СЕТ СН'!$I$20</f>
        <v>3965.4150990899998</v>
      </c>
      <c r="D132" s="36">
        <f>SUMIFS(СВЦЭМ!$C$39:$C$782,СВЦЭМ!$A$39:$A$782,$A132,СВЦЭМ!$B$39:$B$782,D$119)+'СЕТ СН'!$I$12+СВЦЭМ!$D$10+'СЕТ СН'!$I$5-'СЕТ СН'!$I$20</f>
        <v>4032.0324151499999</v>
      </c>
      <c r="E132" s="36">
        <f>SUMIFS(СВЦЭМ!$C$39:$C$782,СВЦЭМ!$A$39:$A$782,$A132,СВЦЭМ!$B$39:$B$782,E$119)+'СЕТ СН'!$I$12+СВЦЭМ!$D$10+'СЕТ СН'!$I$5-'СЕТ СН'!$I$20</f>
        <v>4052.7744780200001</v>
      </c>
      <c r="F132" s="36">
        <f>SUMIFS(СВЦЭМ!$C$39:$C$782,СВЦЭМ!$A$39:$A$782,$A132,СВЦЭМ!$B$39:$B$782,F$119)+'СЕТ СН'!$I$12+СВЦЭМ!$D$10+'СЕТ СН'!$I$5-'СЕТ СН'!$I$20</f>
        <v>4062.6421967799997</v>
      </c>
      <c r="G132" s="36">
        <f>SUMIFS(СВЦЭМ!$C$39:$C$782,СВЦЭМ!$A$39:$A$782,$A132,СВЦЭМ!$B$39:$B$782,G$119)+'СЕТ СН'!$I$12+СВЦЭМ!$D$10+'СЕТ СН'!$I$5-'СЕТ СН'!$I$20</f>
        <v>4039.1679542800002</v>
      </c>
      <c r="H132" s="36">
        <f>SUMIFS(СВЦЭМ!$C$39:$C$782,СВЦЭМ!$A$39:$A$782,$A132,СВЦЭМ!$B$39:$B$782,H$119)+'СЕТ СН'!$I$12+СВЦЭМ!$D$10+'СЕТ СН'!$I$5-'СЕТ СН'!$I$20</f>
        <v>3962.4180010199998</v>
      </c>
      <c r="I132" s="36">
        <f>SUMIFS(СВЦЭМ!$C$39:$C$782,СВЦЭМ!$A$39:$A$782,$A132,СВЦЭМ!$B$39:$B$782,I$119)+'СЕТ СН'!$I$12+СВЦЭМ!$D$10+'СЕТ СН'!$I$5-'СЕТ СН'!$I$20</f>
        <v>3863.8068788199998</v>
      </c>
      <c r="J132" s="36">
        <f>SUMIFS(СВЦЭМ!$C$39:$C$782,СВЦЭМ!$A$39:$A$782,$A132,СВЦЭМ!$B$39:$B$782,J$119)+'СЕТ СН'!$I$12+СВЦЭМ!$D$10+'СЕТ СН'!$I$5-'СЕТ СН'!$I$20</f>
        <v>3835.91636449</v>
      </c>
      <c r="K132" s="36">
        <f>SUMIFS(СВЦЭМ!$C$39:$C$782,СВЦЭМ!$A$39:$A$782,$A132,СВЦЭМ!$B$39:$B$782,K$119)+'СЕТ СН'!$I$12+СВЦЭМ!$D$10+'СЕТ СН'!$I$5-'СЕТ СН'!$I$20</f>
        <v>3817.2163783699998</v>
      </c>
      <c r="L132" s="36">
        <f>SUMIFS(СВЦЭМ!$C$39:$C$782,СВЦЭМ!$A$39:$A$782,$A132,СВЦЭМ!$B$39:$B$782,L$119)+'СЕТ СН'!$I$12+СВЦЭМ!$D$10+'СЕТ СН'!$I$5-'СЕТ СН'!$I$20</f>
        <v>3811.6204925100001</v>
      </c>
      <c r="M132" s="36">
        <f>SUMIFS(СВЦЭМ!$C$39:$C$782,СВЦЭМ!$A$39:$A$782,$A132,СВЦЭМ!$B$39:$B$782,M$119)+'СЕТ СН'!$I$12+СВЦЭМ!$D$10+'СЕТ СН'!$I$5-'СЕТ СН'!$I$20</f>
        <v>3808.3315124800001</v>
      </c>
      <c r="N132" s="36">
        <f>SUMIFS(СВЦЭМ!$C$39:$C$782,СВЦЭМ!$A$39:$A$782,$A132,СВЦЭМ!$B$39:$B$782,N$119)+'СЕТ СН'!$I$12+СВЦЭМ!$D$10+'СЕТ СН'!$I$5-'СЕТ СН'!$I$20</f>
        <v>3785.5754472500003</v>
      </c>
      <c r="O132" s="36">
        <f>SUMIFS(СВЦЭМ!$C$39:$C$782,СВЦЭМ!$A$39:$A$782,$A132,СВЦЭМ!$B$39:$B$782,O$119)+'СЕТ СН'!$I$12+СВЦЭМ!$D$10+'СЕТ СН'!$I$5-'СЕТ СН'!$I$20</f>
        <v>3794.0450076500001</v>
      </c>
      <c r="P132" s="36">
        <f>SUMIFS(СВЦЭМ!$C$39:$C$782,СВЦЭМ!$A$39:$A$782,$A132,СВЦЭМ!$B$39:$B$782,P$119)+'СЕТ СН'!$I$12+СВЦЭМ!$D$10+'СЕТ СН'!$I$5-'СЕТ СН'!$I$20</f>
        <v>3826.9040375100003</v>
      </c>
      <c r="Q132" s="36">
        <f>SUMIFS(СВЦЭМ!$C$39:$C$782,СВЦЭМ!$A$39:$A$782,$A132,СВЦЭМ!$B$39:$B$782,Q$119)+'СЕТ СН'!$I$12+СВЦЭМ!$D$10+'СЕТ СН'!$I$5-'СЕТ СН'!$I$20</f>
        <v>3836.6911120200002</v>
      </c>
      <c r="R132" s="36">
        <f>SUMIFS(СВЦЭМ!$C$39:$C$782,СВЦЭМ!$A$39:$A$782,$A132,СВЦЭМ!$B$39:$B$782,R$119)+'СЕТ СН'!$I$12+СВЦЭМ!$D$10+'СЕТ СН'!$I$5-'СЕТ СН'!$I$20</f>
        <v>3833.5106626699999</v>
      </c>
      <c r="S132" s="36">
        <f>SUMIFS(СВЦЭМ!$C$39:$C$782,СВЦЭМ!$A$39:$A$782,$A132,СВЦЭМ!$B$39:$B$782,S$119)+'СЕТ СН'!$I$12+СВЦЭМ!$D$10+'СЕТ СН'!$I$5-'СЕТ СН'!$I$20</f>
        <v>3800.7931894200001</v>
      </c>
      <c r="T132" s="36">
        <f>SUMIFS(СВЦЭМ!$C$39:$C$782,СВЦЭМ!$A$39:$A$782,$A132,СВЦЭМ!$B$39:$B$782,T$119)+'СЕТ СН'!$I$12+СВЦЭМ!$D$10+'СЕТ СН'!$I$5-'СЕТ СН'!$I$20</f>
        <v>3750.0765915399998</v>
      </c>
      <c r="U132" s="36">
        <f>SUMIFS(СВЦЭМ!$C$39:$C$782,СВЦЭМ!$A$39:$A$782,$A132,СВЦЭМ!$B$39:$B$782,U$119)+'СЕТ СН'!$I$12+СВЦЭМ!$D$10+'СЕТ СН'!$I$5-'СЕТ СН'!$I$20</f>
        <v>3704.16468179</v>
      </c>
      <c r="V132" s="36">
        <f>SUMIFS(СВЦЭМ!$C$39:$C$782,СВЦЭМ!$A$39:$A$782,$A132,СВЦЭМ!$B$39:$B$782,V$119)+'СЕТ СН'!$I$12+СВЦЭМ!$D$10+'СЕТ СН'!$I$5-'СЕТ СН'!$I$20</f>
        <v>3712.1815130499999</v>
      </c>
      <c r="W132" s="36">
        <f>SUMIFS(СВЦЭМ!$C$39:$C$782,СВЦЭМ!$A$39:$A$782,$A132,СВЦЭМ!$B$39:$B$782,W$119)+'СЕТ СН'!$I$12+СВЦЭМ!$D$10+'СЕТ СН'!$I$5-'СЕТ СН'!$I$20</f>
        <v>3711.9552056800003</v>
      </c>
      <c r="X132" s="36">
        <f>SUMIFS(СВЦЭМ!$C$39:$C$782,СВЦЭМ!$A$39:$A$782,$A132,СВЦЭМ!$B$39:$B$782,X$119)+'СЕТ СН'!$I$12+СВЦЭМ!$D$10+'СЕТ СН'!$I$5-'СЕТ СН'!$I$20</f>
        <v>3730.8311959000002</v>
      </c>
      <c r="Y132" s="36">
        <f>SUMIFS(СВЦЭМ!$C$39:$C$782,СВЦЭМ!$A$39:$A$782,$A132,СВЦЭМ!$B$39:$B$782,Y$119)+'СЕТ СН'!$I$12+СВЦЭМ!$D$10+'СЕТ СН'!$I$5-'СЕТ СН'!$I$20</f>
        <v>3827.33425429</v>
      </c>
    </row>
    <row r="133" spans="1:25" ht="15.75" x14ac:dyDescent="0.2">
      <c r="A133" s="35">
        <f t="shared" si="3"/>
        <v>44453</v>
      </c>
      <c r="B133" s="36">
        <f>SUMIFS(СВЦЭМ!$C$39:$C$782,СВЦЭМ!$A$39:$A$782,$A133,СВЦЭМ!$B$39:$B$782,B$119)+'СЕТ СН'!$I$12+СВЦЭМ!$D$10+'СЕТ СН'!$I$5-'СЕТ СН'!$I$20</f>
        <v>3877.1934238399999</v>
      </c>
      <c r="C133" s="36">
        <f>SUMIFS(СВЦЭМ!$C$39:$C$782,СВЦЭМ!$A$39:$A$782,$A133,СВЦЭМ!$B$39:$B$782,C$119)+'СЕТ СН'!$I$12+СВЦЭМ!$D$10+'СЕТ СН'!$I$5-'СЕТ СН'!$I$20</f>
        <v>3958.7932375800001</v>
      </c>
      <c r="D133" s="36">
        <f>SUMIFS(СВЦЭМ!$C$39:$C$782,СВЦЭМ!$A$39:$A$782,$A133,СВЦЭМ!$B$39:$B$782,D$119)+'СЕТ СН'!$I$12+СВЦЭМ!$D$10+'СЕТ СН'!$I$5-'СЕТ СН'!$I$20</f>
        <v>4007.16893407</v>
      </c>
      <c r="E133" s="36">
        <f>SUMIFS(СВЦЭМ!$C$39:$C$782,СВЦЭМ!$A$39:$A$782,$A133,СВЦЭМ!$B$39:$B$782,E$119)+'СЕТ СН'!$I$12+СВЦЭМ!$D$10+'СЕТ СН'!$I$5-'СЕТ СН'!$I$20</f>
        <v>4020.8825411899998</v>
      </c>
      <c r="F133" s="36">
        <f>SUMIFS(СВЦЭМ!$C$39:$C$782,СВЦЭМ!$A$39:$A$782,$A133,СВЦЭМ!$B$39:$B$782,F$119)+'СЕТ СН'!$I$12+СВЦЭМ!$D$10+'СЕТ СН'!$I$5-'СЕТ СН'!$I$20</f>
        <v>4029.7319540899998</v>
      </c>
      <c r="G133" s="36">
        <f>SUMIFS(СВЦЭМ!$C$39:$C$782,СВЦЭМ!$A$39:$A$782,$A133,СВЦЭМ!$B$39:$B$782,G$119)+'СЕТ СН'!$I$12+СВЦЭМ!$D$10+'СЕТ СН'!$I$5-'СЕТ СН'!$I$20</f>
        <v>3999.4764160099999</v>
      </c>
      <c r="H133" s="36">
        <f>SUMIFS(СВЦЭМ!$C$39:$C$782,СВЦЭМ!$A$39:$A$782,$A133,СВЦЭМ!$B$39:$B$782,H$119)+'СЕТ СН'!$I$12+СВЦЭМ!$D$10+'СЕТ СН'!$I$5-'СЕТ СН'!$I$20</f>
        <v>3935.72025798</v>
      </c>
      <c r="I133" s="36">
        <f>SUMIFS(СВЦЭМ!$C$39:$C$782,СВЦЭМ!$A$39:$A$782,$A133,СВЦЭМ!$B$39:$B$782,I$119)+'СЕТ СН'!$I$12+СВЦЭМ!$D$10+'СЕТ СН'!$I$5-'СЕТ СН'!$I$20</f>
        <v>3870.00975161</v>
      </c>
      <c r="J133" s="36">
        <f>SUMIFS(СВЦЭМ!$C$39:$C$782,СВЦЭМ!$A$39:$A$782,$A133,СВЦЭМ!$B$39:$B$782,J$119)+'СЕТ СН'!$I$12+СВЦЭМ!$D$10+'СЕТ СН'!$I$5-'СЕТ СН'!$I$20</f>
        <v>3820.14949084</v>
      </c>
      <c r="K133" s="36">
        <f>SUMIFS(СВЦЭМ!$C$39:$C$782,СВЦЭМ!$A$39:$A$782,$A133,СВЦЭМ!$B$39:$B$782,K$119)+'СЕТ СН'!$I$12+СВЦЭМ!$D$10+'СЕТ СН'!$I$5-'СЕТ СН'!$I$20</f>
        <v>3852.7203759399999</v>
      </c>
      <c r="L133" s="36">
        <f>SUMIFS(СВЦЭМ!$C$39:$C$782,СВЦЭМ!$A$39:$A$782,$A133,СВЦЭМ!$B$39:$B$782,L$119)+'СЕТ СН'!$I$12+СВЦЭМ!$D$10+'СЕТ СН'!$I$5-'СЕТ СН'!$I$20</f>
        <v>3839.2857101</v>
      </c>
      <c r="M133" s="36">
        <f>SUMIFS(СВЦЭМ!$C$39:$C$782,СВЦЭМ!$A$39:$A$782,$A133,СВЦЭМ!$B$39:$B$782,M$119)+'СЕТ СН'!$I$12+СВЦЭМ!$D$10+'СЕТ СН'!$I$5-'СЕТ СН'!$I$20</f>
        <v>3850.2388199799998</v>
      </c>
      <c r="N133" s="36">
        <f>SUMIFS(СВЦЭМ!$C$39:$C$782,СВЦЭМ!$A$39:$A$782,$A133,СВЦЭМ!$B$39:$B$782,N$119)+'СЕТ СН'!$I$12+СВЦЭМ!$D$10+'СЕТ СН'!$I$5-'СЕТ СН'!$I$20</f>
        <v>3804.3546860599999</v>
      </c>
      <c r="O133" s="36">
        <f>SUMIFS(СВЦЭМ!$C$39:$C$782,СВЦЭМ!$A$39:$A$782,$A133,СВЦЭМ!$B$39:$B$782,O$119)+'СЕТ СН'!$I$12+СВЦЭМ!$D$10+'СЕТ СН'!$I$5-'СЕТ СН'!$I$20</f>
        <v>3805.2981069100001</v>
      </c>
      <c r="P133" s="36">
        <f>SUMIFS(СВЦЭМ!$C$39:$C$782,СВЦЭМ!$A$39:$A$782,$A133,СВЦЭМ!$B$39:$B$782,P$119)+'СЕТ СН'!$I$12+СВЦЭМ!$D$10+'СЕТ СН'!$I$5-'СЕТ СН'!$I$20</f>
        <v>3850.8401127699999</v>
      </c>
      <c r="Q133" s="36">
        <f>SUMIFS(СВЦЭМ!$C$39:$C$782,СВЦЭМ!$A$39:$A$782,$A133,СВЦЭМ!$B$39:$B$782,Q$119)+'СЕТ СН'!$I$12+СВЦЭМ!$D$10+'СЕТ СН'!$I$5-'СЕТ СН'!$I$20</f>
        <v>3865.73648886</v>
      </c>
      <c r="R133" s="36">
        <f>SUMIFS(СВЦЭМ!$C$39:$C$782,СВЦЭМ!$A$39:$A$782,$A133,СВЦЭМ!$B$39:$B$782,R$119)+'СЕТ СН'!$I$12+СВЦЭМ!$D$10+'СЕТ СН'!$I$5-'СЕТ СН'!$I$20</f>
        <v>3858.49398131</v>
      </c>
      <c r="S133" s="36">
        <f>SUMIFS(СВЦЭМ!$C$39:$C$782,СВЦЭМ!$A$39:$A$782,$A133,СВЦЭМ!$B$39:$B$782,S$119)+'СЕТ СН'!$I$12+СВЦЭМ!$D$10+'СЕТ СН'!$I$5-'СЕТ СН'!$I$20</f>
        <v>3811.7697222100001</v>
      </c>
      <c r="T133" s="36">
        <f>SUMIFS(СВЦЭМ!$C$39:$C$782,СВЦЭМ!$A$39:$A$782,$A133,СВЦЭМ!$B$39:$B$782,T$119)+'СЕТ СН'!$I$12+СВЦЭМ!$D$10+'СЕТ СН'!$I$5-'СЕТ СН'!$I$20</f>
        <v>3834.4612627000001</v>
      </c>
      <c r="U133" s="36">
        <f>SUMIFS(СВЦЭМ!$C$39:$C$782,СВЦЭМ!$A$39:$A$782,$A133,СВЦЭМ!$B$39:$B$782,U$119)+'СЕТ СН'!$I$12+СВЦЭМ!$D$10+'СЕТ СН'!$I$5-'СЕТ СН'!$I$20</f>
        <v>3905.2759746399997</v>
      </c>
      <c r="V133" s="36">
        <f>SUMIFS(СВЦЭМ!$C$39:$C$782,СВЦЭМ!$A$39:$A$782,$A133,СВЦЭМ!$B$39:$B$782,V$119)+'СЕТ СН'!$I$12+СВЦЭМ!$D$10+'СЕТ СН'!$I$5-'СЕТ СН'!$I$20</f>
        <v>3926.61316407</v>
      </c>
      <c r="W133" s="36">
        <f>SUMIFS(СВЦЭМ!$C$39:$C$782,СВЦЭМ!$A$39:$A$782,$A133,СВЦЭМ!$B$39:$B$782,W$119)+'СЕТ СН'!$I$12+СВЦЭМ!$D$10+'СЕТ СН'!$I$5-'СЕТ СН'!$I$20</f>
        <v>3913.9770789699996</v>
      </c>
      <c r="X133" s="36">
        <f>SUMIFS(СВЦЭМ!$C$39:$C$782,СВЦЭМ!$A$39:$A$782,$A133,СВЦЭМ!$B$39:$B$782,X$119)+'СЕТ СН'!$I$12+СВЦЭМ!$D$10+'СЕТ СН'!$I$5-'СЕТ СН'!$I$20</f>
        <v>3847.81375088</v>
      </c>
      <c r="Y133" s="36">
        <f>SUMIFS(СВЦЭМ!$C$39:$C$782,СВЦЭМ!$A$39:$A$782,$A133,СВЦЭМ!$B$39:$B$782,Y$119)+'СЕТ СН'!$I$12+СВЦЭМ!$D$10+'СЕТ СН'!$I$5-'СЕТ СН'!$I$20</f>
        <v>3843.7681868899999</v>
      </c>
    </row>
    <row r="134" spans="1:25" ht="15.75" x14ac:dyDescent="0.2">
      <c r="A134" s="35">
        <f t="shared" si="3"/>
        <v>44454</v>
      </c>
      <c r="B134" s="36">
        <f>SUMIFS(СВЦЭМ!$C$39:$C$782,СВЦЭМ!$A$39:$A$782,$A134,СВЦЭМ!$B$39:$B$782,B$119)+'СЕТ СН'!$I$12+СВЦЭМ!$D$10+'СЕТ СН'!$I$5-'СЕТ СН'!$I$20</f>
        <v>3971.2367361400002</v>
      </c>
      <c r="C134" s="36">
        <f>SUMIFS(СВЦЭМ!$C$39:$C$782,СВЦЭМ!$A$39:$A$782,$A134,СВЦЭМ!$B$39:$B$782,C$119)+'СЕТ СН'!$I$12+СВЦЭМ!$D$10+'СЕТ СН'!$I$5-'СЕТ СН'!$I$20</f>
        <v>4079.9783047399997</v>
      </c>
      <c r="D134" s="36">
        <f>SUMIFS(СВЦЭМ!$C$39:$C$782,СВЦЭМ!$A$39:$A$782,$A134,СВЦЭМ!$B$39:$B$782,D$119)+'СЕТ СН'!$I$12+СВЦЭМ!$D$10+'СЕТ СН'!$I$5-'СЕТ СН'!$I$20</f>
        <v>4190.8270178100001</v>
      </c>
      <c r="E134" s="36">
        <f>SUMIFS(СВЦЭМ!$C$39:$C$782,СВЦЭМ!$A$39:$A$782,$A134,СВЦЭМ!$B$39:$B$782,E$119)+'СЕТ СН'!$I$12+СВЦЭМ!$D$10+'СЕТ СН'!$I$5-'СЕТ СН'!$I$20</f>
        <v>4243.0306115100002</v>
      </c>
      <c r="F134" s="36">
        <f>SUMIFS(СВЦЭМ!$C$39:$C$782,СВЦЭМ!$A$39:$A$782,$A134,СВЦЭМ!$B$39:$B$782,F$119)+'СЕТ СН'!$I$12+СВЦЭМ!$D$10+'СЕТ СН'!$I$5-'СЕТ СН'!$I$20</f>
        <v>4271.8810214300001</v>
      </c>
      <c r="G134" s="36">
        <f>SUMIFS(СВЦЭМ!$C$39:$C$782,СВЦЭМ!$A$39:$A$782,$A134,СВЦЭМ!$B$39:$B$782,G$119)+'СЕТ СН'!$I$12+СВЦЭМ!$D$10+'СЕТ СН'!$I$5-'СЕТ СН'!$I$20</f>
        <v>4207.66090669</v>
      </c>
      <c r="H134" s="36">
        <f>SUMIFS(СВЦЭМ!$C$39:$C$782,СВЦЭМ!$A$39:$A$782,$A134,СВЦЭМ!$B$39:$B$782,H$119)+'СЕТ СН'!$I$12+СВЦЭМ!$D$10+'СЕТ СН'!$I$5-'СЕТ СН'!$I$20</f>
        <v>4083.4795772400003</v>
      </c>
      <c r="I134" s="36">
        <f>SUMIFS(СВЦЭМ!$C$39:$C$782,СВЦЭМ!$A$39:$A$782,$A134,СВЦЭМ!$B$39:$B$782,I$119)+'СЕТ СН'!$I$12+СВЦЭМ!$D$10+'СЕТ СН'!$I$5-'СЕТ СН'!$I$20</f>
        <v>3954.47547338</v>
      </c>
      <c r="J134" s="36">
        <f>SUMIFS(СВЦЭМ!$C$39:$C$782,СВЦЭМ!$A$39:$A$782,$A134,СВЦЭМ!$B$39:$B$782,J$119)+'СЕТ СН'!$I$12+СВЦЭМ!$D$10+'СЕТ СН'!$I$5-'СЕТ СН'!$I$20</f>
        <v>3834.0025624700002</v>
      </c>
      <c r="K134" s="36">
        <f>SUMIFS(СВЦЭМ!$C$39:$C$782,СВЦЭМ!$A$39:$A$782,$A134,СВЦЭМ!$B$39:$B$782,K$119)+'СЕТ СН'!$I$12+СВЦЭМ!$D$10+'СЕТ СН'!$I$5-'СЕТ СН'!$I$20</f>
        <v>3780.0408718600002</v>
      </c>
      <c r="L134" s="36">
        <f>SUMIFS(СВЦЭМ!$C$39:$C$782,СВЦЭМ!$A$39:$A$782,$A134,СВЦЭМ!$B$39:$B$782,L$119)+'СЕТ СН'!$I$12+СВЦЭМ!$D$10+'СЕТ СН'!$I$5-'СЕТ СН'!$I$20</f>
        <v>3776.8655476600002</v>
      </c>
      <c r="M134" s="36">
        <f>SUMIFS(СВЦЭМ!$C$39:$C$782,СВЦЭМ!$A$39:$A$782,$A134,СВЦЭМ!$B$39:$B$782,M$119)+'СЕТ СН'!$I$12+СВЦЭМ!$D$10+'СЕТ СН'!$I$5-'СЕТ СН'!$I$20</f>
        <v>3785.1637696299999</v>
      </c>
      <c r="N134" s="36">
        <f>SUMIFS(СВЦЭМ!$C$39:$C$782,СВЦЭМ!$A$39:$A$782,$A134,СВЦЭМ!$B$39:$B$782,N$119)+'СЕТ СН'!$I$12+СВЦЭМ!$D$10+'СЕТ СН'!$I$5-'СЕТ СН'!$I$20</f>
        <v>3800.7710936100002</v>
      </c>
      <c r="O134" s="36">
        <f>SUMIFS(СВЦЭМ!$C$39:$C$782,СВЦЭМ!$A$39:$A$782,$A134,СВЦЭМ!$B$39:$B$782,O$119)+'СЕТ СН'!$I$12+СВЦЭМ!$D$10+'СЕТ СН'!$I$5-'СЕТ СН'!$I$20</f>
        <v>3842.1455718699999</v>
      </c>
      <c r="P134" s="36">
        <f>SUMIFS(СВЦЭМ!$C$39:$C$782,СВЦЭМ!$A$39:$A$782,$A134,СВЦЭМ!$B$39:$B$782,P$119)+'СЕТ СН'!$I$12+СВЦЭМ!$D$10+'СЕТ СН'!$I$5-'СЕТ СН'!$I$20</f>
        <v>3886.59988875</v>
      </c>
      <c r="Q134" s="36">
        <f>SUMIFS(СВЦЭМ!$C$39:$C$782,СВЦЭМ!$A$39:$A$782,$A134,СВЦЭМ!$B$39:$B$782,Q$119)+'СЕТ СН'!$I$12+СВЦЭМ!$D$10+'СЕТ СН'!$I$5-'СЕТ СН'!$I$20</f>
        <v>3903.8716023799998</v>
      </c>
      <c r="R134" s="36">
        <f>SUMIFS(СВЦЭМ!$C$39:$C$782,СВЦЭМ!$A$39:$A$782,$A134,СВЦЭМ!$B$39:$B$782,R$119)+'СЕТ СН'!$I$12+СВЦЭМ!$D$10+'СЕТ СН'!$I$5-'СЕТ СН'!$I$20</f>
        <v>3895.60467973</v>
      </c>
      <c r="S134" s="36">
        <f>SUMIFS(СВЦЭМ!$C$39:$C$782,СВЦЭМ!$A$39:$A$782,$A134,СВЦЭМ!$B$39:$B$782,S$119)+'СЕТ СН'!$I$12+СВЦЭМ!$D$10+'СЕТ СН'!$I$5-'СЕТ СН'!$I$20</f>
        <v>3863.3058523899999</v>
      </c>
      <c r="T134" s="36">
        <f>SUMIFS(СВЦЭМ!$C$39:$C$782,СВЦЭМ!$A$39:$A$782,$A134,СВЦЭМ!$B$39:$B$782,T$119)+'СЕТ СН'!$I$12+СВЦЭМ!$D$10+'СЕТ СН'!$I$5-'СЕТ СН'!$I$20</f>
        <v>3828.53459888</v>
      </c>
      <c r="U134" s="36">
        <f>SUMIFS(СВЦЭМ!$C$39:$C$782,СВЦЭМ!$A$39:$A$782,$A134,СВЦЭМ!$B$39:$B$782,U$119)+'СЕТ СН'!$I$12+СВЦЭМ!$D$10+'СЕТ СН'!$I$5-'СЕТ СН'!$I$20</f>
        <v>3779.3025697000003</v>
      </c>
      <c r="V134" s="36">
        <f>SUMIFS(СВЦЭМ!$C$39:$C$782,СВЦЭМ!$A$39:$A$782,$A134,СВЦЭМ!$B$39:$B$782,V$119)+'СЕТ СН'!$I$12+СВЦЭМ!$D$10+'СЕТ СН'!$I$5-'СЕТ СН'!$I$20</f>
        <v>3761.8213677200001</v>
      </c>
      <c r="W134" s="36">
        <f>SUMIFS(СВЦЭМ!$C$39:$C$782,СВЦЭМ!$A$39:$A$782,$A134,СВЦЭМ!$B$39:$B$782,W$119)+'СЕТ СН'!$I$12+СВЦЭМ!$D$10+'СЕТ СН'!$I$5-'СЕТ СН'!$I$20</f>
        <v>3776.41071521</v>
      </c>
      <c r="X134" s="36">
        <f>SUMIFS(СВЦЭМ!$C$39:$C$782,СВЦЭМ!$A$39:$A$782,$A134,СВЦЭМ!$B$39:$B$782,X$119)+'СЕТ СН'!$I$12+СВЦЭМ!$D$10+'СЕТ СН'!$I$5-'СЕТ СН'!$I$20</f>
        <v>3831.0018946499999</v>
      </c>
      <c r="Y134" s="36">
        <f>SUMIFS(СВЦЭМ!$C$39:$C$782,СВЦЭМ!$A$39:$A$782,$A134,СВЦЭМ!$B$39:$B$782,Y$119)+'СЕТ СН'!$I$12+СВЦЭМ!$D$10+'СЕТ СН'!$I$5-'СЕТ СН'!$I$20</f>
        <v>3853.8368370500002</v>
      </c>
    </row>
    <row r="135" spans="1:25" ht="15.75" x14ac:dyDescent="0.2">
      <c r="A135" s="35">
        <f t="shared" si="3"/>
        <v>44455</v>
      </c>
      <c r="B135" s="36">
        <f>SUMIFS(СВЦЭМ!$C$39:$C$782,СВЦЭМ!$A$39:$A$782,$A135,СВЦЭМ!$B$39:$B$782,B$119)+'СЕТ СН'!$I$12+СВЦЭМ!$D$10+'СЕТ СН'!$I$5-'СЕТ СН'!$I$20</f>
        <v>3953.93656427</v>
      </c>
      <c r="C135" s="36">
        <f>SUMIFS(СВЦЭМ!$C$39:$C$782,СВЦЭМ!$A$39:$A$782,$A135,СВЦЭМ!$B$39:$B$782,C$119)+'СЕТ СН'!$I$12+СВЦЭМ!$D$10+'СЕТ СН'!$I$5-'СЕТ СН'!$I$20</f>
        <v>4048.58213742</v>
      </c>
      <c r="D135" s="36">
        <f>SUMIFS(СВЦЭМ!$C$39:$C$782,СВЦЭМ!$A$39:$A$782,$A135,СВЦЭМ!$B$39:$B$782,D$119)+'СЕТ СН'!$I$12+СВЦЭМ!$D$10+'СЕТ СН'!$I$5-'СЕТ СН'!$I$20</f>
        <v>4118.0064251200001</v>
      </c>
      <c r="E135" s="36">
        <f>SUMIFS(СВЦЭМ!$C$39:$C$782,СВЦЭМ!$A$39:$A$782,$A135,СВЦЭМ!$B$39:$B$782,E$119)+'СЕТ СН'!$I$12+СВЦЭМ!$D$10+'СЕТ СН'!$I$5-'СЕТ СН'!$I$20</f>
        <v>4142.6356026499998</v>
      </c>
      <c r="F135" s="36">
        <f>SUMIFS(СВЦЭМ!$C$39:$C$782,СВЦЭМ!$A$39:$A$782,$A135,СВЦЭМ!$B$39:$B$782,F$119)+'СЕТ СН'!$I$12+СВЦЭМ!$D$10+'СЕТ СН'!$I$5-'СЕТ СН'!$I$20</f>
        <v>4148.2042530300005</v>
      </c>
      <c r="G135" s="36">
        <f>SUMIFS(СВЦЭМ!$C$39:$C$782,СВЦЭМ!$A$39:$A$782,$A135,СВЦЭМ!$B$39:$B$782,G$119)+'СЕТ СН'!$I$12+СВЦЭМ!$D$10+'СЕТ СН'!$I$5-'СЕТ СН'!$I$20</f>
        <v>4115.2827943800003</v>
      </c>
      <c r="H135" s="36">
        <f>SUMIFS(СВЦЭМ!$C$39:$C$782,СВЦЭМ!$A$39:$A$782,$A135,СВЦЭМ!$B$39:$B$782,H$119)+'СЕТ СН'!$I$12+СВЦЭМ!$D$10+'СЕТ СН'!$I$5-'СЕТ СН'!$I$20</f>
        <v>4035.6124220499996</v>
      </c>
      <c r="I135" s="36">
        <f>SUMIFS(СВЦЭМ!$C$39:$C$782,СВЦЭМ!$A$39:$A$782,$A135,СВЦЭМ!$B$39:$B$782,I$119)+'СЕТ СН'!$I$12+СВЦЭМ!$D$10+'СЕТ СН'!$I$5-'СЕТ СН'!$I$20</f>
        <v>3914.62325805</v>
      </c>
      <c r="J135" s="36">
        <f>SUMIFS(СВЦЭМ!$C$39:$C$782,СВЦЭМ!$A$39:$A$782,$A135,СВЦЭМ!$B$39:$B$782,J$119)+'СЕТ СН'!$I$12+СВЦЭМ!$D$10+'СЕТ СН'!$I$5-'СЕТ СН'!$I$20</f>
        <v>3820.3506850700001</v>
      </c>
      <c r="K135" s="36">
        <f>SUMIFS(СВЦЭМ!$C$39:$C$782,СВЦЭМ!$A$39:$A$782,$A135,СВЦЭМ!$B$39:$B$782,K$119)+'СЕТ СН'!$I$12+СВЦЭМ!$D$10+'СЕТ СН'!$I$5-'СЕТ СН'!$I$20</f>
        <v>3771.9274988000002</v>
      </c>
      <c r="L135" s="36">
        <f>SUMIFS(СВЦЭМ!$C$39:$C$782,СВЦЭМ!$A$39:$A$782,$A135,СВЦЭМ!$B$39:$B$782,L$119)+'СЕТ СН'!$I$12+СВЦЭМ!$D$10+'СЕТ СН'!$I$5-'СЕТ СН'!$I$20</f>
        <v>3772.51474246</v>
      </c>
      <c r="M135" s="36">
        <f>SUMIFS(СВЦЭМ!$C$39:$C$782,СВЦЭМ!$A$39:$A$782,$A135,СВЦЭМ!$B$39:$B$782,M$119)+'СЕТ СН'!$I$12+СВЦЭМ!$D$10+'СЕТ СН'!$I$5-'СЕТ СН'!$I$20</f>
        <v>3769.9263910899999</v>
      </c>
      <c r="N135" s="36">
        <f>SUMIFS(СВЦЭМ!$C$39:$C$782,СВЦЭМ!$A$39:$A$782,$A135,СВЦЭМ!$B$39:$B$782,N$119)+'СЕТ СН'!$I$12+СВЦЭМ!$D$10+'СЕТ СН'!$I$5-'СЕТ СН'!$I$20</f>
        <v>3776.7224727600001</v>
      </c>
      <c r="O135" s="36">
        <f>SUMIFS(СВЦЭМ!$C$39:$C$782,СВЦЭМ!$A$39:$A$782,$A135,СВЦЭМ!$B$39:$B$782,O$119)+'СЕТ СН'!$I$12+СВЦЭМ!$D$10+'СЕТ СН'!$I$5-'СЕТ СН'!$I$20</f>
        <v>3810.1704755700002</v>
      </c>
      <c r="P135" s="36">
        <f>SUMIFS(СВЦЭМ!$C$39:$C$782,СВЦЭМ!$A$39:$A$782,$A135,СВЦЭМ!$B$39:$B$782,P$119)+'СЕТ СН'!$I$12+СВЦЭМ!$D$10+'СЕТ СН'!$I$5-'СЕТ СН'!$I$20</f>
        <v>3860.53721808</v>
      </c>
      <c r="Q135" s="36">
        <f>SUMIFS(СВЦЭМ!$C$39:$C$782,СВЦЭМ!$A$39:$A$782,$A135,СВЦЭМ!$B$39:$B$782,Q$119)+'СЕТ СН'!$I$12+СВЦЭМ!$D$10+'СЕТ СН'!$I$5-'СЕТ СН'!$I$20</f>
        <v>3876.28442464</v>
      </c>
      <c r="R135" s="36">
        <f>SUMIFS(СВЦЭМ!$C$39:$C$782,СВЦЭМ!$A$39:$A$782,$A135,СВЦЭМ!$B$39:$B$782,R$119)+'СЕТ СН'!$I$12+СВЦЭМ!$D$10+'СЕТ СН'!$I$5-'СЕТ СН'!$I$20</f>
        <v>3869.4675389399999</v>
      </c>
      <c r="S135" s="36">
        <f>SUMIFS(СВЦЭМ!$C$39:$C$782,СВЦЭМ!$A$39:$A$782,$A135,СВЦЭМ!$B$39:$B$782,S$119)+'СЕТ СН'!$I$12+СВЦЭМ!$D$10+'СЕТ СН'!$I$5-'СЕТ СН'!$I$20</f>
        <v>3833.5926297300002</v>
      </c>
      <c r="T135" s="36">
        <f>SUMIFS(СВЦЭМ!$C$39:$C$782,СВЦЭМ!$A$39:$A$782,$A135,СВЦЭМ!$B$39:$B$782,T$119)+'СЕТ СН'!$I$12+СВЦЭМ!$D$10+'СЕТ СН'!$I$5-'СЕТ СН'!$I$20</f>
        <v>3783.3538086200001</v>
      </c>
      <c r="U135" s="36">
        <f>SUMIFS(СВЦЭМ!$C$39:$C$782,СВЦЭМ!$A$39:$A$782,$A135,СВЦЭМ!$B$39:$B$782,U$119)+'СЕТ СН'!$I$12+СВЦЭМ!$D$10+'СЕТ СН'!$I$5-'СЕТ СН'!$I$20</f>
        <v>3764.7767382000002</v>
      </c>
      <c r="V135" s="36">
        <f>SUMIFS(СВЦЭМ!$C$39:$C$782,СВЦЭМ!$A$39:$A$782,$A135,СВЦЭМ!$B$39:$B$782,V$119)+'СЕТ СН'!$I$12+СВЦЭМ!$D$10+'СЕТ СН'!$I$5-'СЕТ СН'!$I$20</f>
        <v>3761.0568114899997</v>
      </c>
      <c r="W135" s="36">
        <f>SUMIFS(СВЦЭМ!$C$39:$C$782,СВЦЭМ!$A$39:$A$782,$A135,СВЦЭМ!$B$39:$B$782,W$119)+'СЕТ СН'!$I$12+СВЦЭМ!$D$10+'СЕТ СН'!$I$5-'СЕТ СН'!$I$20</f>
        <v>3744.1459316099999</v>
      </c>
      <c r="X135" s="36">
        <f>SUMIFS(СВЦЭМ!$C$39:$C$782,СВЦЭМ!$A$39:$A$782,$A135,СВЦЭМ!$B$39:$B$782,X$119)+'СЕТ СН'!$I$12+СВЦЭМ!$D$10+'СЕТ СН'!$I$5-'СЕТ СН'!$I$20</f>
        <v>3762.48887823</v>
      </c>
      <c r="Y135" s="36">
        <f>SUMIFS(СВЦЭМ!$C$39:$C$782,СВЦЭМ!$A$39:$A$782,$A135,СВЦЭМ!$B$39:$B$782,Y$119)+'СЕТ СН'!$I$12+СВЦЭМ!$D$10+'СЕТ СН'!$I$5-'СЕТ СН'!$I$20</f>
        <v>3833.8502558800001</v>
      </c>
    </row>
    <row r="136" spans="1:25" ht="15.75" x14ac:dyDescent="0.2">
      <c r="A136" s="35">
        <f t="shared" si="3"/>
        <v>44456</v>
      </c>
      <c r="B136" s="36">
        <f>SUMIFS(СВЦЭМ!$C$39:$C$782,СВЦЭМ!$A$39:$A$782,$A136,СВЦЭМ!$B$39:$B$782,B$119)+'СЕТ СН'!$I$12+СВЦЭМ!$D$10+'СЕТ СН'!$I$5-'СЕТ СН'!$I$20</f>
        <v>3933.35722618</v>
      </c>
      <c r="C136" s="36">
        <f>SUMIFS(СВЦЭМ!$C$39:$C$782,СВЦЭМ!$A$39:$A$782,$A136,СВЦЭМ!$B$39:$B$782,C$119)+'СЕТ СН'!$I$12+СВЦЭМ!$D$10+'СЕТ СН'!$I$5-'СЕТ СН'!$I$20</f>
        <v>4026.8121211500002</v>
      </c>
      <c r="D136" s="36">
        <f>SUMIFS(СВЦЭМ!$C$39:$C$782,СВЦЭМ!$A$39:$A$782,$A136,СВЦЭМ!$B$39:$B$782,D$119)+'СЕТ СН'!$I$12+СВЦЭМ!$D$10+'СЕТ СН'!$I$5-'СЕТ СН'!$I$20</f>
        <v>4091.1884907200001</v>
      </c>
      <c r="E136" s="36">
        <f>SUMIFS(СВЦЭМ!$C$39:$C$782,СВЦЭМ!$A$39:$A$782,$A136,СВЦЭМ!$B$39:$B$782,E$119)+'СЕТ СН'!$I$12+СВЦЭМ!$D$10+'СЕТ СН'!$I$5-'СЕТ СН'!$I$20</f>
        <v>4121.8145731200002</v>
      </c>
      <c r="F136" s="36">
        <f>SUMIFS(СВЦЭМ!$C$39:$C$782,СВЦЭМ!$A$39:$A$782,$A136,СВЦЭМ!$B$39:$B$782,F$119)+'СЕТ СН'!$I$12+СВЦЭМ!$D$10+'СЕТ СН'!$I$5-'СЕТ СН'!$I$20</f>
        <v>4135.3759270099999</v>
      </c>
      <c r="G136" s="36">
        <f>SUMIFS(СВЦЭМ!$C$39:$C$782,СВЦЭМ!$A$39:$A$782,$A136,СВЦЭМ!$B$39:$B$782,G$119)+'СЕТ СН'!$I$12+СВЦЭМ!$D$10+'СЕТ СН'!$I$5-'СЕТ СН'!$I$20</f>
        <v>4100.0715996099998</v>
      </c>
      <c r="H136" s="36">
        <f>SUMIFS(СВЦЭМ!$C$39:$C$782,СВЦЭМ!$A$39:$A$782,$A136,СВЦЭМ!$B$39:$B$782,H$119)+'СЕТ СН'!$I$12+СВЦЭМ!$D$10+'СЕТ СН'!$I$5-'СЕТ СН'!$I$20</f>
        <v>4010.90073609</v>
      </c>
      <c r="I136" s="36">
        <f>SUMIFS(СВЦЭМ!$C$39:$C$782,СВЦЭМ!$A$39:$A$782,$A136,СВЦЭМ!$B$39:$B$782,I$119)+'СЕТ СН'!$I$12+СВЦЭМ!$D$10+'СЕТ СН'!$I$5-'СЕТ СН'!$I$20</f>
        <v>3892.9094399099999</v>
      </c>
      <c r="J136" s="36">
        <f>SUMIFS(СВЦЭМ!$C$39:$C$782,СВЦЭМ!$A$39:$A$782,$A136,СВЦЭМ!$B$39:$B$782,J$119)+'СЕТ СН'!$I$12+СВЦЭМ!$D$10+'СЕТ СН'!$I$5-'СЕТ СН'!$I$20</f>
        <v>3798.2762794499999</v>
      </c>
      <c r="K136" s="36">
        <f>SUMIFS(СВЦЭМ!$C$39:$C$782,СВЦЭМ!$A$39:$A$782,$A136,СВЦЭМ!$B$39:$B$782,K$119)+'СЕТ СН'!$I$12+СВЦЭМ!$D$10+'СЕТ СН'!$I$5-'СЕТ СН'!$I$20</f>
        <v>3760.5151373899998</v>
      </c>
      <c r="L136" s="36">
        <f>SUMIFS(СВЦЭМ!$C$39:$C$782,СВЦЭМ!$A$39:$A$782,$A136,СВЦЭМ!$B$39:$B$782,L$119)+'СЕТ СН'!$I$12+СВЦЭМ!$D$10+'СЕТ СН'!$I$5-'СЕТ СН'!$I$20</f>
        <v>3743.0042541399998</v>
      </c>
      <c r="M136" s="36">
        <f>SUMIFS(СВЦЭМ!$C$39:$C$782,СВЦЭМ!$A$39:$A$782,$A136,СВЦЭМ!$B$39:$B$782,M$119)+'СЕТ СН'!$I$12+СВЦЭМ!$D$10+'СЕТ СН'!$I$5-'СЕТ СН'!$I$20</f>
        <v>3738.7245408600002</v>
      </c>
      <c r="N136" s="36">
        <f>SUMIFS(СВЦЭМ!$C$39:$C$782,СВЦЭМ!$A$39:$A$782,$A136,СВЦЭМ!$B$39:$B$782,N$119)+'СЕТ СН'!$I$12+СВЦЭМ!$D$10+'СЕТ СН'!$I$5-'СЕТ СН'!$I$20</f>
        <v>3749.7024706800003</v>
      </c>
      <c r="O136" s="36">
        <f>SUMIFS(СВЦЭМ!$C$39:$C$782,СВЦЭМ!$A$39:$A$782,$A136,СВЦЭМ!$B$39:$B$782,O$119)+'СЕТ СН'!$I$12+СВЦЭМ!$D$10+'СЕТ СН'!$I$5-'СЕТ СН'!$I$20</f>
        <v>3754.3520136100001</v>
      </c>
      <c r="P136" s="36">
        <f>SUMIFS(СВЦЭМ!$C$39:$C$782,СВЦЭМ!$A$39:$A$782,$A136,СВЦЭМ!$B$39:$B$782,P$119)+'СЕТ СН'!$I$12+СВЦЭМ!$D$10+'СЕТ СН'!$I$5-'СЕТ СН'!$I$20</f>
        <v>3783.5944039300002</v>
      </c>
      <c r="Q136" s="36">
        <f>SUMIFS(СВЦЭМ!$C$39:$C$782,СВЦЭМ!$A$39:$A$782,$A136,СВЦЭМ!$B$39:$B$782,Q$119)+'СЕТ СН'!$I$12+СВЦЭМ!$D$10+'СЕТ СН'!$I$5-'СЕТ СН'!$I$20</f>
        <v>3797.30074939</v>
      </c>
      <c r="R136" s="36">
        <f>SUMIFS(СВЦЭМ!$C$39:$C$782,СВЦЭМ!$A$39:$A$782,$A136,СВЦЭМ!$B$39:$B$782,R$119)+'СЕТ СН'!$I$12+СВЦЭМ!$D$10+'СЕТ СН'!$I$5-'СЕТ СН'!$I$20</f>
        <v>3790.6899092600001</v>
      </c>
      <c r="S136" s="36">
        <f>SUMIFS(СВЦЭМ!$C$39:$C$782,СВЦЭМ!$A$39:$A$782,$A136,СВЦЭМ!$B$39:$B$782,S$119)+'СЕТ СН'!$I$12+СВЦЭМ!$D$10+'СЕТ СН'!$I$5-'СЕТ СН'!$I$20</f>
        <v>3757.04575058</v>
      </c>
      <c r="T136" s="36">
        <f>SUMIFS(СВЦЭМ!$C$39:$C$782,СВЦЭМ!$A$39:$A$782,$A136,СВЦЭМ!$B$39:$B$782,T$119)+'СЕТ СН'!$I$12+СВЦЭМ!$D$10+'СЕТ СН'!$I$5-'СЕТ СН'!$I$20</f>
        <v>3741.7211353000002</v>
      </c>
      <c r="U136" s="36">
        <f>SUMIFS(СВЦЭМ!$C$39:$C$782,СВЦЭМ!$A$39:$A$782,$A136,СВЦЭМ!$B$39:$B$782,U$119)+'СЕТ СН'!$I$12+СВЦЭМ!$D$10+'СЕТ СН'!$I$5-'СЕТ СН'!$I$20</f>
        <v>3729.0667963599999</v>
      </c>
      <c r="V136" s="36">
        <f>SUMIFS(СВЦЭМ!$C$39:$C$782,СВЦЭМ!$A$39:$A$782,$A136,СВЦЭМ!$B$39:$B$782,V$119)+'СЕТ СН'!$I$12+СВЦЭМ!$D$10+'СЕТ СН'!$I$5-'СЕТ СН'!$I$20</f>
        <v>3738.5784552099999</v>
      </c>
      <c r="W136" s="36">
        <f>SUMIFS(СВЦЭМ!$C$39:$C$782,СВЦЭМ!$A$39:$A$782,$A136,СВЦЭМ!$B$39:$B$782,W$119)+'СЕТ СН'!$I$12+СВЦЭМ!$D$10+'СЕТ СН'!$I$5-'СЕТ СН'!$I$20</f>
        <v>3732.5843171400002</v>
      </c>
      <c r="X136" s="36">
        <f>SUMIFS(СВЦЭМ!$C$39:$C$782,СВЦЭМ!$A$39:$A$782,$A136,СВЦЭМ!$B$39:$B$782,X$119)+'СЕТ СН'!$I$12+СВЦЭМ!$D$10+'СЕТ СН'!$I$5-'СЕТ СН'!$I$20</f>
        <v>3723.2948163400001</v>
      </c>
      <c r="Y136" s="36">
        <f>SUMIFS(СВЦЭМ!$C$39:$C$782,СВЦЭМ!$A$39:$A$782,$A136,СВЦЭМ!$B$39:$B$782,Y$119)+'СЕТ СН'!$I$12+СВЦЭМ!$D$10+'СЕТ СН'!$I$5-'СЕТ СН'!$I$20</f>
        <v>3763.39915243</v>
      </c>
    </row>
    <row r="137" spans="1:25" ht="15.75" x14ac:dyDescent="0.2">
      <c r="A137" s="35">
        <f t="shared" si="3"/>
        <v>44457</v>
      </c>
      <c r="B137" s="36">
        <f>SUMIFS(СВЦЭМ!$C$39:$C$782,СВЦЭМ!$A$39:$A$782,$A137,СВЦЭМ!$B$39:$B$782,B$119)+'СЕТ СН'!$I$12+СВЦЭМ!$D$10+'СЕТ СН'!$I$5-'СЕТ СН'!$I$20</f>
        <v>3779.3527976200003</v>
      </c>
      <c r="C137" s="36">
        <f>SUMIFS(СВЦЭМ!$C$39:$C$782,СВЦЭМ!$A$39:$A$782,$A137,СВЦЭМ!$B$39:$B$782,C$119)+'СЕТ СН'!$I$12+СВЦЭМ!$D$10+'СЕТ СН'!$I$5-'СЕТ СН'!$I$20</f>
        <v>3817.6369961199998</v>
      </c>
      <c r="D137" s="36">
        <f>SUMIFS(СВЦЭМ!$C$39:$C$782,СВЦЭМ!$A$39:$A$782,$A137,СВЦЭМ!$B$39:$B$782,D$119)+'СЕТ СН'!$I$12+СВЦЭМ!$D$10+'СЕТ СН'!$I$5-'СЕТ СН'!$I$20</f>
        <v>3885.3247652700002</v>
      </c>
      <c r="E137" s="36">
        <f>SUMIFS(СВЦЭМ!$C$39:$C$782,СВЦЭМ!$A$39:$A$782,$A137,СВЦЭМ!$B$39:$B$782,E$119)+'СЕТ СН'!$I$12+СВЦЭМ!$D$10+'СЕТ СН'!$I$5-'СЕТ СН'!$I$20</f>
        <v>3909.2131240799999</v>
      </c>
      <c r="F137" s="36">
        <f>SUMIFS(СВЦЭМ!$C$39:$C$782,СВЦЭМ!$A$39:$A$782,$A137,СВЦЭМ!$B$39:$B$782,F$119)+'СЕТ СН'!$I$12+СВЦЭМ!$D$10+'СЕТ СН'!$I$5-'СЕТ СН'!$I$20</f>
        <v>3904.3889026699999</v>
      </c>
      <c r="G137" s="36">
        <f>SUMIFS(СВЦЭМ!$C$39:$C$782,СВЦЭМ!$A$39:$A$782,$A137,СВЦЭМ!$B$39:$B$782,G$119)+'СЕТ СН'!$I$12+СВЦЭМ!$D$10+'СЕТ СН'!$I$5-'СЕТ СН'!$I$20</f>
        <v>3901.4008514099996</v>
      </c>
      <c r="H137" s="36">
        <f>SUMIFS(СВЦЭМ!$C$39:$C$782,СВЦЭМ!$A$39:$A$782,$A137,СВЦЭМ!$B$39:$B$782,H$119)+'СЕТ СН'!$I$12+СВЦЭМ!$D$10+'СЕТ СН'!$I$5-'СЕТ СН'!$I$20</f>
        <v>3881.0688799099999</v>
      </c>
      <c r="I137" s="36">
        <f>SUMIFS(СВЦЭМ!$C$39:$C$782,СВЦЭМ!$A$39:$A$782,$A137,СВЦЭМ!$B$39:$B$782,I$119)+'СЕТ СН'!$I$12+СВЦЭМ!$D$10+'СЕТ СН'!$I$5-'СЕТ СН'!$I$20</f>
        <v>3788.6348200000002</v>
      </c>
      <c r="J137" s="36">
        <f>SUMIFS(СВЦЭМ!$C$39:$C$782,СВЦЭМ!$A$39:$A$782,$A137,СВЦЭМ!$B$39:$B$782,J$119)+'СЕТ СН'!$I$12+СВЦЭМ!$D$10+'СЕТ СН'!$I$5-'СЕТ СН'!$I$20</f>
        <v>3736.33722085</v>
      </c>
      <c r="K137" s="36">
        <f>SUMIFS(СВЦЭМ!$C$39:$C$782,СВЦЭМ!$A$39:$A$782,$A137,СВЦЭМ!$B$39:$B$782,K$119)+'СЕТ СН'!$I$12+СВЦЭМ!$D$10+'СЕТ СН'!$I$5-'СЕТ СН'!$I$20</f>
        <v>3691.3141189600001</v>
      </c>
      <c r="L137" s="36">
        <f>SUMIFS(СВЦЭМ!$C$39:$C$782,СВЦЭМ!$A$39:$A$782,$A137,СВЦЭМ!$B$39:$B$782,L$119)+'СЕТ СН'!$I$12+СВЦЭМ!$D$10+'СЕТ СН'!$I$5-'СЕТ СН'!$I$20</f>
        <v>3691.39940867</v>
      </c>
      <c r="M137" s="36">
        <f>SUMIFS(СВЦЭМ!$C$39:$C$782,СВЦЭМ!$A$39:$A$782,$A137,СВЦЭМ!$B$39:$B$782,M$119)+'СЕТ СН'!$I$12+СВЦЭМ!$D$10+'СЕТ СН'!$I$5-'СЕТ СН'!$I$20</f>
        <v>3689.5492650599999</v>
      </c>
      <c r="N137" s="36">
        <f>SUMIFS(СВЦЭМ!$C$39:$C$782,СВЦЭМ!$A$39:$A$782,$A137,СВЦЭМ!$B$39:$B$782,N$119)+'СЕТ СН'!$I$12+СВЦЭМ!$D$10+'СЕТ СН'!$I$5-'СЕТ СН'!$I$20</f>
        <v>3711.9079710400001</v>
      </c>
      <c r="O137" s="36">
        <f>SUMIFS(СВЦЭМ!$C$39:$C$782,СВЦЭМ!$A$39:$A$782,$A137,СВЦЭМ!$B$39:$B$782,O$119)+'СЕТ СН'!$I$12+СВЦЭМ!$D$10+'СЕТ СН'!$I$5-'СЕТ СН'!$I$20</f>
        <v>3748.3531117900002</v>
      </c>
      <c r="P137" s="36">
        <f>SUMIFS(СВЦЭМ!$C$39:$C$782,СВЦЭМ!$A$39:$A$782,$A137,СВЦЭМ!$B$39:$B$782,P$119)+'СЕТ СН'!$I$12+СВЦЭМ!$D$10+'СЕТ СН'!$I$5-'СЕТ СН'!$I$20</f>
        <v>3768.2033524600001</v>
      </c>
      <c r="Q137" s="36">
        <f>SUMIFS(СВЦЭМ!$C$39:$C$782,СВЦЭМ!$A$39:$A$782,$A137,СВЦЭМ!$B$39:$B$782,Q$119)+'СЕТ СН'!$I$12+СВЦЭМ!$D$10+'СЕТ СН'!$I$5-'СЕТ СН'!$I$20</f>
        <v>3769.0918103399999</v>
      </c>
      <c r="R137" s="36">
        <f>SUMIFS(СВЦЭМ!$C$39:$C$782,СВЦЭМ!$A$39:$A$782,$A137,СВЦЭМ!$B$39:$B$782,R$119)+'СЕТ СН'!$I$12+СВЦЭМ!$D$10+'СЕТ СН'!$I$5-'СЕТ СН'!$I$20</f>
        <v>3761.9335513999999</v>
      </c>
      <c r="S137" s="36">
        <f>SUMIFS(СВЦЭМ!$C$39:$C$782,СВЦЭМ!$A$39:$A$782,$A137,СВЦЭМ!$B$39:$B$782,S$119)+'СЕТ СН'!$I$12+СВЦЭМ!$D$10+'СЕТ СН'!$I$5-'СЕТ СН'!$I$20</f>
        <v>3748.8568364399998</v>
      </c>
      <c r="T137" s="36">
        <f>SUMIFS(СВЦЭМ!$C$39:$C$782,СВЦЭМ!$A$39:$A$782,$A137,СВЦЭМ!$B$39:$B$782,T$119)+'СЕТ СН'!$I$12+СВЦЭМ!$D$10+'СЕТ СН'!$I$5-'СЕТ СН'!$I$20</f>
        <v>3712.4461818499999</v>
      </c>
      <c r="U137" s="36">
        <f>SUMIFS(СВЦЭМ!$C$39:$C$782,СВЦЭМ!$A$39:$A$782,$A137,СВЦЭМ!$B$39:$B$782,U$119)+'СЕТ СН'!$I$12+СВЦЭМ!$D$10+'СЕТ СН'!$I$5-'СЕТ СН'!$I$20</f>
        <v>3660.9271342500001</v>
      </c>
      <c r="V137" s="36">
        <f>SUMIFS(СВЦЭМ!$C$39:$C$782,СВЦЭМ!$A$39:$A$782,$A137,СВЦЭМ!$B$39:$B$782,V$119)+'СЕТ СН'!$I$12+СВЦЭМ!$D$10+'СЕТ СН'!$I$5-'СЕТ СН'!$I$20</f>
        <v>3639.9110842499999</v>
      </c>
      <c r="W137" s="36">
        <f>SUMIFS(СВЦЭМ!$C$39:$C$782,СВЦЭМ!$A$39:$A$782,$A137,СВЦЭМ!$B$39:$B$782,W$119)+'СЕТ СН'!$I$12+СВЦЭМ!$D$10+'СЕТ СН'!$I$5-'СЕТ СН'!$I$20</f>
        <v>3634.4716645899998</v>
      </c>
      <c r="X137" s="36">
        <f>SUMIFS(СВЦЭМ!$C$39:$C$782,СВЦЭМ!$A$39:$A$782,$A137,СВЦЭМ!$B$39:$B$782,X$119)+'СЕТ СН'!$I$12+СВЦЭМ!$D$10+'СЕТ СН'!$I$5-'СЕТ СН'!$I$20</f>
        <v>3680.2164443800002</v>
      </c>
      <c r="Y137" s="36">
        <f>SUMIFS(СВЦЭМ!$C$39:$C$782,СВЦЭМ!$A$39:$A$782,$A137,СВЦЭМ!$B$39:$B$782,Y$119)+'СЕТ СН'!$I$12+СВЦЭМ!$D$10+'СЕТ СН'!$I$5-'СЕТ СН'!$I$20</f>
        <v>3708.42102307</v>
      </c>
    </row>
    <row r="138" spans="1:25" ht="15.75" x14ac:dyDescent="0.2">
      <c r="A138" s="35">
        <f t="shared" si="3"/>
        <v>44458</v>
      </c>
      <c r="B138" s="36">
        <f>SUMIFS(СВЦЭМ!$C$39:$C$782,СВЦЭМ!$A$39:$A$782,$A138,СВЦЭМ!$B$39:$B$782,B$119)+'СЕТ СН'!$I$12+СВЦЭМ!$D$10+'СЕТ СН'!$I$5-'СЕТ СН'!$I$20</f>
        <v>3739.6147337000002</v>
      </c>
      <c r="C138" s="36">
        <f>SUMIFS(СВЦЭМ!$C$39:$C$782,СВЦЭМ!$A$39:$A$782,$A138,СВЦЭМ!$B$39:$B$782,C$119)+'СЕТ СН'!$I$12+СВЦЭМ!$D$10+'СЕТ СН'!$I$5-'СЕТ СН'!$I$20</f>
        <v>3785.4296663700002</v>
      </c>
      <c r="D138" s="36">
        <f>SUMIFS(СВЦЭМ!$C$39:$C$782,СВЦЭМ!$A$39:$A$782,$A138,СВЦЭМ!$B$39:$B$782,D$119)+'СЕТ СН'!$I$12+СВЦЭМ!$D$10+'СЕТ СН'!$I$5-'СЕТ СН'!$I$20</f>
        <v>3842.7083981800001</v>
      </c>
      <c r="E138" s="36">
        <f>SUMIFS(СВЦЭМ!$C$39:$C$782,СВЦЭМ!$A$39:$A$782,$A138,СВЦЭМ!$B$39:$B$782,E$119)+'СЕТ СН'!$I$12+СВЦЭМ!$D$10+'СЕТ СН'!$I$5-'СЕТ СН'!$I$20</f>
        <v>3868.4474721300003</v>
      </c>
      <c r="F138" s="36">
        <f>SUMIFS(СВЦЭМ!$C$39:$C$782,СВЦЭМ!$A$39:$A$782,$A138,СВЦЭМ!$B$39:$B$782,F$119)+'СЕТ СН'!$I$12+СВЦЭМ!$D$10+'СЕТ СН'!$I$5-'СЕТ СН'!$I$20</f>
        <v>3870.2644801599999</v>
      </c>
      <c r="G138" s="36">
        <f>SUMIFS(СВЦЭМ!$C$39:$C$782,СВЦЭМ!$A$39:$A$782,$A138,СВЦЭМ!$B$39:$B$782,G$119)+'СЕТ СН'!$I$12+СВЦЭМ!$D$10+'СЕТ СН'!$I$5-'СЕТ СН'!$I$20</f>
        <v>3861.73918551</v>
      </c>
      <c r="H138" s="36">
        <f>SUMIFS(СВЦЭМ!$C$39:$C$782,СВЦЭМ!$A$39:$A$782,$A138,СВЦЭМ!$B$39:$B$782,H$119)+'СЕТ СН'!$I$12+СВЦЭМ!$D$10+'СЕТ СН'!$I$5-'СЕТ СН'!$I$20</f>
        <v>3827.0602255399999</v>
      </c>
      <c r="I138" s="36">
        <f>SUMIFS(СВЦЭМ!$C$39:$C$782,СВЦЭМ!$A$39:$A$782,$A138,СВЦЭМ!$B$39:$B$782,I$119)+'СЕТ СН'!$I$12+СВЦЭМ!$D$10+'СЕТ СН'!$I$5-'СЕТ СН'!$I$20</f>
        <v>3767.2416885500002</v>
      </c>
      <c r="J138" s="36">
        <f>SUMIFS(СВЦЭМ!$C$39:$C$782,СВЦЭМ!$A$39:$A$782,$A138,СВЦЭМ!$B$39:$B$782,J$119)+'СЕТ СН'!$I$12+СВЦЭМ!$D$10+'СЕТ СН'!$I$5-'СЕТ СН'!$I$20</f>
        <v>3738.4195098199998</v>
      </c>
      <c r="K138" s="36">
        <f>SUMIFS(СВЦЭМ!$C$39:$C$782,СВЦЭМ!$A$39:$A$782,$A138,СВЦЭМ!$B$39:$B$782,K$119)+'СЕТ СН'!$I$12+СВЦЭМ!$D$10+'СЕТ СН'!$I$5-'СЕТ СН'!$I$20</f>
        <v>3651.9136760299998</v>
      </c>
      <c r="L138" s="36">
        <f>SUMIFS(СВЦЭМ!$C$39:$C$782,СВЦЭМ!$A$39:$A$782,$A138,СВЦЭМ!$B$39:$B$782,L$119)+'СЕТ СН'!$I$12+СВЦЭМ!$D$10+'СЕТ СН'!$I$5-'СЕТ СН'!$I$20</f>
        <v>3649.4655083900002</v>
      </c>
      <c r="M138" s="36">
        <f>SUMIFS(СВЦЭМ!$C$39:$C$782,СВЦЭМ!$A$39:$A$782,$A138,СВЦЭМ!$B$39:$B$782,M$119)+'СЕТ СН'!$I$12+СВЦЭМ!$D$10+'СЕТ СН'!$I$5-'СЕТ СН'!$I$20</f>
        <v>3652.5193468500001</v>
      </c>
      <c r="N138" s="36">
        <f>SUMIFS(СВЦЭМ!$C$39:$C$782,СВЦЭМ!$A$39:$A$782,$A138,СВЦЭМ!$B$39:$B$782,N$119)+'СЕТ СН'!$I$12+СВЦЭМ!$D$10+'СЕТ СН'!$I$5-'СЕТ СН'!$I$20</f>
        <v>3658.5908918999999</v>
      </c>
      <c r="O138" s="36">
        <f>SUMIFS(СВЦЭМ!$C$39:$C$782,СВЦЭМ!$A$39:$A$782,$A138,СВЦЭМ!$B$39:$B$782,O$119)+'СЕТ СН'!$I$12+СВЦЭМ!$D$10+'СЕТ СН'!$I$5-'СЕТ СН'!$I$20</f>
        <v>3684.7285804000003</v>
      </c>
      <c r="P138" s="36">
        <f>SUMIFS(СВЦЭМ!$C$39:$C$782,СВЦЭМ!$A$39:$A$782,$A138,СВЦЭМ!$B$39:$B$782,P$119)+'СЕТ СН'!$I$12+СВЦЭМ!$D$10+'СЕТ СН'!$I$5-'СЕТ СН'!$I$20</f>
        <v>3732.6473877600001</v>
      </c>
      <c r="Q138" s="36">
        <f>SUMIFS(СВЦЭМ!$C$39:$C$782,СВЦЭМ!$A$39:$A$782,$A138,СВЦЭМ!$B$39:$B$782,Q$119)+'СЕТ СН'!$I$12+СВЦЭМ!$D$10+'СЕТ СН'!$I$5-'СЕТ СН'!$I$20</f>
        <v>3740.0322614500001</v>
      </c>
      <c r="R138" s="36">
        <f>SUMIFS(СВЦЭМ!$C$39:$C$782,СВЦЭМ!$A$39:$A$782,$A138,СВЦЭМ!$B$39:$B$782,R$119)+'СЕТ СН'!$I$12+СВЦЭМ!$D$10+'СЕТ СН'!$I$5-'СЕТ СН'!$I$20</f>
        <v>3728.6482730299999</v>
      </c>
      <c r="S138" s="36">
        <f>SUMIFS(СВЦЭМ!$C$39:$C$782,СВЦЭМ!$A$39:$A$782,$A138,СВЦЭМ!$B$39:$B$782,S$119)+'СЕТ СН'!$I$12+СВЦЭМ!$D$10+'СЕТ СН'!$I$5-'СЕТ СН'!$I$20</f>
        <v>3723.4601070099998</v>
      </c>
      <c r="T138" s="36">
        <f>SUMIFS(СВЦЭМ!$C$39:$C$782,СВЦЭМ!$A$39:$A$782,$A138,СВЦЭМ!$B$39:$B$782,T$119)+'СЕТ СН'!$I$12+СВЦЭМ!$D$10+'СЕТ СН'!$I$5-'СЕТ СН'!$I$20</f>
        <v>3759.6156178900001</v>
      </c>
      <c r="U138" s="36">
        <f>SUMIFS(СВЦЭМ!$C$39:$C$782,СВЦЭМ!$A$39:$A$782,$A138,СВЦЭМ!$B$39:$B$782,U$119)+'СЕТ СН'!$I$12+СВЦЭМ!$D$10+'СЕТ СН'!$I$5-'СЕТ СН'!$I$20</f>
        <v>3702.6832574099999</v>
      </c>
      <c r="V138" s="36">
        <f>SUMIFS(СВЦЭМ!$C$39:$C$782,СВЦЭМ!$A$39:$A$782,$A138,СВЦЭМ!$B$39:$B$782,V$119)+'СЕТ СН'!$I$12+СВЦЭМ!$D$10+'СЕТ СН'!$I$5-'СЕТ СН'!$I$20</f>
        <v>3691.3022727900002</v>
      </c>
      <c r="W138" s="36">
        <f>SUMIFS(СВЦЭМ!$C$39:$C$782,СВЦЭМ!$A$39:$A$782,$A138,СВЦЭМ!$B$39:$B$782,W$119)+'СЕТ СН'!$I$12+СВЦЭМ!$D$10+'СЕТ СН'!$I$5-'СЕТ СН'!$I$20</f>
        <v>3692.5267120099998</v>
      </c>
      <c r="X138" s="36">
        <f>SUMIFS(СВЦЭМ!$C$39:$C$782,СВЦЭМ!$A$39:$A$782,$A138,СВЦЭМ!$B$39:$B$782,X$119)+'СЕТ СН'!$I$12+СВЦЭМ!$D$10+'СЕТ СН'!$I$5-'СЕТ СН'!$I$20</f>
        <v>3714.0949441299999</v>
      </c>
      <c r="Y138" s="36">
        <f>SUMIFS(СВЦЭМ!$C$39:$C$782,СВЦЭМ!$A$39:$A$782,$A138,СВЦЭМ!$B$39:$B$782,Y$119)+'СЕТ СН'!$I$12+СВЦЭМ!$D$10+'СЕТ СН'!$I$5-'СЕТ СН'!$I$20</f>
        <v>3750.35134612</v>
      </c>
    </row>
    <row r="139" spans="1:25" ht="15.75" x14ac:dyDescent="0.2">
      <c r="A139" s="35">
        <f t="shared" si="3"/>
        <v>44459</v>
      </c>
      <c r="B139" s="36">
        <f>SUMIFS(СВЦЭМ!$C$39:$C$782,СВЦЭМ!$A$39:$A$782,$A139,СВЦЭМ!$B$39:$B$782,B$119)+'СЕТ СН'!$I$12+СВЦЭМ!$D$10+'СЕТ СН'!$I$5-'СЕТ СН'!$I$20</f>
        <v>3711.5035373700002</v>
      </c>
      <c r="C139" s="36">
        <f>SUMIFS(СВЦЭМ!$C$39:$C$782,СВЦЭМ!$A$39:$A$782,$A139,СВЦЭМ!$B$39:$B$782,C$119)+'СЕТ СН'!$I$12+СВЦЭМ!$D$10+'СЕТ СН'!$I$5-'СЕТ СН'!$I$20</f>
        <v>3795.2344943899998</v>
      </c>
      <c r="D139" s="36">
        <f>SUMIFS(СВЦЭМ!$C$39:$C$782,СВЦЭМ!$A$39:$A$782,$A139,СВЦЭМ!$B$39:$B$782,D$119)+'СЕТ СН'!$I$12+СВЦЭМ!$D$10+'СЕТ СН'!$I$5-'СЕТ СН'!$I$20</f>
        <v>3842.7514160199999</v>
      </c>
      <c r="E139" s="36">
        <f>SUMIFS(СВЦЭМ!$C$39:$C$782,СВЦЭМ!$A$39:$A$782,$A139,СВЦЭМ!$B$39:$B$782,E$119)+'СЕТ СН'!$I$12+СВЦЭМ!$D$10+'СЕТ СН'!$I$5-'СЕТ СН'!$I$20</f>
        <v>3862.0173151600002</v>
      </c>
      <c r="F139" s="36">
        <f>SUMIFS(СВЦЭМ!$C$39:$C$782,СВЦЭМ!$A$39:$A$782,$A139,СВЦЭМ!$B$39:$B$782,F$119)+'СЕТ СН'!$I$12+СВЦЭМ!$D$10+'СЕТ СН'!$I$5-'СЕТ СН'!$I$20</f>
        <v>3870.7961267999999</v>
      </c>
      <c r="G139" s="36">
        <f>SUMIFS(СВЦЭМ!$C$39:$C$782,СВЦЭМ!$A$39:$A$782,$A139,СВЦЭМ!$B$39:$B$782,G$119)+'СЕТ СН'!$I$12+СВЦЭМ!$D$10+'СЕТ СН'!$I$5-'СЕТ СН'!$I$20</f>
        <v>3854.9949426200001</v>
      </c>
      <c r="H139" s="36">
        <f>SUMIFS(СВЦЭМ!$C$39:$C$782,СВЦЭМ!$A$39:$A$782,$A139,СВЦЭМ!$B$39:$B$782,H$119)+'СЕТ СН'!$I$12+СВЦЭМ!$D$10+'СЕТ СН'!$I$5-'СЕТ СН'!$I$20</f>
        <v>3805.9509796699999</v>
      </c>
      <c r="I139" s="36">
        <f>SUMIFS(СВЦЭМ!$C$39:$C$782,СВЦЭМ!$A$39:$A$782,$A139,СВЦЭМ!$B$39:$B$782,I$119)+'СЕТ СН'!$I$12+СВЦЭМ!$D$10+'СЕТ СН'!$I$5-'СЕТ СН'!$I$20</f>
        <v>3762.1273636699998</v>
      </c>
      <c r="J139" s="36">
        <f>SUMIFS(СВЦЭМ!$C$39:$C$782,СВЦЭМ!$A$39:$A$782,$A139,СВЦЭМ!$B$39:$B$782,J$119)+'СЕТ СН'!$I$12+СВЦЭМ!$D$10+'СЕТ СН'!$I$5-'СЕТ СН'!$I$20</f>
        <v>3758.5150465300003</v>
      </c>
      <c r="K139" s="36">
        <f>SUMIFS(СВЦЭМ!$C$39:$C$782,СВЦЭМ!$A$39:$A$782,$A139,СВЦЭМ!$B$39:$B$782,K$119)+'СЕТ СН'!$I$12+СВЦЭМ!$D$10+'СЕТ СН'!$I$5-'СЕТ СН'!$I$20</f>
        <v>3754.0659621300001</v>
      </c>
      <c r="L139" s="36">
        <f>SUMIFS(СВЦЭМ!$C$39:$C$782,СВЦЭМ!$A$39:$A$782,$A139,СВЦЭМ!$B$39:$B$782,L$119)+'СЕТ СН'!$I$12+СВЦЭМ!$D$10+'СЕТ СН'!$I$5-'СЕТ СН'!$I$20</f>
        <v>3735.4016590599999</v>
      </c>
      <c r="M139" s="36">
        <f>SUMIFS(СВЦЭМ!$C$39:$C$782,СВЦЭМ!$A$39:$A$782,$A139,СВЦЭМ!$B$39:$B$782,M$119)+'СЕТ СН'!$I$12+СВЦЭМ!$D$10+'СЕТ СН'!$I$5-'СЕТ СН'!$I$20</f>
        <v>3733.7964471400001</v>
      </c>
      <c r="N139" s="36">
        <f>SUMIFS(СВЦЭМ!$C$39:$C$782,СВЦЭМ!$A$39:$A$782,$A139,СВЦЭМ!$B$39:$B$782,N$119)+'СЕТ СН'!$I$12+СВЦЭМ!$D$10+'СЕТ СН'!$I$5-'СЕТ СН'!$I$20</f>
        <v>3749.5823979100001</v>
      </c>
      <c r="O139" s="36">
        <f>SUMIFS(СВЦЭМ!$C$39:$C$782,СВЦЭМ!$A$39:$A$782,$A139,СВЦЭМ!$B$39:$B$782,O$119)+'СЕТ СН'!$I$12+СВЦЭМ!$D$10+'СЕТ СН'!$I$5-'СЕТ СН'!$I$20</f>
        <v>3777.3029707599999</v>
      </c>
      <c r="P139" s="36">
        <f>SUMIFS(СВЦЭМ!$C$39:$C$782,СВЦЭМ!$A$39:$A$782,$A139,СВЦЭМ!$B$39:$B$782,P$119)+'СЕТ СН'!$I$12+СВЦЭМ!$D$10+'СЕТ СН'!$I$5-'СЕТ СН'!$I$20</f>
        <v>3807.8570213200001</v>
      </c>
      <c r="Q139" s="36">
        <f>SUMIFS(СВЦЭМ!$C$39:$C$782,СВЦЭМ!$A$39:$A$782,$A139,СВЦЭМ!$B$39:$B$782,Q$119)+'СЕТ СН'!$I$12+СВЦЭМ!$D$10+'СЕТ СН'!$I$5-'СЕТ СН'!$I$20</f>
        <v>3811.2357323300002</v>
      </c>
      <c r="R139" s="36">
        <f>SUMIFS(СВЦЭМ!$C$39:$C$782,СВЦЭМ!$A$39:$A$782,$A139,СВЦЭМ!$B$39:$B$782,R$119)+'СЕТ СН'!$I$12+СВЦЭМ!$D$10+'СЕТ СН'!$I$5-'СЕТ СН'!$I$20</f>
        <v>3792.3696169300001</v>
      </c>
      <c r="S139" s="36">
        <f>SUMIFS(СВЦЭМ!$C$39:$C$782,СВЦЭМ!$A$39:$A$782,$A139,СВЦЭМ!$B$39:$B$782,S$119)+'СЕТ СН'!$I$12+СВЦЭМ!$D$10+'СЕТ СН'!$I$5-'СЕТ СН'!$I$20</f>
        <v>3780.0654263699998</v>
      </c>
      <c r="T139" s="36">
        <f>SUMIFS(СВЦЭМ!$C$39:$C$782,СВЦЭМ!$A$39:$A$782,$A139,СВЦЭМ!$B$39:$B$782,T$119)+'СЕТ СН'!$I$12+СВЦЭМ!$D$10+'СЕТ СН'!$I$5-'СЕТ СН'!$I$20</f>
        <v>3767.0351269299999</v>
      </c>
      <c r="U139" s="36">
        <f>SUMIFS(СВЦЭМ!$C$39:$C$782,СВЦЭМ!$A$39:$A$782,$A139,СВЦЭМ!$B$39:$B$782,U$119)+'СЕТ СН'!$I$12+СВЦЭМ!$D$10+'СЕТ СН'!$I$5-'СЕТ СН'!$I$20</f>
        <v>3787.26382633</v>
      </c>
      <c r="V139" s="36">
        <f>SUMIFS(СВЦЭМ!$C$39:$C$782,СВЦЭМ!$A$39:$A$782,$A139,СВЦЭМ!$B$39:$B$782,V$119)+'СЕТ СН'!$I$12+СВЦЭМ!$D$10+'СЕТ СН'!$I$5-'СЕТ СН'!$I$20</f>
        <v>3746.26763067</v>
      </c>
      <c r="W139" s="36">
        <f>SUMIFS(СВЦЭМ!$C$39:$C$782,СВЦЭМ!$A$39:$A$782,$A139,СВЦЭМ!$B$39:$B$782,W$119)+'СЕТ СН'!$I$12+СВЦЭМ!$D$10+'СЕТ СН'!$I$5-'СЕТ СН'!$I$20</f>
        <v>3735.0509004999999</v>
      </c>
      <c r="X139" s="36">
        <f>SUMIFS(СВЦЭМ!$C$39:$C$782,СВЦЭМ!$A$39:$A$782,$A139,СВЦЭМ!$B$39:$B$782,X$119)+'СЕТ СН'!$I$12+СВЦЭМ!$D$10+'СЕТ СН'!$I$5-'СЕТ СН'!$I$20</f>
        <v>3764.1060327999999</v>
      </c>
      <c r="Y139" s="36">
        <f>SUMIFS(СВЦЭМ!$C$39:$C$782,СВЦЭМ!$A$39:$A$782,$A139,СВЦЭМ!$B$39:$B$782,Y$119)+'СЕТ СН'!$I$12+СВЦЭМ!$D$10+'СЕТ СН'!$I$5-'СЕТ СН'!$I$20</f>
        <v>3740.0208641700001</v>
      </c>
    </row>
    <row r="140" spans="1:25" ht="15.75" x14ac:dyDescent="0.2">
      <c r="A140" s="35">
        <f t="shared" si="3"/>
        <v>44460</v>
      </c>
      <c r="B140" s="36">
        <f>SUMIFS(СВЦЭМ!$C$39:$C$782,СВЦЭМ!$A$39:$A$782,$A140,СВЦЭМ!$B$39:$B$782,B$119)+'СЕТ СН'!$I$12+СВЦЭМ!$D$10+'СЕТ СН'!$I$5-'СЕТ СН'!$I$20</f>
        <v>3806.4486962999999</v>
      </c>
      <c r="C140" s="36">
        <f>SUMIFS(СВЦЭМ!$C$39:$C$782,СВЦЭМ!$A$39:$A$782,$A140,СВЦЭМ!$B$39:$B$782,C$119)+'СЕТ СН'!$I$12+СВЦЭМ!$D$10+'СЕТ СН'!$I$5-'СЕТ СН'!$I$20</f>
        <v>3876.69198478</v>
      </c>
      <c r="D140" s="36">
        <f>SUMIFS(СВЦЭМ!$C$39:$C$782,СВЦЭМ!$A$39:$A$782,$A140,СВЦЭМ!$B$39:$B$782,D$119)+'СЕТ СН'!$I$12+СВЦЭМ!$D$10+'СЕТ СН'!$I$5-'СЕТ СН'!$I$20</f>
        <v>3903.2086077499998</v>
      </c>
      <c r="E140" s="36">
        <f>SUMIFS(СВЦЭМ!$C$39:$C$782,СВЦЭМ!$A$39:$A$782,$A140,СВЦЭМ!$B$39:$B$782,E$119)+'СЕТ СН'!$I$12+СВЦЭМ!$D$10+'СЕТ СН'!$I$5-'СЕТ СН'!$I$20</f>
        <v>3918.7981666300002</v>
      </c>
      <c r="F140" s="36">
        <f>SUMIFS(СВЦЭМ!$C$39:$C$782,СВЦЭМ!$A$39:$A$782,$A140,СВЦЭМ!$B$39:$B$782,F$119)+'СЕТ СН'!$I$12+СВЦЭМ!$D$10+'СЕТ СН'!$I$5-'СЕТ СН'!$I$20</f>
        <v>3917.13304767</v>
      </c>
      <c r="G140" s="36">
        <f>SUMIFS(СВЦЭМ!$C$39:$C$782,СВЦЭМ!$A$39:$A$782,$A140,СВЦЭМ!$B$39:$B$782,G$119)+'СЕТ СН'!$I$12+СВЦЭМ!$D$10+'СЕТ СН'!$I$5-'СЕТ СН'!$I$20</f>
        <v>3890.3905693000002</v>
      </c>
      <c r="H140" s="36">
        <f>SUMIFS(СВЦЭМ!$C$39:$C$782,СВЦЭМ!$A$39:$A$782,$A140,СВЦЭМ!$B$39:$B$782,H$119)+'СЕТ СН'!$I$12+СВЦЭМ!$D$10+'СЕТ СН'!$I$5-'СЕТ СН'!$I$20</f>
        <v>3834.7727900600003</v>
      </c>
      <c r="I140" s="36">
        <f>SUMIFS(СВЦЭМ!$C$39:$C$782,СВЦЭМ!$A$39:$A$782,$A140,СВЦЭМ!$B$39:$B$782,I$119)+'СЕТ СН'!$I$12+СВЦЭМ!$D$10+'СЕТ СН'!$I$5-'СЕТ СН'!$I$20</f>
        <v>3791.8167402200002</v>
      </c>
      <c r="J140" s="36">
        <f>SUMIFS(СВЦЭМ!$C$39:$C$782,СВЦЭМ!$A$39:$A$782,$A140,СВЦЭМ!$B$39:$B$782,J$119)+'СЕТ СН'!$I$12+СВЦЭМ!$D$10+'СЕТ СН'!$I$5-'СЕТ СН'!$I$20</f>
        <v>3775.9765294399999</v>
      </c>
      <c r="K140" s="36">
        <f>SUMIFS(СВЦЭМ!$C$39:$C$782,СВЦЭМ!$A$39:$A$782,$A140,СВЦЭМ!$B$39:$B$782,K$119)+'СЕТ СН'!$I$12+СВЦЭМ!$D$10+'СЕТ СН'!$I$5-'СЕТ СН'!$I$20</f>
        <v>3756.3772897099998</v>
      </c>
      <c r="L140" s="36">
        <f>SUMIFS(СВЦЭМ!$C$39:$C$782,СВЦЭМ!$A$39:$A$782,$A140,СВЦЭМ!$B$39:$B$782,L$119)+'СЕТ СН'!$I$12+СВЦЭМ!$D$10+'СЕТ СН'!$I$5-'СЕТ СН'!$I$20</f>
        <v>3737.6157581500001</v>
      </c>
      <c r="M140" s="36">
        <f>SUMIFS(СВЦЭМ!$C$39:$C$782,СВЦЭМ!$A$39:$A$782,$A140,СВЦЭМ!$B$39:$B$782,M$119)+'СЕТ СН'!$I$12+СВЦЭМ!$D$10+'СЕТ СН'!$I$5-'СЕТ СН'!$I$20</f>
        <v>3741.05741945</v>
      </c>
      <c r="N140" s="36">
        <f>SUMIFS(СВЦЭМ!$C$39:$C$782,СВЦЭМ!$A$39:$A$782,$A140,СВЦЭМ!$B$39:$B$782,N$119)+'СЕТ СН'!$I$12+СВЦЭМ!$D$10+'СЕТ СН'!$I$5-'СЕТ СН'!$I$20</f>
        <v>3753.6773420099998</v>
      </c>
      <c r="O140" s="36">
        <f>SUMIFS(СВЦЭМ!$C$39:$C$782,СВЦЭМ!$A$39:$A$782,$A140,СВЦЭМ!$B$39:$B$782,O$119)+'СЕТ СН'!$I$12+СВЦЭМ!$D$10+'СЕТ СН'!$I$5-'СЕТ СН'!$I$20</f>
        <v>3764.5441473299998</v>
      </c>
      <c r="P140" s="36">
        <f>SUMIFS(СВЦЭМ!$C$39:$C$782,СВЦЭМ!$A$39:$A$782,$A140,СВЦЭМ!$B$39:$B$782,P$119)+'СЕТ СН'!$I$12+СВЦЭМ!$D$10+'СЕТ СН'!$I$5-'СЕТ СН'!$I$20</f>
        <v>3797.0304635500001</v>
      </c>
      <c r="Q140" s="36">
        <f>SUMIFS(СВЦЭМ!$C$39:$C$782,СВЦЭМ!$A$39:$A$782,$A140,СВЦЭМ!$B$39:$B$782,Q$119)+'СЕТ СН'!$I$12+СВЦЭМ!$D$10+'СЕТ СН'!$I$5-'СЕТ СН'!$I$20</f>
        <v>3811.3268669600002</v>
      </c>
      <c r="R140" s="36">
        <f>SUMIFS(СВЦЭМ!$C$39:$C$782,СВЦЭМ!$A$39:$A$782,$A140,СВЦЭМ!$B$39:$B$782,R$119)+'СЕТ СН'!$I$12+СВЦЭМ!$D$10+'СЕТ СН'!$I$5-'СЕТ СН'!$I$20</f>
        <v>3801.4613768999998</v>
      </c>
      <c r="S140" s="36">
        <f>SUMIFS(СВЦЭМ!$C$39:$C$782,СВЦЭМ!$A$39:$A$782,$A140,СВЦЭМ!$B$39:$B$782,S$119)+'СЕТ СН'!$I$12+СВЦЭМ!$D$10+'СЕТ СН'!$I$5-'СЕТ СН'!$I$20</f>
        <v>3780.5864131200001</v>
      </c>
      <c r="T140" s="36">
        <f>SUMIFS(СВЦЭМ!$C$39:$C$782,СВЦЭМ!$A$39:$A$782,$A140,СВЦЭМ!$B$39:$B$782,T$119)+'СЕТ СН'!$I$12+СВЦЭМ!$D$10+'СЕТ СН'!$I$5-'СЕТ СН'!$I$20</f>
        <v>3759.54459688</v>
      </c>
      <c r="U140" s="36">
        <f>SUMIFS(СВЦЭМ!$C$39:$C$782,СВЦЭМ!$A$39:$A$782,$A140,СВЦЭМ!$B$39:$B$782,U$119)+'СЕТ СН'!$I$12+СВЦЭМ!$D$10+'СЕТ СН'!$I$5-'СЕТ СН'!$I$20</f>
        <v>3758.1318622500003</v>
      </c>
      <c r="V140" s="36">
        <f>SUMIFS(СВЦЭМ!$C$39:$C$782,СВЦЭМ!$A$39:$A$782,$A140,СВЦЭМ!$B$39:$B$782,V$119)+'СЕТ СН'!$I$12+СВЦЭМ!$D$10+'СЕТ СН'!$I$5-'СЕТ СН'!$I$20</f>
        <v>3755.95581382</v>
      </c>
      <c r="W140" s="36">
        <f>SUMIFS(СВЦЭМ!$C$39:$C$782,СВЦЭМ!$A$39:$A$782,$A140,СВЦЭМ!$B$39:$B$782,W$119)+'СЕТ СН'!$I$12+СВЦЭМ!$D$10+'СЕТ СН'!$I$5-'СЕТ СН'!$I$20</f>
        <v>3748.4493639500001</v>
      </c>
      <c r="X140" s="36">
        <f>SUMIFS(СВЦЭМ!$C$39:$C$782,СВЦЭМ!$A$39:$A$782,$A140,СВЦЭМ!$B$39:$B$782,X$119)+'СЕТ СН'!$I$12+СВЦЭМ!$D$10+'СЕТ СН'!$I$5-'СЕТ СН'!$I$20</f>
        <v>3723.88984721</v>
      </c>
      <c r="Y140" s="36">
        <f>SUMIFS(СВЦЭМ!$C$39:$C$782,СВЦЭМ!$A$39:$A$782,$A140,СВЦЭМ!$B$39:$B$782,Y$119)+'СЕТ СН'!$I$12+СВЦЭМ!$D$10+'СЕТ СН'!$I$5-'СЕТ СН'!$I$20</f>
        <v>3721.8069847900001</v>
      </c>
    </row>
    <row r="141" spans="1:25" ht="15.75" x14ac:dyDescent="0.2">
      <c r="A141" s="35">
        <f t="shared" si="3"/>
        <v>44461</v>
      </c>
      <c r="B141" s="36">
        <f>SUMIFS(СВЦЭМ!$C$39:$C$782,СВЦЭМ!$A$39:$A$782,$A141,СВЦЭМ!$B$39:$B$782,B$119)+'СЕТ СН'!$I$12+СВЦЭМ!$D$10+'СЕТ СН'!$I$5-'СЕТ СН'!$I$20</f>
        <v>3800.1917327800002</v>
      </c>
      <c r="C141" s="36">
        <f>SUMIFS(СВЦЭМ!$C$39:$C$782,СВЦЭМ!$A$39:$A$782,$A141,СВЦЭМ!$B$39:$B$782,C$119)+'СЕТ СН'!$I$12+СВЦЭМ!$D$10+'СЕТ СН'!$I$5-'СЕТ СН'!$I$20</f>
        <v>3857.4488517499999</v>
      </c>
      <c r="D141" s="36">
        <f>SUMIFS(СВЦЭМ!$C$39:$C$782,СВЦЭМ!$A$39:$A$782,$A141,СВЦЭМ!$B$39:$B$782,D$119)+'СЕТ СН'!$I$12+СВЦЭМ!$D$10+'СЕТ СН'!$I$5-'СЕТ СН'!$I$20</f>
        <v>3894.7935854699999</v>
      </c>
      <c r="E141" s="36">
        <f>SUMIFS(СВЦЭМ!$C$39:$C$782,СВЦЭМ!$A$39:$A$782,$A141,СВЦЭМ!$B$39:$B$782,E$119)+'СЕТ СН'!$I$12+СВЦЭМ!$D$10+'СЕТ СН'!$I$5-'СЕТ СН'!$I$20</f>
        <v>3901.35602027</v>
      </c>
      <c r="F141" s="36">
        <f>SUMIFS(СВЦЭМ!$C$39:$C$782,СВЦЭМ!$A$39:$A$782,$A141,СВЦЭМ!$B$39:$B$782,F$119)+'СЕТ СН'!$I$12+СВЦЭМ!$D$10+'СЕТ СН'!$I$5-'СЕТ СН'!$I$20</f>
        <v>3904.3279938000001</v>
      </c>
      <c r="G141" s="36">
        <f>SUMIFS(СВЦЭМ!$C$39:$C$782,СВЦЭМ!$A$39:$A$782,$A141,СВЦЭМ!$B$39:$B$782,G$119)+'СЕТ СН'!$I$12+СВЦЭМ!$D$10+'СЕТ СН'!$I$5-'СЕТ СН'!$I$20</f>
        <v>3886.7352333999997</v>
      </c>
      <c r="H141" s="36">
        <f>SUMIFS(СВЦЭМ!$C$39:$C$782,СВЦЭМ!$A$39:$A$782,$A141,СВЦЭМ!$B$39:$B$782,H$119)+'СЕТ СН'!$I$12+СВЦЭМ!$D$10+'СЕТ СН'!$I$5-'СЕТ СН'!$I$20</f>
        <v>3835.7219765199998</v>
      </c>
      <c r="I141" s="36">
        <f>SUMIFS(СВЦЭМ!$C$39:$C$782,СВЦЭМ!$A$39:$A$782,$A141,СВЦЭМ!$B$39:$B$782,I$119)+'СЕТ СН'!$I$12+СВЦЭМ!$D$10+'СЕТ СН'!$I$5-'СЕТ СН'!$I$20</f>
        <v>3773.2946833599999</v>
      </c>
      <c r="J141" s="36">
        <f>SUMIFS(СВЦЭМ!$C$39:$C$782,СВЦЭМ!$A$39:$A$782,$A141,СВЦЭМ!$B$39:$B$782,J$119)+'СЕТ СН'!$I$12+СВЦЭМ!$D$10+'СЕТ СН'!$I$5-'СЕТ СН'!$I$20</f>
        <v>3760.7558798300001</v>
      </c>
      <c r="K141" s="36">
        <f>SUMIFS(СВЦЭМ!$C$39:$C$782,СВЦЭМ!$A$39:$A$782,$A141,СВЦЭМ!$B$39:$B$782,K$119)+'СЕТ СН'!$I$12+СВЦЭМ!$D$10+'СЕТ СН'!$I$5-'СЕТ СН'!$I$20</f>
        <v>3756.1641983200002</v>
      </c>
      <c r="L141" s="36">
        <f>SUMIFS(СВЦЭМ!$C$39:$C$782,СВЦЭМ!$A$39:$A$782,$A141,СВЦЭМ!$B$39:$B$782,L$119)+'СЕТ СН'!$I$12+СВЦЭМ!$D$10+'СЕТ СН'!$I$5-'СЕТ СН'!$I$20</f>
        <v>3739.8456981600002</v>
      </c>
      <c r="M141" s="36">
        <f>SUMIFS(СВЦЭМ!$C$39:$C$782,СВЦЭМ!$A$39:$A$782,$A141,СВЦЭМ!$B$39:$B$782,M$119)+'СЕТ СН'!$I$12+СВЦЭМ!$D$10+'СЕТ СН'!$I$5-'СЕТ СН'!$I$20</f>
        <v>3732.8273403799999</v>
      </c>
      <c r="N141" s="36">
        <f>SUMIFS(СВЦЭМ!$C$39:$C$782,СВЦЭМ!$A$39:$A$782,$A141,СВЦЭМ!$B$39:$B$782,N$119)+'СЕТ СН'!$I$12+СВЦЭМ!$D$10+'СЕТ СН'!$I$5-'СЕТ СН'!$I$20</f>
        <v>3745.84334648</v>
      </c>
      <c r="O141" s="36">
        <f>SUMIFS(СВЦЭМ!$C$39:$C$782,СВЦЭМ!$A$39:$A$782,$A141,СВЦЭМ!$B$39:$B$782,O$119)+'СЕТ СН'!$I$12+СВЦЭМ!$D$10+'СЕТ СН'!$I$5-'СЕТ СН'!$I$20</f>
        <v>3767.95548061</v>
      </c>
      <c r="P141" s="36">
        <f>SUMIFS(СВЦЭМ!$C$39:$C$782,СВЦЭМ!$A$39:$A$782,$A141,СВЦЭМ!$B$39:$B$782,P$119)+'СЕТ СН'!$I$12+СВЦЭМ!$D$10+'СЕТ СН'!$I$5-'СЕТ СН'!$I$20</f>
        <v>3798.6284263100001</v>
      </c>
      <c r="Q141" s="36">
        <f>SUMIFS(СВЦЭМ!$C$39:$C$782,СВЦЭМ!$A$39:$A$782,$A141,СВЦЭМ!$B$39:$B$782,Q$119)+'СЕТ СН'!$I$12+СВЦЭМ!$D$10+'СЕТ СН'!$I$5-'СЕТ СН'!$I$20</f>
        <v>3806.8511480500001</v>
      </c>
      <c r="R141" s="36">
        <f>SUMIFS(СВЦЭМ!$C$39:$C$782,СВЦЭМ!$A$39:$A$782,$A141,СВЦЭМ!$B$39:$B$782,R$119)+'СЕТ СН'!$I$12+СВЦЭМ!$D$10+'СЕТ СН'!$I$5-'СЕТ СН'!$I$20</f>
        <v>3799.1720336399999</v>
      </c>
      <c r="S141" s="36">
        <f>SUMIFS(СВЦЭМ!$C$39:$C$782,СВЦЭМ!$A$39:$A$782,$A141,СВЦЭМ!$B$39:$B$782,S$119)+'СЕТ СН'!$I$12+СВЦЭМ!$D$10+'СЕТ СН'!$I$5-'СЕТ СН'!$I$20</f>
        <v>3769.0103277600001</v>
      </c>
      <c r="T141" s="36">
        <f>SUMIFS(СВЦЭМ!$C$39:$C$782,СВЦЭМ!$A$39:$A$782,$A141,СВЦЭМ!$B$39:$B$782,T$119)+'СЕТ СН'!$I$12+СВЦЭМ!$D$10+'СЕТ СН'!$I$5-'СЕТ СН'!$I$20</f>
        <v>3741.6950286599999</v>
      </c>
      <c r="U141" s="36">
        <f>SUMIFS(СВЦЭМ!$C$39:$C$782,СВЦЭМ!$A$39:$A$782,$A141,СВЦЭМ!$B$39:$B$782,U$119)+'СЕТ СН'!$I$12+СВЦЭМ!$D$10+'СЕТ СН'!$I$5-'СЕТ СН'!$I$20</f>
        <v>3749.9961278700002</v>
      </c>
      <c r="V141" s="36">
        <f>SUMIFS(СВЦЭМ!$C$39:$C$782,СВЦЭМ!$A$39:$A$782,$A141,СВЦЭМ!$B$39:$B$782,V$119)+'СЕТ СН'!$I$12+СВЦЭМ!$D$10+'СЕТ СН'!$I$5-'СЕТ СН'!$I$20</f>
        <v>3741.3406530000002</v>
      </c>
      <c r="W141" s="36">
        <f>SUMIFS(СВЦЭМ!$C$39:$C$782,СВЦЭМ!$A$39:$A$782,$A141,СВЦЭМ!$B$39:$B$782,W$119)+'СЕТ СН'!$I$12+СВЦЭМ!$D$10+'СЕТ СН'!$I$5-'СЕТ СН'!$I$20</f>
        <v>3743.4944381099999</v>
      </c>
      <c r="X141" s="36">
        <f>SUMIFS(СВЦЭМ!$C$39:$C$782,СВЦЭМ!$A$39:$A$782,$A141,СВЦЭМ!$B$39:$B$782,X$119)+'СЕТ СН'!$I$12+СВЦЭМ!$D$10+'СЕТ СН'!$I$5-'СЕТ СН'!$I$20</f>
        <v>3719.80985358</v>
      </c>
      <c r="Y141" s="36">
        <f>SUMIFS(СВЦЭМ!$C$39:$C$782,СВЦЭМ!$A$39:$A$782,$A141,СВЦЭМ!$B$39:$B$782,Y$119)+'СЕТ СН'!$I$12+СВЦЭМ!$D$10+'СЕТ СН'!$I$5-'СЕТ СН'!$I$20</f>
        <v>3715.4781555499999</v>
      </c>
    </row>
    <row r="142" spans="1:25" ht="15.75" x14ac:dyDescent="0.2">
      <c r="A142" s="35">
        <f t="shared" si="3"/>
        <v>44462</v>
      </c>
      <c r="B142" s="36">
        <f>SUMIFS(СВЦЭМ!$C$39:$C$782,СВЦЭМ!$A$39:$A$782,$A142,СВЦЭМ!$B$39:$B$782,B$119)+'СЕТ СН'!$I$12+СВЦЭМ!$D$10+'СЕТ СН'!$I$5-'СЕТ СН'!$I$20</f>
        <v>3834.7752372499999</v>
      </c>
      <c r="C142" s="36">
        <f>SUMIFS(СВЦЭМ!$C$39:$C$782,СВЦЭМ!$A$39:$A$782,$A142,СВЦЭМ!$B$39:$B$782,C$119)+'СЕТ СН'!$I$12+СВЦЭМ!$D$10+'СЕТ СН'!$I$5-'СЕТ СН'!$I$20</f>
        <v>3928.55219532</v>
      </c>
      <c r="D142" s="36">
        <f>SUMIFS(СВЦЭМ!$C$39:$C$782,СВЦЭМ!$A$39:$A$782,$A142,СВЦЭМ!$B$39:$B$782,D$119)+'СЕТ СН'!$I$12+СВЦЭМ!$D$10+'СЕТ СН'!$I$5-'СЕТ СН'!$I$20</f>
        <v>3984.0935280399999</v>
      </c>
      <c r="E142" s="36">
        <f>SUMIFS(СВЦЭМ!$C$39:$C$782,СВЦЭМ!$A$39:$A$782,$A142,СВЦЭМ!$B$39:$B$782,E$119)+'СЕТ СН'!$I$12+СВЦЭМ!$D$10+'СЕТ СН'!$I$5-'СЕТ СН'!$I$20</f>
        <v>3997.1357463200002</v>
      </c>
      <c r="F142" s="36">
        <f>SUMIFS(СВЦЭМ!$C$39:$C$782,СВЦЭМ!$A$39:$A$782,$A142,СВЦЭМ!$B$39:$B$782,F$119)+'СЕТ СН'!$I$12+СВЦЭМ!$D$10+'СЕТ СН'!$I$5-'СЕТ СН'!$I$20</f>
        <v>4001.4510865000002</v>
      </c>
      <c r="G142" s="36">
        <f>SUMIFS(СВЦЭМ!$C$39:$C$782,СВЦЭМ!$A$39:$A$782,$A142,СВЦЭМ!$B$39:$B$782,G$119)+'СЕТ СН'!$I$12+СВЦЭМ!$D$10+'СЕТ СН'!$I$5-'СЕТ СН'!$I$20</f>
        <v>3969.3915665699997</v>
      </c>
      <c r="H142" s="36">
        <f>SUMIFS(СВЦЭМ!$C$39:$C$782,СВЦЭМ!$A$39:$A$782,$A142,СВЦЭМ!$B$39:$B$782,H$119)+'СЕТ СН'!$I$12+СВЦЭМ!$D$10+'СЕТ СН'!$I$5-'СЕТ СН'!$I$20</f>
        <v>3896.91294995</v>
      </c>
      <c r="I142" s="36">
        <f>SUMIFS(СВЦЭМ!$C$39:$C$782,СВЦЭМ!$A$39:$A$782,$A142,СВЦЭМ!$B$39:$B$782,I$119)+'СЕТ СН'!$I$12+СВЦЭМ!$D$10+'СЕТ СН'!$I$5-'СЕТ СН'!$I$20</f>
        <v>3804.0530834000001</v>
      </c>
      <c r="J142" s="36">
        <f>SUMIFS(СВЦЭМ!$C$39:$C$782,СВЦЭМ!$A$39:$A$782,$A142,СВЦЭМ!$B$39:$B$782,J$119)+'СЕТ СН'!$I$12+СВЦЭМ!$D$10+'СЕТ СН'!$I$5-'СЕТ СН'!$I$20</f>
        <v>3803.9672528900001</v>
      </c>
      <c r="K142" s="36">
        <f>SUMIFS(СВЦЭМ!$C$39:$C$782,СВЦЭМ!$A$39:$A$782,$A142,СВЦЭМ!$B$39:$B$782,K$119)+'СЕТ СН'!$I$12+СВЦЭМ!$D$10+'СЕТ СН'!$I$5-'СЕТ СН'!$I$20</f>
        <v>3822.8997714400002</v>
      </c>
      <c r="L142" s="36">
        <f>SUMIFS(СВЦЭМ!$C$39:$C$782,СВЦЭМ!$A$39:$A$782,$A142,СВЦЭМ!$B$39:$B$782,L$119)+'СЕТ СН'!$I$12+СВЦЭМ!$D$10+'СЕТ СН'!$I$5-'СЕТ СН'!$I$20</f>
        <v>3820.8125854099999</v>
      </c>
      <c r="M142" s="36">
        <f>SUMIFS(СВЦЭМ!$C$39:$C$782,СВЦЭМ!$A$39:$A$782,$A142,СВЦЭМ!$B$39:$B$782,M$119)+'СЕТ СН'!$I$12+СВЦЭМ!$D$10+'СЕТ СН'!$I$5-'СЕТ СН'!$I$20</f>
        <v>3803.8443545600003</v>
      </c>
      <c r="N142" s="36">
        <f>SUMIFS(СВЦЭМ!$C$39:$C$782,СВЦЭМ!$A$39:$A$782,$A142,СВЦЭМ!$B$39:$B$782,N$119)+'СЕТ СН'!$I$12+СВЦЭМ!$D$10+'СЕТ СН'!$I$5-'СЕТ СН'!$I$20</f>
        <v>3789.1429150200001</v>
      </c>
      <c r="O142" s="36">
        <f>SUMIFS(СВЦЭМ!$C$39:$C$782,СВЦЭМ!$A$39:$A$782,$A142,СВЦЭМ!$B$39:$B$782,O$119)+'СЕТ СН'!$I$12+СВЦЭМ!$D$10+'СЕТ СН'!$I$5-'СЕТ СН'!$I$20</f>
        <v>3782.68427509</v>
      </c>
      <c r="P142" s="36">
        <f>SUMIFS(СВЦЭМ!$C$39:$C$782,СВЦЭМ!$A$39:$A$782,$A142,СВЦЭМ!$B$39:$B$782,P$119)+'СЕТ СН'!$I$12+СВЦЭМ!$D$10+'СЕТ СН'!$I$5-'СЕТ СН'!$I$20</f>
        <v>3811.4792397700003</v>
      </c>
      <c r="Q142" s="36">
        <f>SUMIFS(СВЦЭМ!$C$39:$C$782,СВЦЭМ!$A$39:$A$782,$A142,СВЦЭМ!$B$39:$B$782,Q$119)+'СЕТ СН'!$I$12+СВЦЭМ!$D$10+'СЕТ СН'!$I$5-'СЕТ СН'!$I$20</f>
        <v>3812.1552565299999</v>
      </c>
      <c r="R142" s="36">
        <f>SUMIFS(СВЦЭМ!$C$39:$C$782,СВЦЭМ!$A$39:$A$782,$A142,СВЦЭМ!$B$39:$B$782,R$119)+'СЕТ СН'!$I$12+СВЦЭМ!$D$10+'СЕТ СН'!$I$5-'СЕТ СН'!$I$20</f>
        <v>3808.5769129600003</v>
      </c>
      <c r="S142" s="36">
        <f>SUMIFS(СВЦЭМ!$C$39:$C$782,СВЦЭМ!$A$39:$A$782,$A142,СВЦЭМ!$B$39:$B$782,S$119)+'СЕТ СН'!$I$12+СВЦЭМ!$D$10+'СЕТ СН'!$I$5-'СЕТ СН'!$I$20</f>
        <v>3790.7127571999999</v>
      </c>
      <c r="T142" s="36">
        <f>SUMIFS(СВЦЭМ!$C$39:$C$782,СВЦЭМ!$A$39:$A$782,$A142,СВЦЭМ!$B$39:$B$782,T$119)+'СЕТ СН'!$I$12+СВЦЭМ!$D$10+'СЕТ СН'!$I$5-'СЕТ СН'!$I$20</f>
        <v>3772.2418830699999</v>
      </c>
      <c r="U142" s="36">
        <f>SUMIFS(СВЦЭМ!$C$39:$C$782,СВЦЭМ!$A$39:$A$782,$A142,СВЦЭМ!$B$39:$B$782,U$119)+'СЕТ СН'!$I$12+СВЦЭМ!$D$10+'СЕТ СН'!$I$5-'СЕТ СН'!$I$20</f>
        <v>3766.2138872599999</v>
      </c>
      <c r="V142" s="36">
        <f>SUMIFS(СВЦЭМ!$C$39:$C$782,СВЦЭМ!$A$39:$A$782,$A142,СВЦЭМ!$B$39:$B$782,V$119)+'СЕТ СН'!$I$12+СВЦЭМ!$D$10+'СЕТ СН'!$I$5-'СЕТ СН'!$I$20</f>
        <v>3764.0037461699999</v>
      </c>
      <c r="W142" s="36">
        <f>SUMIFS(СВЦЭМ!$C$39:$C$782,СВЦЭМ!$A$39:$A$782,$A142,СВЦЭМ!$B$39:$B$782,W$119)+'СЕТ СН'!$I$12+СВЦЭМ!$D$10+'СЕТ СН'!$I$5-'СЕТ СН'!$I$20</f>
        <v>3747.9827849200001</v>
      </c>
      <c r="X142" s="36">
        <f>SUMIFS(СВЦЭМ!$C$39:$C$782,СВЦЭМ!$A$39:$A$782,$A142,СВЦЭМ!$B$39:$B$782,X$119)+'СЕТ СН'!$I$12+СВЦЭМ!$D$10+'СЕТ СН'!$I$5-'СЕТ СН'!$I$20</f>
        <v>3730.4257871</v>
      </c>
      <c r="Y142" s="36">
        <f>SUMIFS(СВЦЭМ!$C$39:$C$782,СВЦЭМ!$A$39:$A$782,$A142,СВЦЭМ!$B$39:$B$782,Y$119)+'СЕТ СН'!$I$12+СВЦЭМ!$D$10+'СЕТ СН'!$I$5-'СЕТ СН'!$I$20</f>
        <v>3781.1726256000002</v>
      </c>
    </row>
    <row r="143" spans="1:25" ht="15.75" x14ac:dyDescent="0.2">
      <c r="A143" s="35">
        <f t="shared" si="3"/>
        <v>44463</v>
      </c>
      <c r="B143" s="36">
        <f>SUMIFS(СВЦЭМ!$C$39:$C$782,СВЦЭМ!$A$39:$A$782,$A143,СВЦЭМ!$B$39:$B$782,B$119)+'СЕТ СН'!$I$12+СВЦЭМ!$D$10+'СЕТ СН'!$I$5-'СЕТ СН'!$I$20</f>
        <v>3809.3003234600001</v>
      </c>
      <c r="C143" s="36">
        <f>SUMIFS(СВЦЭМ!$C$39:$C$782,СВЦЭМ!$A$39:$A$782,$A143,СВЦЭМ!$B$39:$B$782,C$119)+'СЕТ СН'!$I$12+СВЦЭМ!$D$10+'СЕТ СН'!$I$5-'СЕТ СН'!$I$20</f>
        <v>3865.7498133600002</v>
      </c>
      <c r="D143" s="36">
        <f>SUMIFS(СВЦЭМ!$C$39:$C$782,СВЦЭМ!$A$39:$A$782,$A143,СВЦЭМ!$B$39:$B$782,D$119)+'СЕТ СН'!$I$12+СВЦЭМ!$D$10+'СЕТ СН'!$I$5-'СЕТ СН'!$I$20</f>
        <v>3932.0733874399998</v>
      </c>
      <c r="E143" s="36">
        <f>SUMIFS(СВЦЭМ!$C$39:$C$782,СВЦЭМ!$A$39:$A$782,$A143,СВЦЭМ!$B$39:$B$782,E$119)+'СЕТ СН'!$I$12+СВЦЭМ!$D$10+'СЕТ СН'!$I$5-'СЕТ СН'!$I$20</f>
        <v>3954.90601294</v>
      </c>
      <c r="F143" s="36">
        <f>SUMIFS(СВЦЭМ!$C$39:$C$782,СВЦЭМ!$A$39:$A$782,$A143,СВЦЭМ!$B$39:$B$782,F$119)+'СЕТ СН'!$I$12+СВЦЭМ!$D$10+'СЕТ СН'!$I$5-'СЕТ СН'!$I$20</f>
        <v>3958.0575811899998</v>
      </c>
      <c r="G143" s="36">
        <f>SUMIFS(СВЦЭМ!$C$39:$C$782,СВЦЭМ!$A$39:$A$782,$A143,СВЦЭМ!$B$39:$B$782,G$119)+'СЕТ СН'!$I$12+СВЦЭМ!$D$10+'СЕТ СН'!$I$5-'СЕТ СН'!$I$20</f>
        <v>3920.3758426699997</v>
      </c>
      <c r="H143" s="36">
        <f>SUMIFS(СВЦЭМ!$C$39:$C$782,СВЦЭМ!$A$39:$A$782,$A143,СВЦЭМ!$B$39:$B$782,H$119)+'СЕТ СН'!$I$12+СВЦЭМ!$D$10+'СЕТ СН'!$I$5-'СЕТ СН'!$I$20</f>
        <v>3843.6609304499998</v>
      </c>
      <c r="I143" s="36">
        <f>SUMIFS(СВЦЭМ!$C$39:$C$782,СВЦЭМ!$A$39:$A$782,$A143,СВЦЭМ!$B$39:$B$782,I$119)+'СЕТ СН'!$I$12+СВЦЭМ!$D$10+'СЕТ СН'!$I$5-'СЕТ СН'!$I$20</f>
        <v>3789.7165431799999</v>
      </c>
      <c r="J143" s="36">
        <f>SUMIFS(СВЦЭМ!$C$39:$C$782,СВЦЭМ!$A$39:$A$782,$A143,СВЦЭМ!$B$39:$B$782,J$119)+'СЕТ СН'!$I$12+СВЦЭМ!$D$10+'СЕТ СН'!$I$5-'СЕТ СН'!$I$20</f>
        <v>3802.9158585300002</v>
      </c>
      <c r="K143" s="36">
        <f>SUMIFS(СВЦЭМ!$C$39:$C$782,СВЦЭМ!$A$39:$A$782,$A143,СВЦЭМ!$B$39:$B$782,K$119)+'СЕТ СН'!$I$12+СВЦЭМ!$D$10+'СЕТ СН'!$I$5-'СЕТ СН'!$I$20</f>
        <v>3812.8154110099999</v>
      </c>
      <c r="L143" s="36">
        <f>SUMIFS(СВЦЭМ!$C$39:$C$782,СВЦЭМ!$A$39:$A$782,$A143,СВЦЭМ!$B$39:$B$782,L$119)+'СЕТ СН'!$I$12+СВЦЭМ!$D$10+'СЕТ СН'!$I$5-'СЕТ СН'!$I$20</f>
        <v>3823.88037936</v>
      </c>
      <c r="M143" s="36">
        <f>SUMIFS(СВЦЭМ!$C$39:$C$782,СВЦЭМ!$A$39:$A$782,$A143,СВЦЭМ!$B$39:$B$782,M$119)+'СЕТ СН'!$I$12+СВЦЭМ!$D$10+'СЕТ СН'!$I$5-'СЕТ СН'!$I$20</f>
        <v>3812.1349703599999</v>
      </c>
      <c r="N143" s="36">
        <f>SUMIFS(СВЦЭМ!$C$39:$C$782,СВЦЭМ!$A$39:$A$782,$A143,СВЦЭМ!$B$39:$B$782,N$119)+'СЕТ СН'!$I$12+СВЦЭМ!$D$10+'СЕТ СН'!$I$5-'СЕТ СН'!$I$20</f>
        <v>3782.0320819600001</v>
      </c>
      <c r="O143" s="36">
        <f>SUMIFS(СВЦЭМ!$C$39:$C$782,СВЦЭМ!$A$39:$A$782,$A143,СВЦЭМ!$B$39:$B$782,O$119)+'СЕТ СН'!$I$12+СВЦЭМ!$D$10+'СЕТ СН'!$I$5-'СЕТ СН'!$I$20</f>
        <v>3775.54115</v>
      </c>
      <c r="P143" s="36">
        <f>SUMIFS(СВЦЭМ!$C$39:$C$782,СВЦЭМ!$A$39:$A$782,$A143,СВЦЭМ!$B$39:$B$782,P$119)+'СЕТ СН'!$I$12+СВЦЭМ!$D$10+'СЕТ СН'!$I$5-'СЕТ СН'!$I$20</f>
        <v>3814.28919146</v>
      </c>
      <c r="Q143" s="36">
        <f>SUMIFS(СВЦЭМ!$C$39:$C$782,СВЦЭМ!$A$39:$A$782,$A143,СВЦЭМ!$B$39:$B$782,Q$119)+'СЕТ СН'!$I$12+СВЦЭМ!$D$10+'СЕТ СН'!$I$5-'СЕТ СН'!$I$20</f>
        <v>3817.2139949699999</v>
      </c>
      <c r="R143" s="36">
        <f>SUMIFS(СВЦЭМ!$C$39:$C$782,СВЦЭМ!$A$39:$A$782,$A143,СВЦЭМ!$B$39:$B$782,R$119)+'СЕТ СН'!$I$12+СВЦЭМ!$D$10+'СЕТ СН'!$I$5-'СЕТ СН'!$I$20</f>
        <v>3803.80790785</v>
      </c>
      <c r="S143" s="36">
        <f>SUMIFS(СВЦЭМ!$C$39:$C$782,СВЦЭМ!$A$39:$A$782,$A143,СВЦЭМ!$B$39:$B$782,S$119)+'СЕТ СН'!$I$12+СВЦЭМ!$D$10+'СЕТ СН'!$I$5-'СЕТ СН'!$I$20</f>
        <v>3790.5289893600002</v>
      </c>
      <c r="T143" s="36">
        <f>SUMIFS(СВЦЭМ!$C$39:$C$782,СВЦЭМ!$A$39:$A$782,$A143,СВЦЭМ!$B$39:$B$782,T$119)+'СЕТ СН'!$I$12+СВЦЭМ!$D$10+'СЕТ СН'!$I$5-'СЕТ СН'!$I$20</f>
        <v>3769.4823283000001</v>
      </c>
      <c r="U143" s="36">
        <f>SUMIFS(СВЦЭМ!$C$39:$C$782,СВЦЭМ!$A$39:$A$782,$A143,СВЦЭМ!$B$39:$B$782,U$119)+'СЕТ СН'!$I$12+СВЦЭМ!$D$10+'СЕТ СН'!$I$5-'СЕТ СН'!$I$20</f>
        <v>3765.0806355</v>
      </c>
      <c r="V143" s="36">
        <f>SUMIFS(СВЦЭМ!$C$39:$C$782,СВЦЭМ!$A$39:$A$782,$A143,СВЦЭМ!$B$39:$B$782,V$119)+'СЕТ СН'!$I$12+СВЦЭМ!$D$10+'СЕТ СН'!$I$5-'СЕТ СН'!$I$20</f>
        <v>3760.50608057</v>
      </c>
      <c r="W143" s="36">
        <f>SUMIFS(СВЦЭМ!$C$39:$C$782,СВЦЭМ!$A$39:$A$782,$A143,СВЦЭМ!$B$39:$B$782,W$119)+'СЕТ СН'!$I$12+СВЦЭМ!$D$10+'СЕТ СН'!$I$5-'СЕТ СН'!$I$20</f>
        <v>3746.9578522000002</v>
      </c>
      <c r="X143" s="36">
        <f>SUMIFS(СВЦЭМ!$C$39:$C$782,СВЦЭМ!$A$39:$A$782,$A143,СВЦЭМ!$B$39:$B$782,X$119)+'СЕТ СН'!$I$12+СВЦЭМ!$D$10+'СЕТ СН'!$I$5-'СЕТ СН'!$I$20</f>
        <v>3724.8823467500001</v>
      </c>
      <c r="Y143" s="36">
        <f>SUMIFS(СВЦЭМ!$C$39:$C$782,СВЦЭМ!$A$39:$A$782,$A143,СВЦЭМ!$B$39:$B$782,Y$119)+'СЕТ СН'!$I$12+СВЦЭМ!$D$10+'СЕТ СН'!$I$5-'СЕТ СН'!$I$20</f>
        <v>3733.8348762099999</v>
      </c>
    </row>
    <row r="144" spans="1:25" ht="15.75" x14ac:dyDescent="0.2">
      <c r="A144" s="35">
        <f t="shared" si="3"/>
        <v>44464</v>
      </c>
      <c r="B144" s="36">
        <f>SUMIFS(СВЦЭМ!$C$39:$C$782,СВЦЭМ!$A$39:$A$782,$A144,СВЦЭМ!$B$39:$B$782,B$119)+'СЕТ СН'!$I$12+СВЦЭМ!$D$10+'СЕТ СН'!$I$5-'СЕТ СН'!$I$20</f>
        <v>3739.7263116200002</v>
      </c>
      <c r="C144" s="36">
        <f>SUMIFS(СВЦЭМ!$C$39:$C$782,СВЦЭМ!$A$39:$A$782,$A144,СВЦЭМ!$B$39:$B$782,C$119)+'СЕТ СН'!$I$12+СВЦЭМ!$D$10+'СЕТ СН'!$I$5-'СЕТ СН'!$I$20</f>
        <v>3828.9089986999998</v>
      </c>
      <c r="D144" s="36">
        <f>SUMIFS(СВЦЭМ!$C$39:$C$782,СВЦЭМ!$A$39:$A$782,$A144,СВЦЭМ!$B$39:$B$782,D$119)+'СЕТ СН'!$I$12+СВЦЭМ!$D$10+'СЕТ СН'!$I$5-'СЕТ СН'!$I$20</f>
        <v>3913.2307099099999</v>
      </c>
      <c r="E144" s="36">
        <f>SUMIFS(СВЦЭМ!$C$39:$C$782,СВЦЭМ!$A$39:$A$782,$A144,СВЦЭМ!$B$39:$B$782,E$119)+'СЕТ СН'!$I$12+СВЦЭМ!$D$10+'СЕТ СН'!$I$5-'СЕТ СН'!$I$20</f>
        <v>3941.5068414399998</v>
      </c>
      <c r="F144" s="36">
        <f>SUMIFS(СВЦЭМ!$C$39:$C$782,СВЦЭМ!$A$39:$A$782,$A144,СВЦЭМ!$B$39:$B$782,F$119)+'СЕТ СН'!$I$12+СВЦЭМ!$D$10+'СЕТ СН'!$I$5-'СЕТ СН'!$I$20</f>
        <v>3931.98845953</v>
      </c>
      <c r="G144" s="36">
        <f>SUMIFS(СВЦЭМ!$C$39:$C$782,СВЦЭМ!$A$39:$A$782,$A144,СВЦЭМ!$B$39:$B$782,G$119)+'СЕТ СН'!$I$12+СВЦЭМ!$D$10+'СЕТ СН'!$I$5-'СЕТ СН'!$I$20</f>
        <v>3935.5050071999999</v>
      </c>
      <c r="H144" s="36">
        <f>SUMIFS(СВЦЭМ!$C$39:$C$782,СВЦЭМ!$A$39:$A$782,$A144,СВЦЭМ!$B$39:$B$782,H$119)+'СЕТ СН'!$I$12+СВЦЭМ!$D$10+'СЕТ СН'!$I$5-'СЕТ СН'!$I$20</f>
        <v>3901.5316846599999</v>
      </c>
      <c r="I144" s="36">
        <f>SUMIFS(СВЦЭМ!$C$39:$C$782,СВЦЭМ!$A$39:$A$782,$A144,СВЦЭМ!$B$39:$B$782,I$119)+'СЕТ СН'!$I$12+СВЦЭМ!$D$10+'СЕТ СН'!$I$5-'СЕТ СН'!$I$20</f>
        <v>3811.4057506899999</v>
      </c>
      <c r="J144" s="36">
        <f>SUMIFS(СВЦЭМ!$C$39:$C$782,СВЦЭМ!$A$39:$A$782,$A144,СВЦЭМ!$B$39:$B$782,J$119)+'СЕТ СН'!$I$12+СВЦЭМ!$D$10+'СЕТ СН'!$I$5-'СЕТ СН'!$I$20</f>
        <v>3764.9799904199999</v>
      </c>
      <c r="K144" s="36">
        <f>SUMIFS(СВЦЭМ!$C$39:$C$782,СВЦЭМ!$A$39:$A$782,$A144,СВЦЭМ!$B$39:$B$782,K$119)+'СЕТ СН'!$I$12+СВЦЭМ!$D$10+'СЕТ СН'!$I$5-'СЕТ СН'!$I$20</f>
        <v>3763.57324264</v>
      </c>
      <c r="L144" s="36">
        <f>SUMIFS(СВЦЭМ!$C$39:$C$782,СВЦЭМ!$A$39:$A$782,$A144,СВЦЭМ!$B$39:$B$782,L$119)+'СЕТ СН'!$I$12+СВЦЭМ!$D$10+'СЕТ СН'!$I$5-'СЕТ СН'!$I$20</f>
        <v>3762.4460469300002</v>
      </c>
      <c r="M144" s="36">
        <f>SUMIFS(СВЦЭМ!$C$39:$C$782,СВЦЭМ!$A$39:$A$782,$A144,СВЦЭМ!$B$39:$B$782,M$119)+'СЕТ СН'!$I$12+СВЦЭМ!$D$10+'СЕТ СН'!$I$5-'СЕТ СН'!$I$20</f>
        <v>3755.3038892499999</v>
      </c>
      <c r="N144" s="36">
        <f>SUMIFS(СВЦЭМ!$C$39:$C$782,СВЦЭМ!$A$39:$A$782,$A144,СВЦЭМ!$B$39:$B$782,N$119)+'СЕТ СН'!$I$12+СВЦЭМ!$D$10+'СЕТ СН'!$I$5-'СЕТ СН'!$I$20</f>
        <v>3761.56891331</v>
      </c>
      <c r="O144" s="36">
        <f>SUMIFS(СВЦЭМ!$C$39:$C$782,СВЦЭМ!$A$39:$A$782,$A144,СВЦЭМ!$B$39:$B$782,O$119)+'СЕТ СН'!$I$12+СВЦЭМ!$D$10+'СЕТ СН'!$I$5-'СЕТ СН'!$I$20</f>
        <v>3782.4803007</v>
      </c>
      <c r="P144" s="36">
        <f>SUMIFS(СВЦЭМ!$C$39:$C$782,СВЦЭМ!$A$39:$A$782,$A144,СВЦЭМ!$B$39:$B$782,P$119)+'СЕТ СН'!$I$12+СВЦЭМ!$D$10+'СЕТ СН'!$I$5-'СЕТ СН'!$I$20</f>
        <v>3815.16785639</v>
      </c>
      <c r="Q144" s="36">
        <f>SUMIFS(СВЦЭМ!$C$39:$C$782,СВЦЭМ!$A$39:$A$782,$A144,СВЦЭМ!$B$39:$B$782,Q$119)+'СЕТ СН'!$I$12+СВЦЭМ!$D$10+'СЕТ СН'!$I$5-'СЕТ СН'!$I$20</f>
        <v>3821.2555060700001</v>
      </c>
      <c r="R144" s="36">
        <f>SUMIFS(СВЦЭМ!$C$39:$C$782,СВЦЭМ!$A$39:$A$782,$A144,СВЦЭМ!$B$39:$B$782,R$119)+'СЕТ СН'!$I$12+СВЦЭМ!$D$10+'СЕТ СН'!$I$5-'СЕТ СН'!$I$20</f>
        <v>3808.7184964799999</v>
      </c>
      <c r="S144" s="36">
        <f>SUMIFS(СВЦЭМ!$C$39:$C$782,СВЦЭМ!$A$39:$A$782,$A144,СВЦЭМ!$B$39:$B$782,S$119)+'СЕТ СН'!$I$12+СВЦЭМ!$D$10+'СЕТ СН'!$I$5-'СЕТ СН'!$I$20</f>
        <v>3786.0748837900001</v>
      </c>
      <c r="T144" s="36">
        <f>SUMIFS(СВЦЭМ!$C$39:$C$782,СВЦЭМ!$A$39:$A$782,$A144,СВЦЭМ!$B$39:$B$782,T$119)+'СЕТ СН'!$I$12+СВЦЭМ!$D$10+'СЕТ СН'!$I$5-'СЕТ СН'!$I$20</f>
        <v>3743.8009429399999</v>
      </c>
      <c r="U144" s="36">
        <f>SUMIFS(СВЦЭМ!$C$39:$C$782,СВЦЭМ!$A$39:$A$782,$A144,СВЦЭМ!$B$39:$B$782,U$119)+'СЕТ СН'!$I$12+СВЦЭМ!$D$10+'СЕТ СН'!$I$5-'СЕТ СН'!$I$20</f>
        <v>3740.3670850200001</v>
      </c>
      <c r="V144" s="36">
        <f>SUMIFS(СВЦЭМ!$C$39:$C$782,СВЦЭМ!$A$39:$A$782,$A144,СВЦЭМ!$B$39:$B$782,V$119)+'СЕТ СН'!$I$12+СВЦЭМ!$D$10+'СЕТ СН'!$I$5-'СЕТ СН'!$I$20</f>
        <v>3742.7882558199999</v>
      </c>
      <c r="W144" s="36">
        <f>SUMIFS(СВЦЭМ!$C$39:$C$782,СВЦЭМ!$A$39:$A$782,$A144,СВЦЭМ!$B$39:$B$782,W$119)+'СЕТ СН'!$I$12+СВЦЭМ!$D$10+'СЕТ СН'!$I$5-'СЕТ СН'!$I$20</f>
        <v>3727.1305311599999</v>
      </c>
      <c r="X144" s="36">
        <f>SUMIFS(СВЦЭМ!$C$39:$C$782,СВЦЭМ!$A$39:$A$782,$A144,СВЦЭМ!$B$39:$B$782,X$119)+'СЕТ СН'!$I$12+СВЦЭМ!$D$10+'СЕТ СН'!$I$5-'СЕТ СН'!$I$20</f>
        <v>3766.4199090500001</v>
      </c>
      <c r="Y144" s="36">
        <f>SUMIFS(СВЦЭМ!$C$39:$C$782,СВЦЭМ!$A$39:$A$782,$A144,СВЦЭМ!$B$39:$B$782,Y$119)+'СЕТ СН'!$I$12+СВЦЭМ!$D$10+'СЕТ СН'!$I$5-'СЕТ СН'!$I$20</f>
        <v>3772.3684047400002</v>
      </c>
    </row>
    <row r="145" spans="1:26" ht="15.75" x14ac:dyDescent="0.2">
      <c r="A145" s="35">
        <f t="shared" si="3"/>
        <v>44465</v>
      </c>
      <c r="B145" s="36">
        <f>SUMIFS(СВЦЭМ!$C$39:$C$782,СВЦЭМ!$A$39:$A$782,$A145,СВЦЭМ!$B$39:$B$782,B$119)+'СЕТ СН'!$I$12+СВЦЭМ!$D$10+'СЕТ СН'!$I$5-'СЕТ СН'!$I$20</f>
        <v>3801.60641872</v>
      </c>
      <c r="C145" s="36">
        <f>SUMIFS(СВЦЭМ!$C$39:$C$782,СВЦЭМ!$A$39:$A$782,$A145,СВЦЭМ!$B$39:$B$782,C$119)+'СЕТ СН'!$I$12+СВЦЭМ!$D$10+'СЕТ СН'!$I$5-'СЕТ СН'!$I$20</f>
        <v>3872.3865876300001</v>
      </c>
      <c r="D145" s="36">
        <f>SUMIFS(СВЦЭМ!$C$39:$C$782,СВЦЭМ!$A$39:$A$782,$A145,СВЦЭМ!$B$39:$B$782,D$119)+'СЕТ СН'!$I$12+СВЦЭМ!$D$10+'СЕТ СН'!$I$5-'СЕТ СН'!$I$20</f>
        <v>3939.0828514499999</v>
      </c>
      <c r="E145" s="36">
        <f>SUMIFS(СВЦЭМ!$C$39:$C$782,СВЦЭМ!$A$39:$A$782,$A145,СВЦЭМ!$B$39:$B$782,E$119)+'СЕТ СН'!$I$12+СВЦЭМ!$D$10+'СЕТ СН'!$I$5-'СЕТ СН'!$I$20</f>
        <v>3969.8096478799998</v>
      </c>
      <c r="F145" s="36">
        <f>SUMIFS(СВЦЭМ!$C$39:$C$782,СВЦЭМ!$A$39:$A$782,$A145,СВЦЭМ!$B$39:$B$782,F$119)+'СЕТ СН'!$I$12+СВЦЭМ!$D$10+'СЕТ СН'!$I$5-'СЕТ СН'!$I$20</f>
        <v>3970.72459411</v>
      </c>
      <c r="G145" s="36">
        <f>SUMIFS(СВЦЭМ!$C$39:$C$782,СВЦЭМ!$A$39:$A$782,$A145,СВЦЭМ!$B$39:$B$782,G$119)+'СЕТ СН'!$I$12+СВЦЭМ!$D$10+'СЕТ СН'!$I$5-'СЕТ СН'!$I$20</f>
        <v>3956.1589475999999</v>
      </c>
      <c r="H145" s="36">
        <f>SUMIFS(СВЦЭМ!$C$39:$C$782,СВЦЭМ!$A$39:$A$782,$A145,СВЦЭМ!$B$39:$B$782,H$119)+'СЕТ СН'!$I$12+СВЦЭМ!$D$10+'СЕТ СН'!$I$5-'СЕТ СН'!$I$20</f>
        <v>3921.93701397</v>
      </c>
      <c r="I145" s="36">
        <f>SUMIFS(СВЦЭМ!$C$39:$C$782,СВЦЭМ!$A$39:$A$782,$A145,СВЦЭМ!$B$39:$B$782,I$119)+'СЕТ СН'!$I$12+СВЦЭМ!$D$10+'СЕТ СН'!$I$5-'СЕТ СН'!$I$20</f>
        <v>3834.5845711800002</v>
      </c>
      <c r="J145" s="36">
        <f>SUMIFS(СВЦЭМ!$C$39:$C$782,СВЦЭМ!$A$39:$A$782,$A145,СВЦЭМ!$B$39:$B$782,J$119)+'СЕТ СН'!$I$12+СВЦЭМ!$D$10+'СЕТ СН'!$I$5-'СЕТ СН'!$I$20</f>
        <v>3770.8051322700003</v>
      </c>
      <c r="K145" s="36">
        <f>SUMIFS(СВЦЭМ!$C$39:$C$782,СВЦЭМ!$A$39:$A$782,$A145,СВЦЭМ!$B$39:$B$782,K$119)+'СЕТ СН'!$I$12+СВЦЭМ!$D$10+'СЕТ СН'!$I$5-'СЕТ СН'!$I$20</f>
        <v>3754.54983253</v>
      </c>
      <c r="L145" s="36">
        <f>SUMIFS(СВЦЭМ!$C$39:$C$782,СВЦЭМ!$A$39:$A$782,$A145,СВЦЭМ!$B$39:$B$782,L$119)+'СЕТ СН'!$I$12+СВЦЭМ!$D$10+'СЕТ СН'!$I$5-'СЕТ СН'!$I$20</f>
        <v>3754.5221979899998</v>
      </c>
      <c r="M145" s="36">
        <f>SUMIFS(СВЦЭМ!$C$39:$C$782,СВЦЭМ!$A$39:$A$782,$A145,СВЦЭМ!$B$39:$B$782,M$119)+'СЕТ СН'!$I$12+СВЦЭМ!$D$10+'СЕТ СН'!$I$5-'СЕТ СН'!$I$20</f>
        <v>3756.1911071</v>
      </c>
      <c r="N145" s="36">
        <f>SUMIFS(СВЦЭМ!$C$39:$C$782,СВЦЭМ!$A$39:$A$782,$A145,СВЦЭМ!$B$39:$B$782,N$119)+'СЕТ СН'!$I$12+СВЦЭМ!$D$10+'СЕТ СН'!$I$5-'СЕТ СН'!$I$20</f>
        <v>3764.45972317</v>
      </c>
      <c r="O145" s="36">
        <f>SUMIFS(СВЦЭМ!$C$39:$C$782,СВЦЭМ!$A$39:$A$782,$A145,СВЦЭМ!$B$39:$B$782,O$119)+'СЕТ СН'!$I$12+СВЦЭМ!$D$10+'СЕТ СН'!$I$5-'СЕТ СН'!$I$20</f>
        <v>3788.5595919500001</v>
      </c>
      <c r="P145" s="36">
        <f>SUMIFS(СВЦЭМ!$C$39:$C$782,СВЦЭМ!$A$39:$A$782,$A145,СВЦЭМ!$B$39:$B$782,P$119)+'СЕТ СН'!$I$12+СВЦЭМ!$D$10+'СЕТ СН'!$I$5-'СЕТ СН'!$I$20</f>
        <v>3818.9414290300001</v>
      </c>
      <c r="Q145" s="36">
        <f>SUMIFS(СВЦЭМ!$C$39:$C$782,СВЦЭМ!$A$39:$A$782,$A145,СВЦЭМ!$B$39:$B$782,Q$119)+'СЕТ СН'!$I$12+СВЦЭМ!$D$10+'СЕТ СН'!$I$5-'СЕТ СН'!$I$20</f>
        <v>3822.1961642599999</v>
      </c>
      <c r="R145" s="36">
        <f>SUMIFS(СВЦЭМ!$C$39:$C$782,СВЦЭМ!$A$39:$A$782,$A145,СВЦЭМ!$B$39:$B$782,R$119)+'СЕТ СН'!$I$12+СВЦЭМ!$D$10+'СЕТ СН'!$I$5-'СЕТ СН'!$I$20</f>
        <v>3811.2118636599998</v>
      </c>
      <c r="S145" s="36">
        <f>SUMIFS(СВЦЭМ!$C$39:$C$782,СВЦЭМ!$A$39:$A$782,$A145,СВЦЭМ!$B$39:$B$782,S$119)+'СЕТ СН'!$I$12+СВЦЭМ!$D$10+'СЕТ СН'!$I$5-'СЕТ СН'!$I$20</f>
        <v>3790.2308302299998</v>
      </c>
      <c r="T145" s="36">
        <f>SUMIFS(СВЦЭМ!$C$39:$C$782,СВЦЭМ!$A$39:$A$782,$A145,СВЦЭМ!$B$39:$B$782,T$119)+'СЕТ СН'!$I$12+СВЦЭМ!$D$10+'СЕТ СН'!$I$5-'СЕТ СН'!$I$20</f>
        <v>3756.1097611499999</v>
      </c>
      <c r="U145" s="36">
        <f>SUMIFS(СВЦЭМ!$C$39:$C$782,СВЦЭМ!$A$39:$A$782,$A145,СВЦЭМ!$B$39:$B$782,U$119)+'СЕТ СН'!$I$12+СВЦЭМ!$D$10+'СЕТ СН'!$I$5-'СЕТ СН'!$I$20</f>
        <v>3775.7942742599998</v>
      </c>
      <c r="V145" s="36">
        <f>SUMIFS(СВЦЭМ!$C$39:$C$782,СВЦЭМ!$A$39:$A$782,$A145,СВЦЭМ!$B$39:$B$782,V$119)+'СЕТ СН'!$I$12+СВЦЭМ!$D$10+'СЕТ СН'!$I$5-'СЕТ СН'!$I$20</f>
        <v>3790.5035457899999</v>
      </c>
      <c r="W145" s="36">
        <f>SUMIFS(СВЦЭМ!$C$39:$C$782,СВЦЭМ!$A$39:$A$782,$A145,СВЦЭМ!$B$39:$B$782,W$119)+'СЕТ СН'!$I$12+СВЦЭМ!$D$10+'СЕТ СН'!$I$5-'СЕТ СН'!$I$20</f>
        <v>3785.1790706100001</v>
      </c>
      <c r="X145" s="36">
        <f>SUMIFS(СВЦЭМ!$C$39:$C$782,СВЦЭМ!$A$39:$A$782,$A145,СВЦЭМ!$B$39:$B$782,X$119)+'СЕТ СН'!$I$12+СВЦЭМ!$D$10+'СЕТ СН'!$I$5-'СЕТ СН'!$I$20</f>
        <v>3779.2110501900002</v>
      </c>
      <c r="Y145" s="36">
        <f>SUMIFS(СВЦЭМ!$C$39:$C$782,СВЦЭМ!$A$39:$A$782,$A145,СВЦЭМ!$B$39:$B$782,Y$119)+'СЕТ СН'!$I$12+СВЦЭМ!$D$10+'СЕТ СН'!$I$5-'СЕТ СН'!$I$20</f>
        <v>3842.7394745500001</v>
      </c>
    </row>
    <row r="146" spans="1:26" ht="15.75" x14ac:dyDescent="0.2">
      <c r="A146" s="35">
        <f t="shared" si="3"/>
        <v>44466</v>
      </c>
      <c r="B146" s="36">
        <f>SUMIFS(СВЦЭМ!$C$39:$C$782,СВЦЭМ!$A$39:$A$782,$A146,СВЦЭМ!$B$39:$B$782,B$119)+'СЕТ СН'!$I$12+СВЦЭМ!$D$10+'СЕТ СН'!$I$5-'СЕТ СН'!$I$20</f>
        <v>3844.0980291699998</v>
      </c>
      <c r="C146" s="36">
        <f>SUMIFS(СВЦЭМ!$C$39:$C$782,СВЦЭМ!$A$39:$A$782,$A146,СВЦЭМ!$B$39:$B$782,C$119)+'СЕТ СН'!$I$12+СВЦЭМ!$D$10+'СЕТ СН'!$I$5-'СЕТ СН'!$I$20</f>
        <v>3977.2123951200001</v>
      </c>
      <c r="D146" s="36">
        <f>SUMIFS(СВЦЭМ!$C$39:$C$782,СВЦЭМ!$A$39:$A$782,$A146,СВЦЭМ!$B$39:$B$782,D$119)+'СЕТ СН'!$I$12+СВЦЭМ!$D$10+'СЕТ СН'!$I$5-'СЕТ СН'!$I$20</f>
        <v>3969.1407567599999</v>
      </c>
      <c r="E146" s="36">
        <f>SUMIFS(СВЦЭМ!$C$39:$C$782,СВЦЭМ!$A$39:$A$782,$A146,СВЦЭМ!$B$39:$B$782,E$119)+'СЕТ СН'!$I$12+СВЦЭМ!$D$10+'СЕТ СН'!$I$5-'СЕТ СН'!$I$20</f>
        <v>3977.4441294399999</v>
      </c>
      <c r="F146" s="36">
        <f>SUMIFS(СВЦЭМ!$C$39:$C$782,СВЦЭМ!$A$39:$A$782,$A146,СВЦЭМ!$B$39:$B$782,F$119)+'СЕТ СН'!$I$12+СВЦЭМ!$D$10+'СЕТ СН'!$I$5-'СЕТ СН'!$I$20</f>
        <v>3973.8414006599996</v>
      </c>
      <c r="G146" s="36">
        <f>SUMIFS(СВЦЭМ!$C$39:$C$782,СВЦЭМ!$A$39:$A$782,$A146,СВЦЭМ!$B$39:$B$782,G$119)+'СЕТ СН'!$I$12+СВЦЭМ!$D$10+'СЕТ СН'!$I$5-'СЕТ СН'!$I$20</f>
        <v>3949.4470763999998</v>
      </c>
      <c r="H146" s="36">
        <f>SUMIFS(СВЦЭМ!$C$39:$C$782,СВЦЭМ!$A$39:$A$782,$A146,СВЦЭМ!$B$39:$B$782,H$119)+'СЕТ СН'!$I$12+СВЦЭМ!$D$10+'СЕТ СН'!$I$5-'СЕТ СН'!$I$20</f>
        <v>3906.2920670899998</v>
      </c>
      <c r="I146" s="36">
        <f>SUMIFS(СВЦЭМ!$C$39:$C$782,СВЦЭМ!$A$39:$A$782,$A146,СВЦЭМ!$B$39:$B$782,I$119)+'СЕТ СН'!$I$12+СВЦЭМ!$D$10+'СЕТ СН'!$I$5-'СЕТ СН'!$I$20</f>
        <v>3811.3360940699999</v>
      </c>
      <c r="J146" s="36">
        <f>SUMIFS(СВЦЭМ!$C$39:$C$782,СВЦЭМ!$A$39:$A$782,$A146,СВЦЭМ!$B$39:$B$782,J$119)+'СЕТ СН'!$I$12+СВЦЭМ!$D$10+'СЕТ СН'!$I$5-'СЕТ СН'!$I$20</f>
        <v>3791.84549195</v>
      </c>
      <c r="K146" s="36">
        <f>SUMIFS(СВЦЭМ!$C$39:$C$782,СВЦЭМ!$A$39:$A$782,$A146,СВЦЭМ!$B$39:$B$782,K$119)+'СЕТ СН'!$I$12+СВЦЭМ!$D$10+'СЕТ СН'!$I$5-'СЕТ СН'!$I$20</f>
        <v>3804.8667825299999</v>
      </c>
      <c r="L146" s="36">
        <f>SUMIFS(СВЦЭМ!$C$39:$C$782,СВЦЭМ!$A$39:$A$782,$A146,СВЦЭМ!$B$39:$B$782,L$119)+'СЕТ СН'!$I$12+СВЦЭМ!$D$10+'СЕТ СН'!$I$5-'СЕТ СН'!$I$20</f>
        <v>3806.82773468</v>
      </c>
      <c r="M146" s="36">
        <f>SUMIFS(СВЦЭМ!$C$39:$C$782,СВЦЭМ!$A$39:$A$782,$A146,СВЦЭМ!$B$39:$B$782,M$119)+'СЕТ СН'!$I$12+СВЦЭМ!$D$10+'СЕТ СН'!$I$5-'СЕТ СН'!$I$20</f>
        <v>3813.7623181899999</v>
      </c>
      <c r="N146" s="36">
        <f>SUMIFS(СВЦЭМ!$C$39:$C$782,СВЦЭМ!$A$39:$A$782,$A146,СВЦЭМ!$B$39:$B$782,N$119)+'СЕТ СН'!$I$12+СВЦЭМ!$D$10+'СЕТ СН'!$I$5-'СЕТ СН'!$I$20</f>
        <v>3825.5824594300002</v>
      </c>
      <c r="O146" s="36">
        <f>SUMIFS(СВЦЭМ!$C$39:$C$782,СВЦЭМ!$A$39:$A$782,$A146,СВЦЭМ!$B$39:$B$782,O$119)+'СЕТ СН'!$I$12+СВЦЭМ!$D$10+'СЕТ СН'!$I$5-'СЕТ СН'!$I$20</f>
        <v>3802.9909955499998</v>
      </c>
      <c r="P146" s="36">
        <f>SUMIFS(СВЦЭМ!$C$39:$C$782,СВЦЭМ!$A$39:$A$782,$A146,СВЦЭМ!$B$39:$B$782,P$119)+'СЕТ СН'!$I$12+СВЦЭМ!$D$10+'СЕТ СН'!$I$5-'СЕТ СН'!$I$20</f>
        <v>3853.4987832000002</v>
      </c>
      <c r="Q146" s="36">
        <f>SUMIFS(СВЦЭМ!$C$39:$C$782,СВЦЭМ!$A$39:$A$782,$A146,СВЦЭМ!$B$39:$B$782,Q$119)+'СЕТ СН'!$I$12+СВЦЭМ!$D$10+'СЕТ СН'!$I$5-'СЕТ СН'!$I$20</f>
        <v>3850.44718668</v>
      </c>
      <c r="R146" s="36">
        <f>SUMIFS(СВЦЭМ!$C$39:$C$782,СВЦЭМ!$A$39:$A$782,$A146,СВЦЭМ!$B$39:$B$782,R$119)+'СЕТ СН'!$I$12+СВЦЭМ!$D$10+'СЕТ СН'!$I$5-'СЕТ СН'!$I$20</f>
        <v>3834.8649171799998</v>
      </c>
      <c r="S146" s="36">
        <f>SUMIFS(СВЦЭМ!$C$39:$C$782,СВЦЭМ!$A$39:$A$782,$A146,СВЦЭМ!$B$39:$B$782,S$119)+'СЕТ СН'!$I$12+СВЦЭМ!$D$10+'СЕТ СН'!$I$5-'СЕТ СН'!$I$20</f>
        <v>3817.7713145799999</v>
      </c>
      <c r="T146" s="36">
        <f>SUMIFS(СВЦЭМ!$C$39:$C$782,СВЦЭМ!$A$39:$A$782,$A146,СВЦЭМ!$B$39:$B$782,T$119)+'СЕТ СН'!$I$12+СВЦЭМ!$D$10+'СЕТ СН'!$I$5-'СЕТ СН'!$I$20</f>
        <v>3765.87308682</v>
      </c>
      <c r="U146" s="36">
        <f>SUMIFS(СВЦЭМ!$C$39:$C$782,СВЦЭМ!$A$39:$A$782,$A146,СВЦЭМ!$B$39:$B$782,U$119)+'СЕТ СН'!$I$12+СВЦЭМ!$D$10+'СЕТ СН'!$I$5-'СЕТ СН'!$I$20</f>
        <v>3766.7220632200001</v>
      </c>
      <c r="V146" s="36">
        <f>SUMIFS(СВЦЭМ!$C$39:$C$782,СВЦЭМ!$A$39:$A$782,$A146,СВЦЭМ!$B$39:$B$782,V$119)+'СЕТ СН'!$I$12+СВЦЭМ!$D$10+'СЕТ СН'!$I$5-'СЕТ СН'!$I$20</f>
        <v>3762.0000459600001</v>
      </c>
      <c r="W146" s="36">
        <f>SUMIFS(СВЦЭМ!$C$39:$C$782,СВЦЭМ!$A$39:$A$782,$A146,СВЦЭМ!$B$39:$B$782,W$119)+'СЕТ СН'!$I$12+СВЦЭМ!$D$10+'СЕТ СН'!$I$5-'СЕТ СН'!$I$20</f>
        <v>3757.1070353200003</v>
      </c>
      <c r="X146" s="36">
        <f>SUMIFS(СВЦЭМ!$C$39:$C$782,СВЦЭМ!$A$39:$A$782,$A146,СВЦЭМ!$B$39:$B$782,X$119)+'СЕТ СН'!$I$12+СВЦЭМ!$D$10+'СЕТ СН'!$I$5-'СЕТ СН'!$I$20</f>
        <v>3759.6497251400001</v>
      </c>
      <c r="Y146" s="36">
        <f>SUMIFS(СВЦЭМ!$C$39:$C$782,СВЦЭМ!$A$39:$A$782,$A146,СВЦЭМ!$B$39:$B$782,Y$119)+'СЕТ СН'!$I$12+СВЦЭМ!$D$10+'СЕТ СН'!$I$5-'СЕТ СН'!$I$20</f>
        <v>3780.4751568199999</v>
      </c>
    </row>
    <row r="147" spans="1:26" ht="15.75" x14ac:dyDescent="0.2">
      <c r="A147" s="35">
        <f t="shared" si="3"/>
        <v>44467</v>
      </c>
      <c r="B147" s="36">
        <f>SUMIFS(СВЦЭМ!$C$39:$C$782,СВЦЭМ!$A$39:$A$782,$A147,СВЦЭМ!$B$39:$B$782,B$119)+'СЕТ СН'!$I$12+СВЦЭМ!$D$10+'СЕТ СН'!$I$5-'СЕТ СН'!$I$20</f>
        <v>3837.1228471200002</v>
      </c>
      <c r="C147" s="36">
        <f>SUMIFS(СВЦЭМ!$C$39:$C$782,СВЦЭМ!$A$39:$A$782,$A147,СВЦЭМ!$B$39:$B$782,C$119)+'СЕТ СН'!$I$12+СВЦЭМ!$D$10+'СЕТ СН'!$I$5-'СЕТ СН'!$I$20</f>
        <v>3892.6520407500002</v>
      </c>
      <c r="D147" s="36">
        <f>SUMIFS(СВЦЭМ!$C$39:$C$782,СВЦЭМ!$A$39:$A$782,$A147,СВЦЭМ!$B$39:$B$782,D$119)+'СЕТ СН'!$I$12+СВЦЭМ!$D$10+'СЕТ СН'!$I$5-'СЕТ СН'!$I$20</f>
        <v>3878.4562518600001</v>
      </c>
      <c r="E147" s="36">
        <f>SUMIFS(СВЦЭМ!$C$39:$C$782,СВЦЭМ!$A$39:$A$782,$A147,СВЦЭМ!$B$39:$B$782,E$119)+'СЕТ СН'!$I$12+СВЦЭМ!$D$10+'СЕТ СН'!$I$5-'СЕТ СН'!$I$20</f>
        <v>3887.50750616</v>
      </c>
      <c r="F147" s="36">
        <f>SUMIFS(СВЦЭМ!$C$39:$C$782,СВЦЭМ!$A$39:$A$782,$A147,СВЦЭМ!$B$39:$B$782,F$119)+'СЕТ СН'!$I$12+СВЦЭМ!$D$10+'СЕТ СН'!$I$5-'СЕТ СН'!$I$20</f>
        <v>3876.7724025799998</v>
      </c>
      <c r="G147" s="36">
        <f>SUMIFS(СВЦЭМ!$C$39:$C$782,СВЦЭМ!$A$39:$A$782,$A147,СВЦЭМ!$B$39:$B$782,G$119)+'СЕТ СН'!$I$12+СВЦЭМ!$D$10+'СЕТ СН'!$I$5-'СЕТ СН'!$I$20</f>
        <v>3866.2537986900002</v>
      </c>
      <c r="H147" s="36">
        <f>SUMIFS(СВЦЭМ!$C$39:$C$782,СВЦЭМ!$A$39:$A$782,$A147,СВЦЭМ!$B$39:$B$782,H$119)+'СЕТ СН'!$I$12+СВЦЭМ!$D$10+'СЕТ СН'!$I$5-'СЕТ СН'!$I$20</f>
        <v>3888.7122577199998</v>
      </c>
      <c r="I147" s="36">
        <f>SUMIFS(СВЦЭМ!$C$39:$C$782,СВЦЭМ!$A$39:$A$782,$A147,СВЦЭМ!$B$39:$B$782,I$119)+'СЕТ СН'!$I$12+СВЦЭМ!$D$10+'СЕТ СН'!$I$5-'СЕТ СН'!$I$20</f>
        <v>3850.9647814700002</v>
      </c>
      <c r="J147" s="36">
        <f>SUMIFS(СВЦЭМ!$C$39:$C$782,СВЦЭМ!$A$39:$A$782,$A147,СВЦЭМ!$B$39:$B$782,J$119)+'СЕТ СН'!$I$12+СВЦЭМ!$D$10+'СЕТ СН'!$I$5-'СЕТ СН'!$I$20</f>
        <v>3822.7664790099998</v>
      </c>
      <c r="K147" s="36">
        <f>SUMIFS(СВЦЭМ!$C$39:$C$782,СВЦЭМ!$A$39:$A$782,$A147,СВЦЭМ!$B$39:$B$782,K$119)+'СЕТ СН'!$I$12+СВЦЭМ!$D$10+'СЕТ СН'!$I$5-'СЕТ СН'!$I$20</f>
        <v>3785.7507895200001</v>
      </c>
      <c r="L147" s="36">
        <f>SUMIFS(СВЦЭМ!$C$39:$C$782,СВЦЭМ!$A$39:$A$782,$A147,СВЦЭМ!$B$39:$B$782,L$119)+'СЕТ СН'!$I$12+СВЦЭМ!$D$10+'СЕТ СН'!$I$5-'СЕТ СН'!$I$20</f>
        <v>3759.9127050400002</v>
      </c>
      <c r="M147" s="36">
        <f>SUMIFS(СВЦЭМ!$C$39:$C$782,СВЦЭМ!$A$39:$A$782,$A147,СВЦЭМ!$B$39:$B$782,M$119)+'СЕТ СН'!$I$12+СВЦЭМ!$D$10+'СЕТ СН'!$I$5-'СЕТ СН'!$I$20</f>
        <v>3794.83405692</v>
      </c>
      <c r="N147" s="36">
        <f>SUMIFS(СВЦЭМ!$C$39:$C$782,СВЦЭМ!$A$39:$A$782,$A147,СВЦЭМ!$B$39:$B$782,N$119)+'СЕТ СН'!$I$12+СВЦЭМ!$D$10+'СЕТ СН'!$I$5-'СЕТ СН'!$I$20</f>
        <v>3813.5229040899999</v>
      </c>
      <c r="O147" s="36">
        <f>SUMIFS(СВЦЭМ!$C$39:$C$782,СВЦЭМ!$A$39:$A$782,$A147,СВЦЭМ!$B$39:$B$782,O$119)+'СЕТ СН'!$I$12+СВЦЭМ!$D$10+'СЕТ СН'!$I$5-'СЕТ СН'!$I$20</f>
        <v>3838.8115212299999</v>
      </c>
      <c r="P147" s="36">
        <f>SUMIFS(СВЦЭМ!$C$39:$C$782,СВЦЭМ!$A$39:$A$782,$A147,СВЦЭМ!$B$39:$B$782,P$119)+'СЕТ СН'!$I$12+СВЦЭМ!$D$10+'СЕТ СН'!$I$5-'СЕТ СН'!$I$20</f>
        <v>3867.0051611099998</v>
      </c>
      <c r="Q147" s="36">
        <f>SUMIFS(СВЦЭМ!$C$39:$C$782,СВЦЭМ!$A$39:$A$782,$A147,СВЦЭМ!$B$39:$B$782,Q$119)+'СЕТ СН'!$I$12+СВЦЭМ!$D$10+'СЕТ СН'!$I$5-'СЕТ СН'!$I$20</f>
        <v>3874.31692135</v>
      </c>
      <c r="R147" s="36">
        <f>SUMIFS(СВЦЭМ!$C$39:$C$782,СВЦЭМ!$A$39:$A$782,$A147,СВЦЭМ!$B$39:$B$782,R$119)+'СЕТ СН'!$I$12+СВЦЭМ!$D$10+'СЕТ СН'!$I$5-'СЕТ СН'!$I$20</f>
        <v>3864.77878775</v>
      </c>
      <c r="S147" s="36">
        <f>SUMIFS(СВЦЭМ!$C$39:$C$782,СВЦЭМ!$A$39:$A$782,$A147,СВЦЭМ!$B$39:$B$782,S$119)+'СЕТ СН'!$I$12+СВЦЭМ!$D$10+'СЕТ СН'!$I$5-'СЕТ СН'!$I$20</f>
        <v>3859.5596942800003</v>
      </c>
      <c r="T147" s="36">
        <f>SUMIFS(СВЦЭМ!$C$39:$C$782,СВЦЭМ!$A$39:$A$782,$A147,СВЦЭМ!$B$39:$B$782,T$119)+'СЕТ СН'!$I$12+СВЦЭМ!$D$10+'СЕТ СН'!$I$5-'СЕТ СН'!$I$20</f>
        <v>3811.5837721799999</v>
      </c>
      <c r="U147" s="36">
        <f>SUMIFS(СВЦЭМ!$C$39:$C$782,СВЦЭМ!$A$39:$A$782,$A147,СВЦЭМ!$B$39:$B$782,U$119)+'СЕТ СН'!$I$12+СВЦЭМ!$D$10+'СЕТ СН'!$I$5-'СЕТ СН'!$I$20</f>
        <v>3758.6024190100002</v>
      </c>
      <c r="V147" s="36">
        <f>SUMIFS(СВЦЭМ!$C$39:$C$782,СВЦЭМ!$A$39:$A$782,$A147,СВЦЭМ!$B$39:$B$782,V$119)+'СЕТ СН'!$I$12+СВЦЭМ!$D$10+'СЕТ СН'!$I$5-'СЕТ СН'!$I$20</f>
        <v>3758.1293141400001</v>
      </c>
      <c r="W147" s="36">
        <f>SUMIFS(СВЦЭМ!$C$39:$C$782,СВЦЭМ!$A$39:$A$782,$A147,СВЦЭМ!$B$39:$B$782,W$119)+'СЕТ СН'!$I$12+СВЦЭМ!$D$10+'СЕТ СН'!$I$5-'СЕТ СН'!$I$20</f>
        <v>3774.9534627900002</v>
      </c>
      <c r="X147" s="36">
        <f>SUMIFS(СВЦЭМ!$C$39:$C$782,СВЦЭМ!$A$39:$A$782,$A147,СВЦЭМ!$B$39:$B$782,X$119)+'СЕТ СН'!$I$12+СВЦЭМ!$D$10+'СЕТ СН'!$I$5-'СЕТ СН'!$I$20</f>
        <v>3818.1031940100002</v>
      </c>
      <c r="Y147" s="36">
        <f>SUMIFS(СВЦЭМ!$C$39:$C$782,СВЦЭМ!$A$39:$A$782,$A147,СВЦЭМ!$B$39:$B$782,Y$119)+'СЕТ СН'!$I$12+СВЦЭМ!$D$10+'СЕТ СН'!$I$5-'СЕТ СН'!$I$20</f>
        <v>3808.1479182600001</v>
      </c>
    </row>
    <row r="148" spans="1:26" ht="15.75" x14ac:dyDescent="0.2">
      <c r="A148" s="35">
        <f t="shared" si="3"/>
        <v>44468</v>
      </c>
      <c r="B148" s="36">
        <f>SUMIFS(СВЦЭМ!$C$39:$C$782,СВЦЭМ!$A$39:$A$782,$A148,СВЦЭМ!$B$39:$B$782,B$119)+'СЕТ СН'!$I$12+СВЦЭМ!$D$10+'СЕТ СН'!$I$5-'СЕТ СН'!$I$20</f>
        <v>3812.9756351800002</v>
      </c>
      <c r="C148" s="36">
        <f>SUMIFS(СВЦЭМ!$C$39:$C$782,СВЦЭМ!$A$39:$A$782,$A148,СВЦЭМ!$B$39:$B$782,C$119)+'СЕТ СН'!$I$12+СВЦЭМ!$D$10+'СЕТ СН'!$I$5-'СЕТ СН'!$I$20</f>
        <v>3905.8740864199999</v>
      </c>
      <c r="D148" s="36">
        <f>SUMIFS(СВЦЭМ!$C$39:$C$782,СВЦЭМ!$A$39:$A$782,$A148,СВЦЭМ!$B$39:$B$782,D$119)+'СЕТ СН'!$I$12+СВЦЭМ!$D$10+'СЕТ СН'!$I$5-'СЕТ СН'!$I$20</f>
        <v>3967.9427882800001</v>
      </c>
      <c r="E148" s="36">
        <f>SUMIFS(СВЦЭМ!$C$39:$C$782,СВЦЭМ!$A$39:$A$782,$A148,СВЦЭМ!$B$39:$B$782,E$119)+'СЕТ СН'!$I$12+СВЦЭМ!$D$10+'СЕТ СН'!$I$5-'СЕТ СН'!$I$20</f>
        <v>3976.4053043599997</v>
      </c>
      <c r="F148" s="36">
        <f>SUMIFS(СВЦЭМ!$C$39:$C$782,СВЦЭМ!$A$39:$A$782,$A148,СВЦЭМ!$B$39:$B$782,F$119)+'СЕТ СН'!$I$12+СВЦЭМ!$D$10+'СЕТ СН'!$I$5-'СЕТ СН'!$I$20</f>
        <v>3981.7736929000002</v>
      </c>
      <c r="G148" s="36">
        <f>SUMIFS(СВЦЭМ!$C$39:$C$782,СВЦЭМ!$A$39:$A$782,$A148,СВЦЭМ!$B$39:$B$782,G$119)+'СЕТ СН'!$I$12+СВЦЭМ!$D$10+'СЕТ СН'!$I$5-'СЕТ СН'!$I$20</f>
        <v>3962.1589021499999</v>
      </c>
      <c r="H148" s="36">
        <f>SUMIFS(СВЦЭМ!$C$39:$C$782,СВЦЭМ!$A$39:$A$782,$A148,СВЦЭМ!$B$39:$B$782,H$119)+'СЕТ СН'!$I$12+СВЦЭМ!$D$10+'СЕТ СН'!$I$5-'СЕТ СН'!$I$20</f>
        <v>3926.2603531699997</v>
      </c>
      <c r="I148" s="36">
        <f>SUMIFS(СВЦЭМ!$C$39:$C$782,СВЦЭМ!$A$39:$A$782,$A148,СВЦЭМ!$B$39:$B$782,I$119)+'СЕТ СН'!$I$12+СВЦЭМ!$D$10+'СЕТ СН'!$I$5-'СЕТ СН'!$I$20</f>
        <v>3877.0869678999998</v>
      </c>
      <c r="J148" s="36">
        <f>SUMIFS(СВЦЭМ!$C$39:$C$782,СВЦЭМ!$A$39:$A$782,$A148,СВЦЭМ!$B$39:$B$782,J$119)+'СЕТ СН'!$I$12+СВЦЭМ!$D$10+'СЕТ СН'!$I$5-'СЕТ СН'!$I$20</f>
        <v>3848.7577505600002</v>
      </c>
      <c r="K148" s="36">
        <f>SUMIFS(СВЦЭМ!$C$39:$C$782,СВЦЭМ!$A$39:$A$782,$A148,СВЦЭМ!$B$39:$B$782,K$119)+'СЕТ СН'!$I$12+СВЦЭМ!$D$10+'СЕТ СН'!$I$5-'СЕТ СН'!$I$20</f>
        <v>3788.0947417699999</v>
      </c>
      <c r="L148" s="36">
        <f>SUMIFS(СВЦЭМ!$C$39:$C$782,СВЦЭМ!$A$39:$A$782,$A148,СВЦЭМ!$B$39:$B$782,L$119)+'СЕТ СН'!$I$12+СВЦЭМ!$D$10+'СЕТ СН'!$I$5-'СЕТ СН'!$I$20</f>
        <v>3767.9870248699999</v>
      </c>
      <c r="M148" s="36">
        <f>SUMIFS(СВЦЭМ!$C$39:$C$782,СВЦЭМ!$A$39:$A$782,$A148,СВЦЭМ!$B$39:$B$782,M$119)+'СЕТ СН'!$I$12+СВЦЭМ!$D$10+'СЕТ СН'!$I$5-'СЕТ СН'!$I$20</f>
        <v>3756.7268705500001</v>
      </c>
      <c r="N148" s="36">
        <f>SUMIFS(СВЦЭМ!$C$39:$C$782,СВЦЭМ!$A$39:$A$782,$A148,СВЦЭМ!$B$39:$B$782,N$119)+'СЕТ СН'!$I$12+СВЦЭМ!$D$10+'СЕТ СН'!$I$5-'СЕТ СН'!$I$20</f>
        <v>3800.3737284700001</v>
      </c>
      <c r="O148" s="36">
        <f>SUMIFS(СВЦЭМ!$C$39:$C$782,СВЦЭМ!$A$39:$A$782,$A148,СВЦЭМ!$B$39:$B$782,O$119)+'СЕТ СН'!$I$12+СВЦЭМ!$D$10+'СЕТ СН'!$I$5-'СЕТ СН'!$I$20</f>
        <v>3817.1361772800001</v>
      </c>
      <c r="P148" s="36">
        <f>SUMIFS(СВЦЭМ!$C$39:$C$782,СВЦЭМ!$A$39:$A$782,$A148,СВЦЭМ!$B$39:$B$782,P$119)+'СЕТ СН'!$I$12+СВЦЭМ!$D$10+'СЕТ СН'!$I$5-'СЕТ СН'!$I$20</f>
        <v>3890.7758985800001</v>
      </c>
      <c r="Q148" s="36">
        <f>SUMIFS(СВЦЭМ!$C$39:$C$782,СВЦЭМ!$A$39:$A$782,$A148,СВЦЭМ!$B$39:$B$782,Q$119)+'СЕТ СН'!$I$12+СВЦЭМ!$D$10+'СЕТ СН'!$I$5-'СЕТ СН'!$I$20</f>
        <v>3888.8288645600001</v>
      </c>
      <c r="R148" s="36">
        <f>SUMIFS(СВЦЭМ!$C$39:$C$782,СВЦЭМ!$A$39:$A$782,$A148,СВЦЭМ!$B$39:$B$782,R$119)+'СЕТ СН'!$I$12+СВЦЭМ!$D$10+'СЕТ СН'!$I$5-'СЕТ СН'!$I$20</f>
        <v>3890.0106120599999</v>
      </c>
      <c r="S148" s="36">
        <f>SUMIFS(СВЦЭМ!$C$39:$C$782,СВЦЭМ!$A$39:$A$782,$A148,СВЦЭМ!$B$39:$B$782,S$119)+'СЕТ СН'!$I$12+СВЦЭМ!$D$10+'СЕТ СН'!$I$5-'СЕТ СН'!$I$20</f>
        <v>3868.1621719099999</v>
      </c>
      <c r="T148" s="36">
        <f>SUMIFS(СВЦЭМ!$C$39:$C$782,СВЦЭМ!$A$39:$A$782,$A148,СВЦЭМ!$B$39:$B$782,T$119)+'СЕТ СН'!$I$12+СВЦЭМ!$D$10+'СЕТ СН'!$I$5-'СЕТ СН'!$I$20</f>
        <v>3842.7161285699999</v>
      </c>
      <c r="U148" s="36">
        <f>SUMIFS(СВЦЭМ!$C$39:$C$782,СВЦЭМ!$A$39:$A$782,$A148,СВЦЭМ!$B$39:$B$782,U$119)+'СЕТ СН'!$I$12+СВЦЭМ!$D$10+'СЕТ СН'!$I$5-'СЕТ СН'!$I$20</f>
        <v>3797.8594192800001</v>
      </c>
      <c r="V148" s="36">
        <f>SUMIFS(СВЦЭМ!$C$39:$C$782,СВЦЭМ!$A$39:$A$782,$A148,СВЦЭМ!$B$39:$B$782,V$119)+'СЕТ СН'!$I$12+СВЦЭМ!$D$10+'СЕТ СН'!$I$5-'СЕТ СН'!$I$20</f>
        <v>3780.7707567699999</v>
      </c>
      <c r="W148" s="36">
        <f>SUMIFS(СВЦЭМ!$C$39:$C$782,СВЦЭМ!$A$39:$A$782,$A148,СВЦЭМ!$B$39:$B$782,W$119)+'СЕТ СН'!$I$12+СВЦЭМ!$D$10+'СЕТ СН'!$I$5-'СЕТ СН'!$I$20</f>
        <v>3764.5193714299999</v>
      </c>
      <c r="X148" s="36">
        <f>SUMIFS(СВЦЭМ!$C$39:$C$782,СВЦЭМ!$A$39:$A$782,$A148,СВЦЭМ!$B$39:$B$782,X$119)+'СЕТ СН'!$I$12+СВЦЭМ!$D$10+'СЕТ СН'!$I$5-'СЕТ СН'!$I$20</f>
        <v>3823.0137021199998</v>
      </c>
      <c r="Y148" s="36">
        <f>SUMIFS(СВЦЭМ!$C$39:$C$782,СВЦЭМ!$A$39:$A$782,$A148,СВЦЭМ!$B$39:$B$782,Y$119)+'СЕТ СН'!$I$12+СВЦЭМ!$D$10+'СЕТ СН'!$I$5-'СЕТ СН'!$I$20</f>
        <v>3838.9850381900001</v>
      </c>
    </row>
    <row r="149" spans="1:26" ht="15.75" x14ac:dyDescent="0.2">
      <c r="A149" s="35">
        <f t="shared" si="3"/>
        <v>44469</v>
      </c>
      <c r="B149" s="36">
        <f>SUMIFS(СВЦЭМ!$C$39:$C$782,СВЦЭМ!$A$39:$A$782,$A149,СВЦЭМ!$B$39:$B$782,B$119)+'СЕТ СН'!$I$12+СВЦЭМ!$D$10+'СЕТ СН'!$I$5-'СЕТ СН'!$I$20</f>
        <v>3857.0696668099999</v>
      </c>
      <c r="C149" s="36">
        <f>SUMIFS(СВЦЭМ!$C$39:$C$782,СВЦЭМ!$A$39:$A$782,$A149,СВЦЭМ!$B$39:$B$782,C$119)+'СЕТ СН'!$I$12+СВЦЭМ!$D$10+'СЕТ СН'!$I$5-'СЕТ СН'!$I$20</f>
        <v>3900.5105326899998</v>
      </c>
      <c r="D149" s="36">
        <f>SUMIFS(СВЦЭМ!$C$39:$C$782,СВЦЭМ!$A$39:$A$782,$A149,СВЦЭМ!$B$39:$B$782,D$119)+'СЕТ СН'!$I$12+СВЦЭМ!$D$10+'СЕТ СН'!$I$5-'СЕТ СН'!$I$20</f>
        <v>3953.2801489200001</v>
      </c>
      <c r="E149" s="36">
        <f>SUMIFS(СВЦЭМ!$C$39:$C$782,СВЦЭМ!$A$39:$A$782,$A149,СВЦЭМ!$B$39:$B$782,E$119)+'СЕТ СН'!$I$12+СВЦЭМ!$D$10+'СЕТ СН'!$I$5-'СЕТ СН'!$I$20</f>
        <v>3969.3272000500001</v>
      </c>
      <c r="F149" s="36">
        <f>SUMIFS(СВЦЭМ!$C$39:$C$782,СВЦЭМ!$A$39:$A$782,$A149,СВЦЭМ!$B$39:$B$782,F$119)+'СЕТ СН'!$I$12+СВЦЭМ!$D$10+'СЕТ СН'!$I$5-'СЕТ СН'!$I$20</f>
        <v>3971.37061262</v>
      </c>
      <c r="G149" s="36">
        <f>SUMIFS(СВЦЭМ!$C$39:$C$782,СВЦЭМ!$A$39:$A$782,$A149,СВЦЭМ!$B$39:$B$782,G$119)+'СЕТ СН'!$I$12+СВЦЭМ!$D$10+'СЕТ СН'!$I$5-'СЕТ СН'!$I$20</f>
        <v>3974.6800458899997</v>
      </c>
      <c r="H149" s="36">
        <f>SUMIFS(СВЦЭМ!$C$39:$C$782,СВЦЭМ!$A$39:$A$782,$A149,СВЦЭМ!$B$39:$B$782,H$119)+'СЕТ СН'!$I$12+СВЦЭМ!$D$10+'СЕТ СН'!$I$5-'СЕТ СН'!$I$20</f>
        <v>3904.7681322899998</v>
      </c>
      <c r="I149" s="36">
        <f>SUMIFS(СВЦЭМ!$C$39:$C$782,СВЦЭМ!$A$39:$A$782,$A149,СВЦЭМ!$B$39:$B$782,I$119)+'СЕТ СН'!$I$12+СВЦЭМ!$D$10+'СЕТ СН'!$I$5-'СЕТ СН'!$I$20</f>
        <v>3883.4781805600001</v>
      </c>
      <c r="J149" s="36">
        <f>SUMIFS(СВЦЭМ!$C$39:$C$782,СВЦЭМ!$A$39:$A$782,$A149,СВЦЭМ!$B$39:$B$782,J$119)+'СЕТ СН'!$I$12+СВЦЭМ!$D$10+'СЕТ СН'!$I$5-'СЕТ СН'!$I$20</f>
        <v>3848.7516969500002</v>
      </c>
      <c r="K149" s="36">
        <f>SUMIFS(СВЦЭМ!$C$39:$C$782,СВЦЭМ!$A$39:$A$782,$A149,СВЦЭМ!$B$39:$B$782,K$119)+'СЕТ СН'!$I$12+СВЦЭМ!$D$10+'СЕТ СН'!$I$5-'СЕТ СН'!$I$20</f>
        <v>3865.6063847699997</v>
      </c>
      <c r="L149" s="36">
        <f>SUMIFS(СВЦЭМ!$C$39:$C$782,СВЦЭМ!$A$39:$A$782,$A149,СВЦЭМ!$B$39:$B$782,L$119)+'СЕТ СН'!$I$12+СВЦЭМ!$D$10+'СЕТ СН'!$I$5-'СЕТ СН'!$I$20</f>
        <v>3870.5214715299999</v>
      </c>
      <c r="M149" s="36">
        <f>SUMIFS(СВЦЭМ!$C$39:$C$782,СВЦЭМ!$A$39:$A$782,$A149,СВЦЭМ!$B$39:$B$782,M$119)+'СЕТ СН'!$I$12+СВЦЭМ!$D$10+'СЕТ СН'!$I$5-'СЕТ СН'!$I$20</f>
        <v>3853.2509966799998</v>
      </c>
      <c r="N149" s="36">
        <f>SUMIFS(СВЦЭМ!$C$39:$C$782,СВЦЭМ!$A$39:$A$782,$A149,СВЦЭМ!$B$39:$B$782,N$119)+'СЕТ СН'!$I$12+СВЦЭМ!$D$10+'СЕТ СН'!$I$5-'СЕТ СН'!$I$20</f>
        <v>3834.04869431</v>
      </c>
      <c r="O149" s="36">
        <f>SUMIFS(СВЦЭМ!$C$39:$C$782,СВЦЭМ!$A$39:$A$782,$A149,СВЦЭМ!$B$39:$B$782,O$119)+'СЕТ СН'!$I$12+СВЦЭМ!$D$10+'СЕТ СН'!$I$5-'СЕТ СН'!$I$20</f>
        <v>3836.2841545000001</v>
      </c>
      <c r="P149" s="36">
        <f>SUMIFS(СВЦЭМ!$C$39:$C$782,СВЦЭМ!$A$39:$A$782,$A149,СВЦЭМ!$B$39:$B$782,P$119)+'СЕТ СН'!$I$12+СВЦЭМ!$D$10+'СЕТ СН'!$I$5-'СЕТ СН'!$I$20</f>
        <v>3882.7192534800001</v>
      </c>
      <c r="Q149" s="36">
        <f>SUMIFS(СВЦЭМ!$C$39:$C$782,СВЦЭМ!$A$39:$A$782,$A149,СВЦЭМ!$B$39:$B$782,Q$119)+'СЕТ СН'!$I$12+СВЦЭМ!$D$10+'СЕТ СН'!$I$5-'СЕТ СН'!$I$20</f>
        <v>3886.9126724799999</v>
      </c>
      <c r="R149" s="36">
        <f>SUMIFS(СВЦЭМ!$C$39:$C$782,СВЦЭМ!$A$39:$A$782,$A149,СВЦЭМ!$B$39:$B$782,R$119)+'СЕТ СН'!$I$12+СВЦЭМ!$D$10+'СЕТ СН'!$I$5-'СЕТ СН'!$I$20</f>
        <v>3880.5639054399999</v>
      </c>
      <c r="S149" s="36">
        <f>SUMIFS(СВЦЭМ!$C$39:$C$782,СВЦЭМ!$A$39:$A$782,$A149,СВЦЭМ!$B$39:$B$782,S$119)+'СЕТ СН'!$I$12+СВЦЭМ!$D$10+'СЕТ СН'!$I$5-'СЕТ СН'!$I$20</f>
        <v>3834.9980129099999</v>
      </c>
      <c r="T149" s="36">
        <f>SUMIFS(СВЦЭМ!$C$39:$C$782,СВЦЭМ!$A$39:$A$782,$A149,СВЦЭМ!$B$39:$B$782,T$119)+'СЕТ СН'!$I$12+СВЦЭМ!$D$10+'СЕТ СН'!$I$5-'СЕТ СН'!$I$20</f>
        <v>3849.3908103200001</v>
      </c>
      <c r="U149" s="36">
        <f>SUMIFS(СВЦЭМ!$C$39:$C$782,СВЦЭМ!$A$39:$A$782,$A149,СВЦЭМ!$B$39:$B$782,U$119)+'СЕТ СН'!$I$12+СВЦЭМ!$D$10+'СЕТ СН'!$I$5-'СЕТ СН'!$I$20</f>
        <v>3816.3708477099999</v>
      </c>
      <c r="V149" s="36">
        <f>SUMIFS(СВЦЭМ!$C$39:$C$782,СВЦЭМ!$A$39:$A$782,$A149,СВЦЭМ!$B$39:$B$782,V$119)+'СЕТ СН'!$I$12+СВЦЭМ!$D$10+'СЕТ СН'!$I$5-'СЕТ СН'!$I$20</f>
        <v>3813.9958192499998</v>
      </c>
      <c r="W149" s="36">
        <f>SUMIFS(СВЦЭМ!$C$39:$C$782,СВЦЭМ!$A$39:$A$782,$A149,СВЦЭМ!$B$39:$B$782,W$119)+'СЕТ СН'!$I$12+СВЦЭМ!$D$10+'СЕТ СН'!$I$5-'СЕТ СН'!$I$20</f>
        <v>3803.23409137</v>
      </c>
      <c r="X149" s="36">
        <f>SUMIFS(СВЦЭМ!$C$39:$C$782,СВЦЭМ!$A$39:$A$782,$A149,СВЦЭМ!$B$39:$B$782,X$119)+'СЕТ СН'!$I$12+СВЦЭМ!$D$10+'СЕТ СН'!$I$5-'СЕТ СН'!$I$20</f>
        <v>3826.5235540600002</v>
      </c>
      <c r="Y149" s="36">
        <f>SUMIFS(СВЦЭМ!$C$39:$C$782,СВЦЭМ!$A$39:$A$782,$A149,СВЦЭМ!$B$39:$B$782,Y$119)+'СЕТ СН'!$I$12+СВЦЭМ!$D$10+'СЕТ СН'!$I$5-'СЕТ СН'!$I$20</f>
        <v>3871.7624581800001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419967.82009192382</v>
      </c>
      <c r="O155" s="130"/>
      <c r="P155" s="129">
        <f>СВЦЭМ!$D$12+'СЕТ СН'!$F$13-'СЕТ СН'!$G$21</f>
        <v>419967.82009192382</v>
      </c>
      <c r="Q155" s="130"/>
      <c r="R155" s="129">
        <f>СВЦЭМ!$D$12+'СЕТ СН'!$F$13-'СЕТ СН'!$H$21</f>
        <v>419967.82009192382</v>
      </c>
      <c r="S155" s="130"/>
      <c r="T155" s="129">
        <f>СВЦЭМ!$D$12+'СЕТ СН'!$F$13-'СЕТ СН'!$I$21</f>
        <v>419967.82009192382</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SUMIFS(СВЦЭМ!$C$39:$C$782,СВЦЭМ!$A$39:$A$782,$A12,СВЦЭМ!$B$39:$B$782,B$11)+'СЕТ СН'!$F$12+СВЦЭМ!$D$10+'СЕТ СН'!$F$6-'СЕТ СН'!$F$22</f>
        <v>927.06541903000004</v>
      </c>
      <c r="C12" s="36">
        <f>SUMIFS(СВЦЭМ!$C$39:$C$782,СВЦЭМ!$A$39:$A$782,$A12,СВЦЭМ!$B$39:$B$782,C$11)+'СЕТ СН'!$F$12+СВЦЭМ!$D$10+'СЕТ СН'!$F$6-'СЕТ СН'!$F$22</f>
        <v>1025.7478033800001</v>
      </c>
      <c r="D12" s="36">
        <f>SUMIFS(СВЦЭМ!$C$39:$C$782,СВЦЭМ!$A$39:$A$782,$A12,СВЦЭМ!$B$39:$B$782,D$11)+'СЕТ СН'!$F$12+СВЦЭМ!$D$10+'СЕТ СН'!$F$6-'СЕТ СН'!$F$22</f>
        <v>1105.6119830499999</v>
      </c>
      <c r="E12" s="36">
        <f>SUMIFS(СВЦЭМ!$C$39:$C$782,СВЦЭМ!$A$39:$A$782,$A12,СВЦЭМ!$B$39:$B$782,E$11)+'СЕТ СН'!$F$12+СВЦЭМ!$D$10+'СЕТ СН'!$F$6-'СЕТ СН'!$F$22</f>
        <v>1136.0810642299998</v>
      </c>
      <c r="F12" s="36">
        <f>SUMIFS(СВЦЭМ!$C$39:$C$782,СВЦЭМ!$A$39:$A$782,$A12,СВЦЭМ!$B$39:$B$782,F$11)+'СЕТ СН'!$F$12+СВЦЭМ!$D$10+'СЕТ СН'!$F$6-'СЕТ СН'!$F$22</f>
        <v>1136.2215551899999</v>
      </c>
      <c r="G12" s="36">
        <f>SUMIFS(СВЦЭМ!$C$39:$C$782,СВЦЭМ!$A$39:$A$782,$A12,СВЦЭМ!$B$39:$B$782,G$11)+'СЕТ СН'!$F$12+СВЦЭМ!$D$10+'СЕТ СН'!$F$6-'СЕТ СН'!$F$22</f>
        <v>1104.3626547299998</v>
      </c>
      <c r="H12" s="36">
        <f>SUMIFS(СВЦЭМ!$C$39:$C$782,СВЦЭМ!$A$39:$A$782,$A12,СВЦЭМ!$B$39:$B$782,H$11)+'СЕТ СН'!$F$12+СВЦЭМ!$D$10+'СЕТ СН'!$F$6-'СЕТ СН'!$F$22</f>
        <v>1050.21227436</v>
      </c>
      <c r="I12" s="36">
        <f>SUMIFS(СВЦЭМ!$C$39:$C$782,СВЦЭМ!$A$39:$A$782,$A12,СВЦЭМ!$B$39:$B$782,I$11)+'СЕТ СН'!$F$12+СВЦЭМ!$D$10+'СЕТ СН'!$F$6-'СЕТ СН'!$F$22</f>
        <v>974.74212031000002</v>
      </c>
      <c r="J12" s="36">
        <f>SUMIFS(СВЦЭМ!$C$39:$C$782,СВЦЭМ!$A$39:$A$782,$A12,СВЦЭМ!$B$39:$B$782,J$11)+'СЕТ СН'!$F$12+СВЦЭМ!$D$10+'СЕТ СН'!$F$6-'СЕТ СН'!$F$22</f>
        <v>920.15719195000008</v>
      </c>
      <c r="K12" s="36">
        <f>SUMIFS(СВЦЭМ!$C$39:$C$782,СВЦЭМ!$A$39:$A$782,$A12,СВЦЭМ!$B$39:$B$782,K$11)+'СЕТ СН'!$F$12+СВЦЭМ!$D$10+'СЕТ СН'!$F$6-'СЕТ СН'!$F$22</f>
        <v>881.33481982000012</v>
      </c>
      <c r="L12" s="36">
        <f>SUMIFS(СВЦЭМ!$C$39:$C$782,СВЦЭМ!$A$39:$A$782,$A12,СВЦЭМ!$B$39:$B$782,L$11)+'СЕТ СН'!$F$12+СВЦЭМ!$D$10+'СЕТ СН'!$F$6-'СЕТ СН'!$F$22</f>
        <v>865.88671532000012</v>
      </c>
      <c r="M12" s="36">
        <f>SUMIFS(СВЦЭМ!$C$39:$C$782,СВЦЭМ!$A$39:$A$782,$A12,СВЦЭМ!$B$39:$B$782,M$11)+'СЕТ СН'!$F$12+СВЦЭМ!$D$10+'СЕТ СН'!$F$6-'СЕТ СН'!$F$22</f>
        <v>869.0335756500001</v>
      </c>
      <c r="N12" s="36">
        <f>SUMIFS(СВЦЭМ!$C$39:$C$782,СВЦЭМ!$A$39:$A$782,$A12,СВЦЭМ!$B$39:$B$782,N$11)+'СЕТ СН'!$F$12+СВЦЭМ!$D$10+'СЕТ СН'!$F$6-'СЕТ СН'!$F$22</f>
        <v>890.76168402000008</v>
      </c>
      <c r="O12" s="36">
        <f>SUMIFS(СВЦЭМ!$C$39:$C$782,СВЦЭМ!$A$39:$A$782,$A12,СВЦЭМ!$B$39:$B$782,O$11)+'СЕТ СН'!$F$12+СВЦЭМ!$D$10+'СЕТ СН'!$F$6-'СЕТ СН'!$F$22</f>
        <v>932.06717847000004</v>
      </c>
      <c r="P12" s="36">
        <f>SUMIFS(СВЦЭМ!$C$39:$C$782,СВЦЭМ!$A$39:$A$782,$A12,СВЦЭМ!$B$39:$B$782,P$11)+'СЕТ СН'!$F$12+СВЦЭМ!$D$10+'СЕТ СН'!$F$6-'СЕТ СН'!$F$22</f>
        <v>965.23025310000003</v>
      </c>
      <c r="Q12" s="36">
        <f>SUMIFS(СВЦЭМ!$C$39:$C$782,СВЦЭМ!$A$39:$A$782,$A12,СВЦЭМ!$B$39:$B$782,Q$11)+'СЕТ СН'!$F$12+СВЦЭМ!$D$10+'СЕТ СН'!$F$6-'СЕТ СН'!$F$22</f>
        <v>969.72228528000005</v>
      </c>
      <c r="R12" s="36">
        <f>SUMIFS(СВЦЭМ!$C$39:$C$782,СВЦЭМ!$A$39:$A$782,$A12,СВЦЭМ!$B$39:$B$782,R$11)+'СЕТ СН'!$F$12+СВЦЭМ!$D$10+'СЕТ СН'!$F$6-'СЕТ СН'!$F$22</f>
        <v>964.59212207000007</v>
      </c>
      <c r="S12" s="36">
        <f>SUMIFS(СВЦЭМ!$C$39:$C$782,СВЦЭМ!$A$39:$A$782,$A12,СВЦЭМ!$B$39:$B$782,S$11)+'СЕТ СН'!$F$12+СВЦЭМ!$D$10+'СЕТ СН'!$F$6-'СЕТ СН'!$F$22</f>
        <v>932.58016169000007</v>
      </c>
      <c r="T12" s="36">
        <f>SUMIFS(СВЦЭМ!$C$39:$C$782,СВЦЭМ!$A$39:$A$782,$A12,СВЦЭМ!$B$39:$B$782,T$11)+'СЕТ СН'!$F$12+СВЦЭМ!$D$10+'СЕТ СН'!$F$6-'СЕТ СН'!$F$22</f>
        <v>891.6597399100001</v>
      </c>
      <c r="U12" s="36">
        <f>SUMIFS(СВЦЭМ!$C$39:$C$782,СВЦЭМ!$A$39:$A$782,$A12,СВЦЭМ!$B$39:$B$782,U$11)+'СЕТ СН'!$F$12+СВЦЭМ!$D$10+'СЕТ СН'!$F$6-'СЕТ СН'!$F$22</f>
        <v>860.25710120000008</v>
      </c>
      <c r="V12" s="36">
        <f>SUMIFS(СВЦЭМ!$C$39:$C$782,СВЦЭМ!$A$39:$A$782,$A12,СВЦЭМ!$B$39:$B$782,V$11)+'СЕТ СН'!$F$12+СВЦЭМ!$D$10+'СЕТ СН'!$F$6-'СЕТ СН'!$F$22</f>
        <v>863.21612266000011</v>
      </c>
      <c r="W12" s="36">
        <f>SUMIFS(СВЦЭМ!$C$39:$C$782,СВЦЭМ!$A$39:$A$782,$A12,СВЦЭМ!$B$39:$B$782,W$11)+'СЕТ СН'!$F$12+СВЦЭМ!$D$10+'СЕТ СН'!$F$6-'СЕТ СН'!$F$22</f>
        <v>859.95891541000003</v>
      </c>
      <c r="X12" s="36">
        <f>SUMIFS(СВЦЭМ!$C$39:$C$782,СВЦЭМ!$A$39:$A$782,$A12,СВЦЭМ!$B$39:$B$782,X$11)+'СЕТ СН'!$F$12+СВЦЭМ!$D$10+'СЕТ СН'!$F$6-'СЕТ СН'!$F$22</f>
        <v>857.98404811000012</v>
      </c>
      <c r="Y12" s="36">
        <f>SUMIFS(СВЦЭМ!$C$39:$C$782,СВЦЭМ!$A$39:$A$782,$A12,СВЦЭМ!$B$39:$B$782,Y$11)+'СЕТ СН'!$F$12+СВЦЭМ!$D$10+'СЕТ СН'!$F$6-'СЕТ СН'!$F$22</f>
        <v>926.15845794000006</v>
      </c>
      <c r="AA12" s="37"/>
    </row>
    <row r="13" spans="1:27" ht="15.75" x14ac:dyDescent="0.2">
      <c r="A13" s="35">
        <f>A12+1</f>
        <v>44441</v>
      </c>
      <c r="B13" s="36">
        <f>SUMIFS(СВЦЭМ!$C$39:$C$782,СВЦЭМ!$A$39:$A$782,$A13,СВЦЭМ!$B$39:$B$782,B$11)+'СЕТ СН'!$F$12+СВЦЭМ!$D$10+'СЕТ СН'!$F$6-'СЕТ СН'!$F$22</f>
        <v>1021.5815522700001</v>
      </c>
      <c r="C13" s="36">
        <f>SUMIFS(СВЦЭМ!$C$39:$C$782,СВЦЭМ!$A$39:$A$782,$A13,СВЦЭМ!$B$39:$B$782,C$11)+'СЕТ СН'!$F$12+СВЦЭМ!$D$10+'СЕТ СН'!$F$6-'СЕТ СН'!$F$22</f>
        <v>1094.2535398100001</v>
      </c>
      <c r="D13" s="36">
        <f>SUMIFS(СВЦЭМ!$C$39:$C$782,СВЦЭМ!$A$39:$A$782,$A13,СВЦЭМ!$B$39:$B$782,D$11)+'СЕТ СН'!$F$12+СВЦЭМ!$D$10+'СЕТ СН'!$F$6-'СЕТ СН'!$F$22</f>
        <v>1173.9598739599999</v>
      </c>
      <c r="E13" s="36">
        <f>SUMIFS(СВЦЭМ!$C$39:$C$782,СВЦЭМ!$A$39:$A$782,$A13,СВЦЭМ!$B$39:$B$782,E$11)+'СЕТ СН'!$F$12+СВЦЭМ!$D$10+'СЕТ СН'!$F$6-'СЕТ СН'!$F$22</f>
        <v>1190.1514972299999</v>
      </c>
      <c r="F13" s="36">
        <f>SUMIFS(СВЦЭМ!$C$39:$C$782,СВЦЭМ!$A$39:$A$782,$A13,СВЦЭМ!$B$39:$B$782,F$11)+'СЕТ СН'!$F$12+СВЦЭМ!$D$10+'СЕТ СН'!$F$6-'СЕТ СН'!$F$22</f>
        <v>1172.7872614999999</v>
      </c>
      <c r="G13" s="36">
        <f>SUMIFS(СВЦЭМ!$C$39:$C$782,СВЦЭМ!$A$39:$A$782,$A13,СВЦЭМ!$B$39:$B$782,G$11)+'СЕТ СН'!$F$12+СВЦЭМ!$D$10+'СЕТ СН'!$F$6-'СЕТ СН'!$F$22</f>
        <v>1152.8837532799998</v>
      </c>
      <c r="H13" s="36">
        <f>SUMIFS(СВЦЭМ!$C$39:$C$782,СВЦЭМ!$A$39:$A$782,$A13,СВЦЭМ!$B$39:$B$782,H$11)+'СЕТ СН'!$F$12+СВЦЭМ!$D$10+'СЕТ СН'!$F$6-'СЕТ СН'!$F$22</f>
        <v>1102.5013493199999</v>
      </c>
      <c r="I13" s="36">
        <f>SUMIFS(СВЦЭМ!$C$39:$C$782,СВЦЭМ!$A$39:$A$782,$A13,СВЦЭМ!$B$39:$B$782,I$11)+'СЕТ СН'!$F$12+СВЦЭМ!$D$10+'СЕТ СН'!$F$6-'СЕТ СН'!$F$22</f>
        <v>1020.0894124</v>
      </c>
      <c r="J13" s="36">
        <f>SUMIFS(СВЦЭМ!$C$39:$C$782,СВЦЭМ!$A$39:$A$782,$A13,СВЦЭМ!$B$39:$B$782,J$11)+'СЕТ СН'!$F$12+СВЦЭМ!$D$10+'СЕТ СН'!$F$6-'СЕТ СН'!$F$22</f>
        <v>931.74444158000006</v>
      </c>
      <c r="K13" s="36">
        <f>SUMIFS(СВЦЭМ!$C$39:$C$782,СВЦЭМ!$A$39:$A$782,$A13,СВЦЭМ!$B$39:$B$782,K$11)+'СЕТ СН'!$F$12+СВЦЭМ!$D$10+'СЕТ СН'!$F$6-'СЕТ СН'!$F$22</f>
        <v>903.84546238000007</v>
      </c>
      <c r="L13" s="36">
        <f>SUMIFS(СВЦЭМ!$C$39:$C$782,СВЦЭМ!$A$39:$A$782,$A13,СВЦЭМ!$B$39:$B$782,L$11)+'СЕТ СН'!$F$12+СВЦЭМ!$D$10+'СЕТ СН'!$F$6-'СЕТ СН'!$F$22</f>
        <v>903.0992240700001</v>
      </c>
      <c r="M13" s="36">
        <f>SUMIFS(СВЦЭМ!$C$39:$C$782,СВЦЭМ!$A$39:$A$782,$A13,СВЦЭМ!$B$39:$B$782,M$11)+'СЕТ СН'!$F$12+СВЦЭМ!$D$10+'СЕТ СН'!$F$6-'СЕТ СН'!$F$22</f>
        <v>914.28978719000008</v>
      </c>
      <c r="N13" s="36">
        <f>SUMIFS(СВЦЭМ!$C$39:$C$782,СВЦЭМ!$A$39:$A$782,$A13,СВЦЭМ!$B$39:$B$782,N$11)+'СЕТ СН'!$F$12+СВЦЭМ!$D$10+'СЕТ СН'!$F$6-'СЕТ СН'!$F$22</f>
        <v>920.10114395000005</v>
      </c>
      <c r="O13" s="36">
        <f>SUMIFS(СВЦЭМ!$C$39:$C$782,СВЦЭМ!$A$39:$A$782,$A13,СВЦЭМ!$B$39:$B$782,O$11)+'СЕТ СН'!$F$12+СВЦЭМ!$D$10+'СЕТ СН'!$F$6-'СЕТ СН'!$F$22</f>
        <v>960.03173508000009</v>
      </c>
      <c r="P13" s="36">
        <f>SUMIFS(СВЦЭМ!$C$39:$C$782,СВЦЭМ!$A$39:$A$782,$A13,СВЦЭМ!$B$39:$B$782,P$11)+'СЕТ СН'!$F$12+СВЦЭМ!$D$10+'СЕТ СН'!$F$6-'СЕТ СН'!$F$22</f>
        <v>992.44748992000007</v>
      </c>
      <c r="Q13" s="36">
        <f>SUMIFS(СВЦЭМ!$C$39:$C$782,СВЦЭМ!$A$39:$A$782,$A13,СВЦЭМ!$B$39:$B$782,Q$11)+'СЕТ СН'!$F$12+СВЦЭМ!$D$10+'СЕТ СН'!$F$6-'СЕТ СН'!$F$22</f>
        <v>981.46786971000006</v>
      </c>
      <c r="R13" s="36">
        <f>SUMIFS(СВЦЭМ!$C$39:$C$782,СВЦЭМ!$A$39:$A$782,$A13,СВЦЭМ!$B$39:$B$782,R$11)+'СЕТ СН'!$F$12+СВЦЭМ!$D$10+'СЕТ СН'!$F$6-'СЕТ СН'!$F$22</f>
        <v>985.22173493000003</v>
      </c>
      <c r="S13" s="36">
        <f>SUMIFS(СВЦЭМ!$C$39:$C$782,СВЦЭМ!$A$39:$A$782,$A13,СВЦЭМ!$B$39:$B$782,S$11)+'СЕТ СН'!$F$12+СВЦЭМ!$D$10+'СЕТ СН'!$F$6-'СЕТ СН'!$F$22</f>
        <v>966.10383349000006</v>
      </c>
      <c r="T13" s="36">
        <f>SUMIFS(СВЦЭМ!$C$39:$C$782,СВЦЭМ!$A$39:$A$782,$A13,СВЦЭМ!$B$39:$B$782,T$11)+'СЕТ СН'!$F$12+СВЦЭМ!$D$10+'СЕТ СН'!$F$6-'СЕТ СН'!$F$22</f>
        <v>960.99338862000002</v>
      </c>
      <c r="U13" s="36">
        <f>SUMIFS(СВЦЭМ!$C$39:$C$782,СВЦЭМ!$A$39:$A$782,$A13,СВЦЭМ!$B$39:$B$782,U$11)+'СЕТ СН'!$F$12+СВЦЭМ!$D$10+'СЕТ СН'!$F$6-'СЕТ СН'!$F$22</f>
        <v>939.7056034200001</v>
      </c>
      <c r="V13" s="36">
        <f>SUMIFS(СВЦЭМ!$C$39:$C$782,СВЦЭМ!$A$39:$A$782,$A13,СВЦЭМ!$B$39:$B$782,V$11)+'СЕТ СН'!$F$12+СВЦЭМ!$D$10+'СЕТ СН'!$F$6-'СЕТ СН'!$F$22</f>
        <v>952.65147938000007</v>
      </c>
      <c r="W13" s="36">
        <f>SUMIFS(СВЦЭМ!$C$39:$C$782,СВЦЭМ!$A$39:$A$782,$A13,СВЦЭМ!$B$39:$B$782,W$11)+'СЕТ СН'!$F$12+СВЦЭМ!$D$10+'СЕТ СН'!$F$6-'СЕТ СН'!$F$22</f>
        <v>952.19428740000012</v>
      </c>
      <c r="X13" s="36">
        <f>SUMIFS(СВЦЭМ!$C$39:$C$782,СВЦЭМ!$A$39:$A$782,$A13,СВЦЭМ!$B$39:$B$782,X$11)+'СЕТ СН'!$F$12+СВЦЭМ!$D$10+'СЕТ СН'!$F$6-'СЕТ СН'!$F$22</f>
        <v>928.09667239000009</v>
      </c>
      <c r="Y13" s="36">
        <f>SUMIFS(СВЦЭМ!$C$39:$C$782,СВЦЭМ!$A$39:$A$782,$A13,СВЦЭМ!$B$39:$B$782,Y$11)+'СЕТ СН'!$F$12+СВЦЭМ!$D$10+'СЕТ СН'!$F$6-'СЕТ СН'!$F$22</f>
        <v>942.08055411000009</v>
      </c>
    </row>
    <row r="14" spans="1:27" ht="15.75" x14ac:dyDescent="0.2">
      <c r="A14" s="35">
        <f t="shared" ref="A14:A41" si="0">A13+1</f>
        <v>44442</v>
      </c>
      <c r="B14" s="36">
        <f>SUMIFS(СВЦЭМ!$C$39:$C$782,СВЦЭМ!$A$39:$A$782,$A14,СВЦЭМ!$B$39:$B$782,B$11)+'СЕТ СН'!$F$12+СВЦЭМ!$D$10+'СЕТ СН'!$F$6-'СЕТ СН'!$F$22</f>
        <v>1026.6827823799999</v>
      </c>
      <c r="C14" s="36">
        <f>SUMIFS(СВЦЭМ!$C$39:$C$782,СВЦЭМ!$A$39:$A$782,$A14,СВЦЭМ!$B$39:$B$782,C$11)+'СЕТ СН'!$F$12+СВЦЭМ!$D$10+'СЕТ СН'!$F$6-'СЕТ СН'!$F$22</f>
        <v>1099.90071094</v>
      </c>
      <c r="D14" s="36">
        <f>SUMIFS(СВЦЭМ!$C$39:$C$782,СВЦЭМ!$A$39:$A$782,$A14,СВЦЭМ!$B$39:$B$782,D$11)+'СЕТ СН'!$F$12+СВЦЭМ!$D$10+'СЕТ СН'!$F$6-'СЕТ СН'!$F$22</f>
        <v>1158.2396972799997</v>
      </c>
      <c r="E14" s="36">
        <f>SUMIFS(СВЦЭМ!$C$39:$C$782,СВЦЭМ!$A$39:$A$782,$A14,СВЦЭМ!$B$39:$B$782,E$11)+'СЕТ СН'!$F$12+СВЦЭМ!$D$10+'СЕТ СН'!$F$6-'СЕТ СН'!$F$22</f>
        <v>1178.8069176299998</v>
      </c>
      <c r="F14" s="36">
        <f>SUMIFS(СВЦЭМ!$C$39:$C$782,СВЦЭМ!$A$39:$A$782,$A14,СВЦЭМ!$B$39:$B$782,F$11)+'СЕТ СН'!$F$12+СВЦЭМ!$D$10+'СЕТ СН'!$F$6-'СЕТ СН'!$F$22</f>
        <v>1180.2074338299999</v>
      </c>
      <c r="G14" s="36">
        <f>SUMIFS(СВЦЭМ!$C$39:$C$782,СВЦЭМ!$A$39:$A$782,$A14,СВЦЭМ!$B$39:$B$782,G$11)+'СЕТ СН'!$F$12+СВЦЭМ!$D$10+'СЕТ СН'!$F$6-'СЕТ СН'!$F$22</f>
        <v>1147.14240965</v>
      </c>
      <c r="H14" s="36">
        <f>SUMIFS(СВЦЭМ!$C$39:$C$782,СВЦЭМ!$A$39:$A$782,$A14,СВЦЭМ!$B$39:$B$782,H$11)+'СЕТ СН'!$F$12+СВЦЭМ!$D$10+'СЕТ СН'!$F$6-'СЕТ СН'!$F$22</f>
        <v>1082.99482672</v>
      </c>
      <c r="I14" s="36">
        <f>SUMIFS(СВЦЭМ!$C$39:$C$782,СВЦЭМ!$A$39:$A$782,$A14,СВЦЭМ!$B$39:$B$782,I$11)+'СЕТ СН'!$F$12+СВЦЭМ!$D$10+'СЕТ СН'!$F$6-'СЕТ СН'!$F$22</f>
        <v>999.67470522000008</v>
      </c>
      <c r="J14" s="36">
        <f>SUMIFS(СВЦЭМ!$C$39:$C$782,СВЦЭМ!$A$39:$A$782,$A14,СВЦЭМ!$B$39:$B$782,J$11)+'СЕТ СН'!$F$12+СВЦЭМ!$D$10+'СЕТ СН'!$F$6-'СЕТ СН'!$F$22</f>
        <v>931.78795462000005</v>
      </c>
      <c r="K14" s="36">
        <f>SUMIFS(СВЦЭМ!$C$39:$C$782,СВЦЭМ!$A$39:$A$782,$A14,СВЦЭМ!$B$39:$B$782,K$11)+'СЕТ СН'!$F$12+СВЦЭМ!$D$10+'СЕТ СН'!$F$6-'СЕТ СН'!$F$22</f>
        <v>913.83440110000004</v>
      </c>
      <c r="L14" s="36">
        <f>SUMIFS(СВЦЭМ!$C$39:$C$782,СВЦЭМ!$A$39:$A$782,$A14,СВЦЭМ!$B$39:$B$782,L$11)+'СЕТ СН'!$F$12+СВЦЭМ!$D$10+'СЕТ СН'!$F$6-'СЕТ СН'!$F$22</f>
        <v>908.88896803000011</v>
      </c>
      <c r="M14" s="36">
        <f>SUMIFS(СВЦЭМ!$C$39:$C$782,СВЦЭМ!$A$39:$A$782,$A14,СВЦЭМ!$B$39:$B$782,M$11)+'СЕТ СН'!$F$12+СВЦЭМ!$D$10+'СЕТ СН'!$F$6-'СЕТ СН'!$F$22</f>
        <v>901.41140984000003</v>
      </c>
      <c r="N14" s="36">
        <f>SUMIFS(СВЦЭМ!$C$39:$C$782,СВЦЭМ!$A$39:$A$782,$A14,СВЦЭМ!$B$39:$B$782,N$11)+'СЕТ СН'!$F$12+СВЦЭМ!$D$10+'СЕТ СН'!$F$6-'СЕТ СН'!$F$22</f>
        <v>908.6769294500001</v>
      </c>
      <c r="O14" s="36">
        <f>SUMIFS(СВЦЭМ!$C$39:$C$782,СВЦЭМ!$A$39:$A$782,$A14,СВЦЭМ!$B$39:$B$782,O$11)+'СЕТ СН'!$F$12+СВЦЭМ!$D$10+'СЕТ СН'!$F$6-'СЕТ СН'!$F$22</f>
        <v>928.24736770000004</v>
      </c>
      <c r="P14" s="36">
        <f>SUMIFS(СВЦЭМ!$C$39:$C$782,СВЦЭМ!$A$39:$A$782,$A14,СВЦЭМ!$B$39:$B$782,P$11)+'СЕТ СН'!$F$12+СВЦЭМ!$D$10+'СЕТ СН'!$F$6-'СЕТ СН'!$F$22</f>
        <v>967.21743788000003</v>
      </c>
      <c r="Q14" s="36">
        <f>SUMIFS(СВЦЭМ!$C$39:$C$782,СВЦЭМ!$A$39:$A$782,$A14,СВЦЭМ!$B$39:$B$782,Q$11)+'СЕТ СН'!$F$12+СВЦЭМ!$D$10+'СЕТ СН'!$F$6-'СЕТ СН'!$F$22</f>
        <v>973.3938836100001</v>
      </c>
      <c r="R14" s="36">
        <f>SUMIFS(СВЦЭМ!$C$39:$C$782,СВЦЭМ!$A$39:$A$782,$A14,СВЦЭМ!$B$39:$B$782,R$11)+'СЕТ СН'!$F$12+СВЦЭМ!$D$10+'СЕТ СН'!$F$6-'СЕТ СН'!$F$22</f>
        <v>974.07698039000002</v>
      </c>
      <c r="S14" s="36">
        <f>SUMIFS(СВЦЭМ!$C$39:$C$782,СВЦЭМ!$A$39:$A$782,$A14,СВЦЭМ!$B$39:$B$782,S$11)+'СЕТ СН'!$F$12+СВЦЭМ!$D$10+'СЕТ СН'!$F$6-'СЕТ СН'!$F$22</f>
        <v>956.82775354000012</v>
      </c>
      <c r="T14" s="36">
        <f>SUMIFS(СВЦЭМ!$C$39:$C$782,СВЦЭМ!$A$39:$A$782,$A14,СВЦЭМ!$B$39:$B$782,T$11)+'СЕТ СН'!$F$12+СВЦЭМ!$D$10+'СЕТ СН'!$F$6-'СЕТ СН'!$F$22</f>
        <v>922.67722236000009</v>
      </c>
      <c r="U14" s="36">
        <f>SUMIFS(СВЦЭМ!$C$39:$C$782,СВЦЭМ!$A$39:$A$782,$A14,СВЦЭМ!$B$39:$B$782,U$11)+'СЕТ СН'!$F$12+СВЦЭМ!$D$10+'СЕТ СН'!$F$6-'СЕТ СН'!$F$22</f>
        <v>912.92328296000005</v>
      </c>
      <c r="V14" s="36">
        <f>SUMIFS(СВЦЭМ!$C$39:$C$782,СВЦЭМ!$A$39:$A$782,$A14,СВЦЭМ!$B$39:$B$782,V$11)+'СЕТ СН'!$F$12+СВЦЭМ!$D$10+'СЕТ СН'!$F$6-'СЕТ СН'!$F$22</f>
        <v>940.57474965000006</v>
      </c>
      <c r="W14" s="36">
        <f>SUMIFS(СВЦЭМ!$C$39:$C$782,СВЦЭМ!$A$39:$A$782,$A14,СВЦЭМ!$B$39:$B$782,W$11)+'СЕТ СН'!$F$12+СВЦЭМ!$D$10+'СЕТ СН'!$F$6-'СЕТ СН'!$F$22</f>
        <v>941.77802907000012</v>
      </c>
      <c r="X14" s="36">
        <f>SUMIFS(СВЦЭМ!$C$39:$C$782,СВЦЭМ!$A$39:$A$782,$A14,СВЦЭМ!$B$39:$B$782,X$11)+'СЕТ СН'!$F$12+СВЦЭМ!$D$10+'СЕТ СН'!$F$6-'СЕТ СН'!$F$22</f>
        <v>906.48285868000005</v>
      </c>
      <c r="Y14" s="36">
        <f>SUMIFS(СВЦЭМ!$C$39:$C$782,СВЦЭМ!$A$39:$A$782,$A14,СВЦЭМ!$B$39:$B$782,Y$11)+'СЕТ СН'!$F$12+СВЦЭМ!$D$10+'СЕТ СН'!$F$6-'СЕТ СН'!$F$22</f>
        <v>931.84490834000007</v>
      </c>
    </row>
    <row r="15" spans="1:27" ht="15.75" x14ac:dyDescent="0.2">
      <c r="A15" s="35">
        <f t="shared" si="0"/>
        <v>44443</v>
      </c>
      <c r="B15" s="36">
        <f>SUMIFS(СВЦЭМ!$C$39:$C$782,СВЦЭМ!$A$39:$A$782,$A15,СВЦЭМ!$B$39:$B$782,B$11)+'СЕТ СН'!$F$12+СВЦЭМ!$D$10+'СЕТ СН'!$F$6-'СЕТ СН'!$F$22</f>
        <v>1000.38104422</v>
      </c>
      <c r="C15" s="36">
        <f>SUMIFS(СВЦЭМ!$C$39:$C$782,СВЦЭМ!$A$39:$A$782,$A15,СВЦЭМ!$B$39:$B$782,C$11)+'СЕТ СН'!$F$12+СВЦЭМ!$D$10+'СЕТ СН'!$F$6-'СЕТ СН'!$F$22</f>
        <v>1084.4162325</v>
      </c>
      <c r="D15" s="36">
        <f>SUMIFS(СВЦЭМ!$C$39:$C$782,СВЦЭМ!$A$39:$A$782,$A15,СВЦЭМ!$B$39:$B$782,D$11)+'СЕТ СН'!$F$12+СВЦЭМ!$D$10+'СЕТ СН'!$F$6-'СЕТ СН'!$F$22</f>
        <v>1140.0198117099999</v>
      </c>
      <c r="E15" s="36">
        <f>SUMIFS(СВЦЭМ!$C$39:$C$782,СВЦЭМ!$A$39:$A$782,$A15,СВЦЭМ!$B$39:$B$782,E$11)+'СЕТ СН'!$F$12+СВЦЭМ!$D$10+'СЕТ СН'!$F$6-'СЕТ СН'!$F$22</f>
        <v>1157.7749729599998</v>
      </c>
      <c r="F15" s="36">
        <f>SUMIFS(СВЦЭМ!$C$39:$C$782,СВЦЭМ!$A$39:$A$782,$A15,СВЦЭМ!$B$39:$B$782,F$11)+'СЕТ СН'!$F$12+СВЦЭМ!$D$10+'СЕТ СН'!$F$6-'СЕТ СН'!$F$22</f>
        <v>1147.4544146399999</v>
      </c>
      <c r="G15" s="36">
        <f>SUMIFS(СВЦЭМ!$C$39:$C$782,СВЦЭМ!$A$39:$A$782,$A15,СВЦЭМ!$B$39:$B$782,G$11)+'СЕТ СН'!$F$12+СВЦЭМ!$D$10+'СЕТ СН'!$F$6-'СЕТ СН'!$F$22</f>
        <v>1139.2173223199998</v>
      </c>
      <c r="H15" s="36">
        <f>SUMIFS(СВЦЭМ!$C$39:$C$782,СВЦЭМ!$A$39:$A$782,$A15,СВЦЭМ!$B$39:$B$782,H$11)+'СЕТ СН'!$F$12+СВЦЭМ!$D$10+'СЕТ СН'!$F$6-'СЕТ СН'!$F$22</f>
        <v>1090.41812295</v>
      </c>
      <c r="I15" s="36">
        <f>SUMIFS(СВЦЭМ!$C$39:$C$782,СВЦЭМ!$A$39:$A$782,$A15,СВЦЭМ!$B$39:$B$782,I$11)+'СЕТ СН'!$F$12+СВЦЭМ!$D$10+'СЕТ СН'!$F$6-'СЕТ СН'!$F$22</f>
        <v>1010.5120706500001</v>
      </c>
      <c r="J15" s="36">
        <f>SUMIFS(СВЦЭМ!$C$39:$C$782,СВЦЭМ!$A$39:$A$782,$A15,СВЦЭМ!$B$39:$B$782,J$11)+'СЕТ СН'!$F$12+СВЦЭМ!$D$10+'СЕТ СН'!$F$6-'СЕТ СН'!$F$22</f>
        <v>922.23815134000006</v>
      </c>
      <c r="K15" s="36">
        <f>SUMIFS(СВЦЭМ!$C$39:$C$782,СВЦЭМ!$A$39:$A$782,$A15,СВЦЭМ!$B$39:$B$782,K$11)+'СЕТ СН'!$F$12+СВЦЭМ!$D$10+'СЕТ СН'!$F$6-'СЕТ СН'!$F$22</f>
        <v>898.19415521000008</v>
      </c>
      <c r="L15" s="36">
        <f>SUMIFS(СВЦЭМ!$C$39:$C$782,СВЦЭМ!$A$39:$A$782,$A15,СВЦЭМ!$B$39:$B$782,L$11)+'СЕТ СН'!$F$12+СВЦЭМ!$D$10+'СЕТ СН'!$F$6-'СЕТ СН'!$F$22</f>
        <v>908.59538884000006</v>
      </c>
      <c r="M15" s="36">
        <f>SUMIFS(СВЦЭМ!$C$39:$C$782,СВЦЭМ!$A$39:$A$782,$A15,СВЦЭМ!$B$39:$B$782,M$11)+'СЕТ СН'!$F$12+СВЦЭМ!$D$10+'СЕТ СН'!$F$6-'СЕТ СН'!$F$22</f>
        <v>899.5617867200001</v>
      </c>
      <c r="N15" s="36">
        <f>SUMIFS(СВЦЭМ!$C$39:$C$782,СВЦЭМ!$A$39:$A$782,$A15,СВЦЭМ!$B$39:$B$782,N$11)+'СЕТ СН'!$F$12+СВЦЭМ!$D$10+'СЕТ СН'!$F$6-'СЕТ СН'!$F$22</f>
        <v>903.30645506000008</v>
      </c>
      <c r="O15" s="36">
        <f>SUMIFS(СВЦЭМ!$C$39:$C$782,СВЦЭМ!$A$39:$A$782,$A15,СВЦЭМ!$B$39:$B$782,O$11)+'СЕТ СН'!$F$12+СВЦЭМ!$D$10+'СЕТ СН'!$F$6-'СЕТ СН'!$F$22</f>
        <v>926.36257259000001</v>
      </c>
      <c r="P15" s="36">
        <f>SUMIFS(СВЦЭМ!$C$39:$C$782,СВЦЭМ!$A$39:$A$782,$A15,СВЦЭМ!$B$39:$B$782,P$11)+'СЕТ СН'!$F$12+СВЦЭМ!$D$10+'СЕТ СН'!$F$6-'СЕТ СН'!$F$22</f>
        <v>958.31585760000007</v>
      </c>
      <c r="Q15" s="36">
        <f>SUMIFS(СВЦЭМ!$C$39:$C$782,СВЦЭМ!$A$39:$A$782,$A15,СВЦЭМ!$B$39:$B$782,Q$11)+'СЕТ СН'!$F$12+СВЦЭМ!$D$10+'СЕТ СН'!$F$6-'СЕТ СН'!$F$22</f>
        <v>979.82524621000005</v>
      </c>
      <c r="R15" s="36">
        <f>SUMIFS(СВЦЭМ!$C$39:$C$782,СВЦЭМ!$A$39:$A$782,$A15,СВЦЭМ!$B$39:$B$782,R$11)+'СЕТ СН'!$F$12+СВЦЭМ!$D$10+'СЕТ СН'!$F$6-'СЕТ СН'!$F$22</f>
        <v>973.45295160000012</v>
      </c>
      <c r="S15" s="36">
        <f>SUMIFS(СВЦЭМ!$C$39:$C$782,СВЦЭМ!$A$39:$A$782,$A15,СВЦЭМ!$B$39:$B$782,S$11)+'СЕТ СН'!$F$12+СВЦЭМ!$D$10+'СЕТ СН'!$F$6-'СЕТ СН'!$F$22</f>
        <v>937.4213860000001</v>
      </c>
      <c r="T15" s="36">
        <f>SUMIFS(СВЦЭМ!$C$39:$C$782,СВЦЭМ!$A$39:$A$782,$A15,СВЦЭМ!$B$39:$B$782,T$11)+'СЕТ СН'!$F$12+СВЦЭМ!$D$10+'СЕТ СН'!$F$6-'СЕТ СН'!$F$22</f>
        <v>909.73461198000007</v>
      </c>
      <c r="U15" s="36">
        <f>SUMIFS(СВЦЭМ!$C$39:$C$782,СВЦЭМ!$A$39:$A$782,$A15,СВЦЭМ!$B$39:$B$782,U$11)+'СЕТ СН'!$F$12+СВЦЭМ!$D$10+'СЕТ СН'!$F$6-'СЕТ СН'!$F$22</f>
        <v>883.85845700000004</v>
      </c>
      <c r="V15" s="36">
        <f>SUMIFS(СВЦЭМ!$C$39:$C$782,СВЦЭМ!$A$39:$A$782,$A15,СВЦЭМ!$B$39:$B$782,V$11)+'СЕТ СН'!$F$12+СВЦЭМ!$D$10+'СЕТ СН'!$F$6-'СЕТ СН'!$F$22</f>
        <v>862.65044005000004</v>
      </c>
      <c r="W15" s="36">
        <f>SUMIFS(СВЦЭМ!$C$39:$C$782,СВЦЭМ!$A$39:$A$782,$A15,СВЦЭМ!$B$39:$B$782,W$11)+'СЕТ СН'!$F$12+СВЦЭМ!$D$10+'СЕТ СН'!$F$6-'СЕТ СН'!$F$22</f>
        <v>867.39409052000008</v>
      </c>
      <c r="X15" s="36">
        <f>SUMIFS(СВЦЭМ!$C$39:$C$782,СВЦЭМ!$A$39:$A$782,$A15,СВЦЭМ!$B$39:$B$782,X$11)+'СЕТ СН'!$F$12+СВЦЭМ!$D$10+'СЕТ СН'!$F$6-'СЕТ СН'!$F$22</f>
        <v>888.21690364000006</v>
      </c>
      <c r="Y15" s="36">
        <f>SUMIFS(СВЦЭМ!$C$39:$C$782,СВЦЭМ!$A$39:$A$782,$A15,СВЦЭМ!$B$39:$B$782,Y$11)+'СЕТ СН'!$F$12+СВЦЭМ!$D$10+'СЕТ СН'!$F$6-'СЕТ СН'!$F$22</f>
        <v>907.95442949000005</v>
      </c>
    </row>
    <row r="16" spans="1:27" ht="15.75" x14ac:dyDescent="0.2">
      <c r="A16" s="35">
        <f t="shared" si="0"/>
        <v>44444</v>
      </c>
      <c r="B16" s="36">
        <f>SUMIFS(СВЦЭМ!$C$39:$C$782,СВЦЭМ!$A$39:$A$782,$A16,СВЦЭМ!$B$39:$B$782,B$11)+'СЕТ СН'!$F$12+СВЦЭМ!$D$10+'СЕТ СН'!$F$6-'СЕТ СН'!$F$22</f>
        <v>932.98801387000003</v>
      </c>
      <c r="C16" s="36">
        <f>SUMIFS(СВЦЭМ!$C$39:$C$782,СВЦЭМ!$A$39:$A$782,$A16,СВЦЭМ!$B$39:$B$782,C$11)+'СЕТ СН'!$F$12+СВЦЭМ!$D$10+'СЕТ СН'!$F$6-'СЕТ СН'!$F$22</f>
        <v>1014.80919228</v>
      </c>
      <c r="D16" s="36">
        <f>SUMIFS(СВЦЭМ!$C$39:$C$782,СВЦЭМ!$A$39:$A$782,$A16,СВЦЭМ!$B$39:$B$782,D$11)+'СЕТ СН'!$F$12+СВЦЭМ!$D$10+'СЕТ СН'!$F$6-'СЕТ СН'!$F$22</f>
        <v>1082.5227378500001</v>
      </c>
      <c r="E16" s="36">
        <f>SUMIFS(СВЦЭМ!$C$39:$C$782,СВЦЭМ!$A$39:$A$782,$A16,СВЦЭМ!$B$39:$B$782,E$11)+'СЕТ СН'!$F$12+СВЦЭМ!$D$10+'СЕТ СН'!$F$6-'СЕТ СН'!$F$22</f>
        <v>1118.0514733299997</v>
      </c>
      <c r="F16" s="36">
        <f>SUMIFS(СВЦЭМ!$C$39:$C$782,СВЦЭМ!$A$39:$A$782,$A16,СВЦЭМ!$B$39:$B$782,F$11)+'СЕТ СН'!$F$12+СВЦЭМ!$D$10+'СЕТ СН'!$F$6-'СЕТ СН'!$F$22</f>
        <v>1141.3462183799998</v>
      </c>
      <c r="G16" s="36">
        <f>SUMIFS(СВЦЭМ!$C$39:$C$782,СВЦЭМ!$A$39:$A$782,$A16,СВЦЭМ!$B$39:$B$782,G$11)+'СЕТ СН'!$F$12+СВЦЭМ!$D$10+'СЕТ СН'!$F$6-'СЕТ СН'!$F$22</f>
        <v>1149.8198167699998</v>
      </c>
      <c r="H16" s="36">
        <f>SUMIFS(СВЦЭМ!$C$39:$C$782,СВЦЭМ!$A$39:$A$782,$A16,СВЦЭМ!$B$39:$B$782,H$11)+'СЕТ СН'!$F$12+СВЦЭМ!$D$10+'СЕТ СН'!$F$6-'СЕТ СН'!$F$22</f>
        <v>1128.4148246</v>
      </c>
      <c r="I16" s="36">
        <f>SUMIFS(СВЦЭМ!$C$39:$C$782,СВЦЭМ!$A$39:$A$782,$A16,СВЦЭМ!$B$39:$B$782,I$11)+'СЕТ СН'!$F$12+СВЦЭМ!$D$10+'СЕТ СН'!$F$6-'СЕТ СН'!$F$22</f>
        <v>1058.5254371599999</v>
      </c>
      <c r="J16" s="36">
        <f>SUMIFS(СВЦЭМ!$C$39:$C$782,СВЦЭМ!$A$39:$A$782,$A16,СВЦЭМ!$B$39:$B$782,J$11)+'СЕТ СН'!$F$12+СВЦЭМ!$D$10+'СЕТ СН'!$F$6-'СЕТ СН'!$F$22</f>
        <v>971.21414048000008</v>
      </c>
      <c r="K16" s="36">
        <f>SUMIFS(СВЦЭМ!$C$39:$C$782,СВЦЭМ!$A$39:$A$782,$A16,СВЦЭМ!$B$39:$B$782,K$11)+'СЕТ СН'!$F$12+СВЦЭМ!$D$10+'СЕТ СН'!$F$6-'СЕТ СН'!$F$22</f>
        <v>907.97981127000003</v>
      </c>
      <c r="L16" s="36">
        <f>SUMIFS(СВЦЭМ!$C$39:$C$782,СВЦЭМ!$A$39:$A$782,$A16,СВЦЭМ!$B$39:$B$782,L$11)+'СЕТ СН'!$F$12+СВЦЭМ!$D$10+'СЕТ СН'!$F$6-'СЕТ СН'!$F$22</f>
        <v>909.17434649000006</v>
      </c>
      <c r="M16" s="36">
        <f>SUMIFS(СВЦЭМ!$C$39:$C$782,СВЦЭМ!$A$39:$A$782,$A16,СВЦЭМ!$B$39:$B$782,M$11)+'СЕТ СН'!$F$12+СВЦЭМ!$D$10+'СЕТ СН'!$F$6-'СЕТ СН'!$F$22</f>
        <v>907.63162505000003</v>
      </c>
      <c r="N16" s="36">
        <f>SUMIFS(СВЦЭМ!$C$39:$C$782,СВЦЭМ!$A$39:$A$782,$A16,СВЦЭМ!$B$39:$B$782,N$11)+'СЕТ СН'!$F$12+СВЦЭМ!$D$10+'СЕТ СН'!$F$6-'СЕТ СН'!$F$22</f>
        <v>908.12044321000008</v>
      </c>
      <c r="O16" s="36">
        <f>SUMIFS(СВЦЭМ!$C$39:$C$782,СВЦЭМ!$A$39:$A$782,$A16,СВЦЭМ!$B$39:$B$782,O$11)+'СЕТ СН'!$F$12+СВЦЭМ!$D$10+'СЕТ СН'!$F$6-'СЕТ СН'!$F$22</f>
        <v>932.87075600000003</v>
      </c>
      <c r="P16" s="36">
        <f>SUMIFS(СВЦЭМ!$C$39:$C$782,СВЦЭМ!$A$39:$A$782,$A16,СВЦЭМ!$B$39:$B$782,P$11)+'СЕТ СН'!$F$12+СВЦЭМ!$D$10+'СЕТ СН'!$F$6-'СЕТ СН'!$F$22</f>
        <v>961.00191296000003</v>
      </c>
      <c r="Q16" s="36">
        <f>SUMIFS(СВЦЭМ!$C$39:$C$782,СВЦЭМ!$A$39:$A$782,$A16,СВЦЭМ!$B$39:$B$782,Q$11)+'СЕТ СН'!$F$12+СВЦЭМ!$D$10+'СЕТ СН'!$F$6-'СЕТ СН'!$F$22</f>
        <v>975.21067801000004</v>
      </c>
      <c r="R16" s="36">
        <f>SUMIFS(СВЦЭМ!$C$39:$C$782,СВЦЭМ!$A$39:$A$782,$A16,СВЦЭМ!$B$39:$B$782,R$11)+'СЕТ СН'!$F$12+СВЦЭМ!$D$10+'СЕТ СН'!$F$6-'СЕТ СН'!$F$22</f>
        <v>966.51990105000004</v>
      </c>
      <c r="S16" s="36">
        <f>SUMIFS(СВЦЭМ!$C$39:$C$782,СВЦЭМ!$A$39:$A$782,$A16,СВЦЭМ!$B$39:$B$782,S$11)+'СЕТ СН'!$F$12+СВЦЭМ!$D$10+'СЕТ СН'!$F$6-'СЕТ СН'!$F$22</f>
        <v>919.60102986000004</v>
      </c>
      <c r="T16" s="36">
        <f>SUMIFS(СВЦЭМ!$C$39:$C$782,СВЦЭМ!$A$39:$A$782,$A16,СВЦЭМ!$B$39:$B$782,T$11)+'СЕТ СН'!$F$12+СВЦЭМ!$D$10+'СЕТ СН'!$F$6-'СЕТ СН'!$F$22</f>
        <v>890.98943793000012</v>
      </c>
      <c r="U16" s="36">
        <f>SUMIFS(СВЦЭМ!$C$39:$C$782,СВЦЭМ!$A$39:$A$782,$A16,СВЦЭМ!$B$39:$B$782,U$11)+'СЕТ СН'!$F$12+СВЦЭМ!$D$10+'СЕТ СН'!$F$6-'СЕТ СН'!$F$22</f>
        <v>861.52555471000005</v>
      </c>
      <c r="V16" s="36">
        <f>SUMIFS(СВЦЭМ!$C$39:$C$782,СВЦЭМ!$A$39:$A$782,$A16,СВЦЭМ!$B$39:$B$782,V$11)+'СЕТ СН'!$F$12+СВЦЭМ!$D$10+'СЕТ СН'!$F$6-'СЕТ СН'!$F$22</f>
        <v>861.00330999000005</v>
      </c>
      <c r="W16" s="36">
        <f>SUMIFS(СВЦЭМ!$C$39:$C$782,СВЦЭМ!$A$39:$A$782,$A16,СВЦЭМ!$B$39:$B$782,W$11)+'СЕТ СН'!$F$12+СВЦЭМ!$D$10+'СЕТ СН'!$F$6-'СЕТ СН'!$F$22</f>
        <v>886.97087391000002</v>
      </c>
      <c r="X16" s="36">
        <f>SUMIFS(СВЦЭМ!$C$39:$C$782,СВЦЭМ!$A$39:$A$782,$A16,СВЦЭМ!$B$39:$B$782,X$11)+'СЕТ СН'!$F$12+СВЦЭМ!$D$10+'СЕТ СН'!$F$6-'СЕТ СН'!$F$22</f>
        <v>925.28006599000003</v>
      </c>
      <c r="Y16" s="36">
        <f>SUMIFS(СВЦЭМ!$C$39:$C$782,СВЦЭМ!$A$39:$A$782,$A16,СВЦЭМ!$B$39:$B$782,Y$11)+'СЕТ СН'!$F$12+СВЦЭМ!$D$10+'СЕТ СН'!$F$6-'СЕТ СН'!$F$22</f>
        <v>988.97032169000011</v>
      </c>
    </row>
    <row r="17" spans="1:25" ht="15.75" x14ac:dyDescent="0.2">
      <c r="A17" s="35">
        <f t="shared" si="0"/>
        <v>44445</v>
      </c>
      <c r="B17" s="36">
        <f>SUMIFS(СВЦЭМ!$C$39:$C$782,СВЦЭМ!$A$39:$A$782,$A17,СВЦЭМ!$B$39:$B$782,B$11)+'СЕТ СН'!$F$12+СВЦЭМ!$D$10+'СЕТ СН'!$F$6-'СЕТ СН'!$F$22</f>
        <v>1002.6897290300001</v>
      </c>
      <c r="C17" s="36">
        <f>SUMIFS(СВЦЭМ!$C$39:$C$782,СВЦЭМ!$A$39:$A$782,$A17,СВЦЭМ!$B$39:$B$782,C$11)+'СЕТ СН'!$F$12+СВЦЭМ!$D$10+'СЕТ СН'!$F$6-'СЕТ СН'!$F$22</f>
        <v>1083.2410156799999</v>
      </c>
      <c r="D17" s="36">
        <f>SUMIFS(СВЦЭМ!$C$39:$C$782,СВЦЭМ!$A$39:$A$782,$A17,СВЦЭМ!$B$39:$B$782,D$11)+'СЕТ СН'!$F$12+СВЦЭМ!$D$10+'СЕТ СН'!$F$6-'СЕТ СН'!$F$22</f>
        <v>1149.0117152499997</v>
      </c>
      <c r="E17" s="36">
        <f>SUMIFS(СВЦЭМ!$C$39:$C$782,СВЦЭМ!$A$39:$A$782,$A17,СВЦЭМ!$B$39:$B$782,E$11)+'СЕТ СН'!$F$12+СВЦЭМ!$D$10+'СЕТ СН'!$F$6-'СЕТ СН'!$F$22</f>
        <v>1180.3619377999999</v>
      </c>
      <c r="F17" s="36">
        <f>SUMIFS(СВЦЭМ!$C$39:$C$782,СВЦЭМ!$A$39:$A$782,$A17,СВЦЭМ!$B$39:$B$782,F$11)+'СЕТ СН'!$F$12+СВЦЭМ!$D$10+'СЕТ СН'!$F$6-'СЕТ СН'!$F$22</f>
        <v>1187.7382043099999</v>
      </c>
      <c r="G17" s="36">
        <f>SUMIFS(СВЦЭМ!$C$39:$C$782,СВЦЭМ!$A$39:$A$782,$A17,СВЦЭМ!$B$39:$B$782,G$11)+'СЕТ СН'!$F$12+СВЦЭМ!$D$10+'СЕТ СН'!$F$6-'СЕТ СН'!$F$22</f>
        <v>1190.7560102799998</v>
      </c>
      <c r="H17" s="36">
        <f>SUMIFS(СВЦЭМ!$C$39:$C$782,СВЦЭМ!$A$39:$A$782,$A17,СВЦЭМ!$B$39:$B$782,H$11)+'СЕТ СН'!$F$12+СВЦЭМ!$D$10+'СЕТ СН'!$F$6-'СЕТ СН'!$F$22</f>
        <v>1133.55317165</v>
      </c>
      <c r="I17" s="36">
        <f>SUMIFS(СВЦЭМ!$C$39:$C$782,СВЦЭМ!$A$39:$A$782,$A17,СВЦЭМ!$B$39:$B$782,I$11)+'СЕТ СН'!$F$12+СВЦЭМ!$D$10+'СЕТ СН'!$F$6-'СЕТ СН'!$F$22</f>
        <v>1042.6774971100001</v>
      </c>
      <c r="J17" s="36">
        <f>SUMIFS(СВЦЭМ!$C$39:$C$782,СВЦЭМ!$A$39:$A$782,$A17,СВЦЭМ!$B$39:$B$782,J$11)+'СЕТ СН'!$F$12+СВЦЭМ!$D$10+'СЕТ СН'!$F$6-'СЕТ СН'!$F$22</f>
        <v>958.51699082000005</v>
      </c>
      <c r="K17" s="36">
        <f>SUMIFS(СВЦЭМ!$C$39:$C$782,СВЦЭМ!$A$39:$A$782,$A17,СВЦЭМ!$B$39:$B$782,K$11)+'СЕТ СН'!$F$12+СВЦЭМ!$D$10+'СЕТ СН'!$F$6-'СЕТ СН'!$F$22</f>
        <v>941.81817365000006</v>
      </c>
      <c r="L17" s="36">
        <f>SUMIFS(СВЦЭМ!$C$39:$C$782,СВЦЭМ!$A$39:$A$782,$A17,СВЦЭМ!$B$39:$B$782,L$11)+'СЕТ СН'!$F$12+СВЦЭМ!$D$10+'СЕТ СН'!$F$6-'СЕТ СН'!$F$22</f>
        <v>937.67706638000004</v>
      </c>
      <c r="M17" s="36">
        <f>SUMIFS(СВЦЭМ!$C$39:$C$782,СВЦЭМ!$A$39:$A$782,$A17,СВЦЭМ!$B$39:$B$782,M$11)+'СЕТ СН'!$F$12+СВЦЭМ!$D$10+'СЕТ СН'!$F$6-'СЕТ СН'!$F$22</f>
        <v>930.22341897000001</v>
      </c>
      <c r="N17" s="36">
        <f>SUMIFS(СВЦЭМ!$C$39:$C$782,СВЦЭМ!$A$39:$A$782,$A17,СВЦЭМ!$B$39:$B$782,N$11)+'СЕТ СН'!$F$12+СВЦЭМ!$D$10+'СЕТ СН'!$F$6-'СЕТ СН'!$F$22</f>
        <v>924.30307383000002</v>
      </c>
      <c r="O17" s="36">
        <f>SUMIFS(СВЦЭМ!$C$39:$C$782,СВЦЭМ!$A$39:$A$782,$A17,СВЦЭМ!$B$39:$B$782,O$11)+'СЕТ СН'!$F$12+СВЦЭМ!$D$10+'СЕТ СН'!$F$6-'СЕТ СН'!$F$22</f>
        <v>933.38441458000011</v>
      </c>
      <c r="P17" s="36">
        <f>SUMIFS(СВЦЭМ!$C$39:$C$782,СВЦЭМ!$A$39:$A$782,$A17,СВЦЭМ!$B$39:$B$782,P$11)+'СЕТ СН'!$F$12+СВЦЭМ!$D$10+'СЕТ СН'!$F$6-'СЕТ СН'!$F$22</f>
        <v>953.49416688000008</v>
      </c>
      <c r="Q17" s="36">
        <f>SUMIFS(СВЦЭМ!$C$39:$C$782,СВЦЭМ!$A$39:$A$782,$A17,СВЦЭМ!$B$39:$B$782,Q$11)+'СЕТ СН'!$F$12+СВЦЭМ!$D$10+'СЕТ СН'!$F$6-'СЕТ СН'!$F$22</f>
        <v>970.52846867000005</v>
      </c>
      <c r="R17" s="36">
        <f>SUMIFS(СВЦЭМ!$C$39:$C$782,СВЦЭМ!$A$39:$A$782,$A17,СВЦЭМ!$B$39:$B$782,R$11)+'СЕТ СН'!$F$12+СВЦЭМ!$D$10+'СЕТ СН'!$F$6-'СЕТ СН'!$F$22</f>
        <v>953.2391776500001</v>
      </c>
      <c r="S17" s="36">
        <f>SUMIFS(СВЦЭМ!$C$39:$C$782,СВЦЭМ!$A$39:$A$782,$A17,СВЦЭМ!$B$39:$B$782,S$11)+'СЕТ СН'!$F$12+СВЦЭМ!$D$10+'СЕТ СН'!$F$6-'СЕТ СН'!$F$22</f>
        <v>942.28155529000003</v>
      </c>
      <c r="T17" s="36">
        <f>SUMIFS(СВЦЭМ!$C$39:$C$782,СВЦЭМ!$A$39:$A$782,$A17,СВЦЭМ!$B$39:$B$782,T$11)+'СЕТ СН'!$F$12+СВЦЭМ!$D$10+'СЕТ СН'!$F$6-'СЕТ СН'!$F$22</f>
        <v>926.54473552000002</v>
      </c>
      <c r="U17" s="36">
        <f>SUMIFS(СВЦЭМ!$C$39:$C$782,СВЦЭМ!$A$39:$A$782,$A17,СВЦЭМ!$B$39:$B$782,U$11)+'СЕТ СН'!$F$12+СВЦЭМ!$D$10+'СЕТ СН'!$F$6-'СЕТ СН'!$F$22</f>
        <v>965.34365818000003</v>
      </c>
      <c r="V17" s="36">
        <f>SUMIFS(СВЦЭМ!$C$39:$C$782,СВЦЭМ!$A$39:$A$782,$A17,СВЦЭМ!$B$39:$B$782,V$11)+'СЕТ СН'!$F$12+СВЦЭМ!$D$10+'СЕТ СН'!$F$6-'СЕТ СН'!$F$22</f>
        <v>987.03269136000006</v>
      </c>
      <c r="W17" s="36">
        <f>SUMIFS(СВЦЭМ!$C$39:$C$782,СВЦЭМ!$A$39:$A$782,$A17,СВЦЭМ!$B$39:$B$782,W$11)+'СЕТ СН'!$F$12+СВЦЭМ!$D$10+'СЕТ СН'!$F$6-'СЕТ СН'!$F$22</f>
        <v>980.52744468000003</v>
      </c>
      <c r="X17" s="36">
        <f>SUMIFS(СВЦЭМ!$C$39:$C$782,СВЦЭМ!$A$39:$A$782,$A17,СВЦЭМ!$B$39:$B$782,X$11)+'СЕТ СН'!$F$12+СВЦЭМ!$D$10+'СЕТ СН'!$F$6-'СЕТ СН'!$F$22</f>
        <v>925.28524703000005</v>
      </c>
      <c r="Y17" s="36">
        <f>SUMIFS(СВЦЭМ!$C$39:$C$782,СВЦЭМ!$A$39:$A$782,$A17,СВЦЭМ!$B$39:$B$782,Y$11)+'СЕТ СН'!$F$12+СВЦЭМ!$D$10+'СЕТ СН'!$F$6-'СЕТ СН'!$F$22</f>
        <v>944.2251246300001</v>
      </c>
    </row>
    <row r="18" spans="1:25" ht="15.75" x14ac:dyDescent="0.2">
      <c r="A18" s="35">
        <f t="shared" si="0"/>
        <v>44446</v>
      </c>
      <c r="B18" s="36">
        <f>SUMIFS(СВЦЭМ!$C$39:$C$782,СВЦЭМ!$A$39:$A$782,$A18,СВЦЭМ!$B$39:$B$782,B$11)+'СЕТ СН'!$F$12+СВЦЭМ!$D$10+'СЕТ СН'!$F$6-'СЕТ СН'!$F$22</f>
        <v>1084.7523512600001</v>
      </c>
      <c r="C18" s="36">
        <f>SUMIFS(СВЦЭМ!$C$39:$C$782,СВЦЭМ!$A$39:$A$782,$A18,СВЦЭМ!$B$39:$B$782,C$11)+'СЕТ СН'!$F$12+СВЦЭМ!$D$10+'СЕТ СН'!$F$6-'СЕТ СН'!$F$22</f>
        <v>1178.2664750299998</v>
      </c>
      <c r="D18" s="36">
        <f>SUMIFS(СВЦЭМ!$C$39:$C$782,СВЦЭМ!$A$39:$A$782,$A18,СВЦЭМ!$B$39:$B$782,D$11)+'СЕТ СН'!$F$12+СВЦЭМ!$D$10+'СЕТ СН'!$F$6-'СЕТ СН'!$F$22</f>
        <v>1238.0321590099998</v>
      </c>
      <c r="E18" s="36">
        <f>SUMIFS(СВЦЭМ!$C$39:$C$782,СВЦЭМ!$A$39:$A$782,$A18,СВЦЭМ!$B$39:$B$782,E$11)+'СЕТ СН'!$F$12+СВЦЭМ!$D$10+'СЕТ СН'!$F$6-'СЕТ СН'!$F$22</f>
        <v>1219.5183553099998</v>
      </c>
      <c r="F18" s="36">
        <f>SUMIFS(СВЦЭМ!$C$39:$C$782,СВЦЭМ!$A$39:$A$782,$A18,СВЦЭМ!$B$39:$B$782,F$11)+'СЕТ СН'!$F$12+СВЦЭМ!$D$10+'СЕТ СН'!$F$6-'СЕТ СН'!$F$22</f>
        <v>1225.8918018199997</v>
      </c>
      <c r="G18" s="36">
        <f>SUMIFS(СВЦЭМ!$C$39:$C$782,СВЦЭМ!$A$39:$A$782,$A18,СВЦЭМ!$B$39:$B$782,G$11)+'СЕТ СН'!$F$12+СВЦЭМ!$D$10+'СЕТ СН'!$F$6-'СЕТ СН'!$F$22</f>
        <v>1231.1155879999999</v>
      </c>
      <c r="H18" s="36">
        <f>SUMIFS(СВЦЭМ!$C$39:$C$782,СВЦЭМ!$A$39:$A$782,$A18,СВЦЭМ!$B$39:$B$782,H$11)+'СЕТ СН'!$F$12+СВЦЭМ!$D$10+'СЕТ СН'!$F$6-'СЕТ СН'!$F$22</f>
        <v>1148.8903543599999</v>
      </c>
      <c r="I18" s="36">
        <f>SUMIFS(СВЦЭМ!$C$39:$C$782,СВЦЭМ!$A$39:$A$782,$A18,СВЦЭМ!$B$39:$B$782,I$11)+'СЕТ СН'!$F$12+СВЦЭМ!$D$10+'СЕТ СН'!$F$6-'СЕТ СН'!$F$22</f>
        <v>1074.36144992</v>
      </c>
      <c r="J18" s="36">
        <f>SUMIFS(СВЦЭМ!$C$39:$C$782,СВЦЭМ!$A$39:$A$782,$A18,СВЦЭМ!$B$39:$B$782,J$11)+'СЕТ СН'!$F$12+СВЦЭМ!$D$10+'СЕТ СН'!$F$6-'СЕТ СН'!$F$22</f>
        <v>1000.08359408</v>
      </c>
      <c r="K18" s="36">
        <f>SUMIFS(СВЦЭМ!$C$39:$C$782,СВЦЭМ!$A$39:$A$782,$A18,СВЦЭМ!$B$39:$B$782,K$11)+'СЕТ СН'!$F$12+СВЦЭМ!$D$10+'СЕТ СН'!$F$6-'СЕТ СН'!$F$22</f>
        <v>991.79780750000009</v>
      </c>
      <c r="L18" s="36">
        <f>SUMIFS(СВЦЭМ!$C$39:$C$782,СВЦЭМ!$A$39:$A$782,$A18,СВЦЭМ!$B$39:$B$782,L$11)+'СЕТ СН'!$F$12+СВЦЭМ!$D$10+'СЕТ СН'!$F$6-'СЕТ СН'!$F$22</f>
        <v>991.33883918000004</v>
      </c>
      <c r="M18" s="36">
        <f>SUMIFS(СВЦЭМ!$C$39:$C$782,СВЦЭМ!$A$39:$A$782,$A18,СВЦЭМ!$B$39:$B$782,M$11)+'СЕТ СН'!$F$12+СВЦЭМ!$D$10+'СЕТ СН'!$F$6-'СЕТ СН'!$F$22</f>
        <v>985.98932479000007</v>
      </c>
      <c r="N18" s="36">
        <f>SUMIFS(СВЦЭМ!$C$39:$C$782,СВЦЭМ!$A$39:$A$782,$A18,СВЦЭМ!$B$39:$B$782,N$11)+'СЕТ СН'!$F$12+СВЦЭМ!$D$10+'СЕТ СН'!$F$6-'СЕТ СН'!$F$22</f>
        <v>987.65008924000006</v>
      </c>
      <c r="O18" s="36">
        <f>SUMIFS(СВЦЭМ!$C$39:$C$782,СВЦЭМ!$A$39:$A$782,$A18,СВЦЭМ!$B$39:$B$782,O$11)+'СЕТ СН'!$F$12+СВЦЭМ!$D$10+'СЕТ СН'!$F$6-'СЕТ СН'!$F$22</f>
        <v>1012.50850288</v>
      </c>
      <c r="P18" s="36">
        <f>SUMIFS(СВЦЭМ!$C$39:$C$782,СВЦЭМ!$A$39:$A$782,$A18,СВЦЭМ!$B$39:$B$782,P$11)+'СЕТ СН'!$F$12+СВЦЭМ!$D$10+'СЕТ СН'!$F$6-'СЕТ СН'!$F$22</f>
        <v>1046.3842501300001</v>
      </c>
      <c r="Q18" s="36">
        <f>SUMIFS(СВЦЭМ!$C$39:$C$782,СВЦЭМ!$A$39:$A$782,$A18,СВЦЭМ!$B$39:$B$782,Q$11)+'СЕТ СН'!$F$12+СВЦЭМ!$D$10+'СЕТ СН'!$F$6-'СЕТ СН'!$F$22</f>
        <v>1058.9027425700001</v>
      </c>
      <c r="R18" s="36">
        <f>SUMIFS(СВЦЭМ!$C$39:$C$782,СВЦЭМ!$A$39:$A$782,$A18,СВЦЭМ!$B$39:$B$782,R$11)+'СЕТ СН'!$F$12+СВЦЭМ!$D$10+'СЕТ СН'!$F$6-'СЕТ СН'!$F$22</f>
        <v>1047.6577335100001</v>
      </c>
      <c r="S18" s="36">
        <f>SUMIFS(СВЦЭМ!$C$39:$C$782,СВЦЭМ!$A$39:$A$782,$A18,СВЦЭМ!$B$39:$B$782,S$11)+'СЕТ СН'!$F$12+СВЦЭМ!$D$10+'СЕТ СН'!$F$6-'СЕТ СН'!$F$22</f>
        <v>1026.3523013399999</v>
      </c>
      <c r="T18" s="36">
        <f>SUMIFS(СВЦЭМ!$C$39:$C$782,СВЦЭМ!$A$39:$A$782,$A18,СВЦЭМ!$B$39:$B$782,T$11)+'СЕТ СН'!$F$12+СВЦЭМ!$D$10+'СЕТ СН'!$F$6-'СЕТ СН'!$F$22</f>
        <v>991.20438586000012</v>
      </c>
      <c r="U18" s="36">
        <f>SUMIFS(СВЦЭМ!$C$39:$C$782,СВЦЭМ!$A$39:$A$782,$A18,СВЦЭМ!$B$39:$B$782,U$11)+'СЕТ СН'!$F$12+СВЦЭМ!$D$10+'СЕТ СН'!$F$6-'СЕТ СН'!$F$22</f>
        <v>976.60032000000001</v>
      </c>
      <c r="V18" s="36">
        <f>SUMIFS(СВЦЭМ!$C$39:$C$782,СВЦЭМ!$A$39:$A$782,$A18,СВЦЭМ!$B$39:$B$782,V$11)+'СЕТ СН'!$F$12+СВЦЭМ!$D$10+'СЕТ СН'!$F$6-'СЕТ СН'!$F$22</f>
        <v>1000.6153311700001</v>
      </c>
      <c r="W18" s="36">
        <f>SUMIFS(СВЦЭМ!$C$39:$C$782,СВЦЭМ!$A$39:$A$782,$A18,СВЦЭМ!$B$39:$B$782,W$11)+'СЕТ СН'!$F$12+СВЦЭМ!$D$10+'СЕТ СН'!$F$6-'СЕТ СН'!$F$22</f>
        <v>995.14326262000009</v>
      </c>
      <c r="X18" s="36">
        <f>SUMIFS(СВЦЭМ!$C$39:$C$782,СВЦЭМ!$A$39:$A$782,$A18,СВЦЭМ!$B$39:$B$782,X$11)+'СЕТ СН'!$F$12+СВЦЭМ!$D$10+'СЕТ СН'!$F$6-'СЕТ СН'!$F$22</f>
        <v>986.4146043400001</v>
      </c>
      <c r="Y18" s="36">
        <f>SUMIFS(СВЦЭМ!$C$39:$C$782,СВЦЭМ!$A$39:$A$782,$A18,СВЦЭМ!$B$39:$B$782,Y$11)+'СЕТ СН'!$F$12+СВЦЭМ!$D$10+'СЕТ СН'!$F$6-'СЕТ СН'!$F$22</f>
        <v>1040.7333538099999</v>
      </c>
    </row>
    <row r="19" spans="1:25" ht="15.75" x14ac:dyDescent="0.2">
      <c r="A19" s="35">
        <f t="shared" si="0"/>
        <v>44447</v>
      </c>
      <c r="B19" s="36">
        <f>SUMIFS(СВЦЭМ!$C$39:$C$782,СВЦЭМ!$A$39:$A$782,$A19,СВЦЭМ!$B$39:$B$782,B$11)+'СЕТ СН'!$F$12+СВЦЭМ!$D$10+'СЕТ СН'!$F$6-'СЕТ СН'!$F$22</f>
        <v>1147.7011528799999</v>
      </c>
      <c r="C19" s="36">
        <f>SUMIFS(СВЦЭМ!$C$39:$C$782,СВЦЭМ!$A$39:$A$782,$A19,СВЦЭМ!$B$39:$B$782,C$11)+'СЕТ СН'!$F$12+СВЦЭМ!$D$10+'СЕТ СН'!$F$6-'СЕТ СН'!$F$22</f>
        <v>1221.4351353099999</v>
      </c>
      <c r="D19" s="36">
        <f>SUMIFS(СВЦЭМ!$C$39:$C$782,СВЦЭМ!$A$39:$A$782,$A19,СВЦЭМ!$B$39:$B$782,D$11)+'СЕТ СН'!$F$12+СВЦЭМ!$D$10+'СЕТ СН'!$F$6-'СЕТ СН'!$F$22</f>
        <v>1275.4471695299999</v>
      </c>
      <c r="E19" s="36">
        <f>SUMIFS(СВЦЭМ!$C$39:$C$782,СВЦЭМ!$A$39:$A$782,$A19,СВЦЭМ!$B$39:$B$782,E$11)+'СЕТ СН'!$F$12+СВЦЭМ!$D$10+'СЕТ СН'!$F$6-'СЕТ СН'!$F$22</f>
        <v>1238.5291466199999</v>
      </c>
      <c r="F19" s="36">
        <f>SUMIFS(СВЦЭМ!$C$39:$C$782,СВЦЭМ!$A$39:$A$782,$A19,СВЦЭМ!$B$39:$B$782,F$11)+'СЕТ СН'!$F$12+СВЦЭМ!$D$10+'СЕТ СН'!$F$6-'СЕТ СН'!$F$22</f>
        <v>1224.8708584699998</v>
      </c>
      <c r="G19" s="36">
        <f>SUMIFS(СВЦЭМ!$C$39:$C$782,СВЦЭМ!$A$39:$A$782,$A19,СВЦЭМ!$B$39:$B$782,G$11)+'СЕТ СН'!$F$12+СВЦЭМ!$D$10+'СЕТ СН'!$F$6-'СЕТ СН'!$F$22</f>
        <v>1245.9112986899997</v>
      </c>
      <c r="H19" s="36">
        <f>SUMIFS(СВЦЭМ!$C$39:$C$782,СВЦЭМ!$A$39:$A$782,$A19,СВЦЭМ!$B$39:$B$782,H$11)+'СЕТ СН'!$F$12+СВЦЭМ!$D$10+'СЕТ СН'!$F$6-'СЕТ СН'!$F$22</f>
        <v>1204.7213590599999</v>
      </c>
      <c r="I19" s="36">
        <f>SUMIFS(СВЦЭМ!$C$39:$C$782,СВЦЭМ!$A$39:$A$782,$A19,СВЦЭМ!$B$39:$B$782,I$11)+'СЕТ СН'!$F$12+СВЦЭМ!$D$10+'СЕТ СН'!$F$6-'СЕТ СН'!$F$22</f>
        <v>1102.4027318199999</v>
      </c>
      <c r="J19" s="36">
        <f>SUMIFS(СВЦЭМ!$C$39:$C$782,СВЦЭМ!$A$39:$A$782,$A19,СВЦЭМ!$B$39:$B$782,J$11)+'СЕТ СН'!$F$12+СВЦЭМ!$D$10+'СЕТ СН'!$F$6-'СЕТ СН'!$F$22</f>
        <v>1015.01239362</v>
      </c>
      <c r="K19" s="36">
        <f>SUMIFS(СВЦЭМ!$C$39:$C$782,СВЦЭМ!$A$39:$A$782,$A19,СВЦЭМ!$B$39:$B$782,K$11)+'СЕТ СН'!$F$12+СВЦЭМ!$D$10+'СЕТ СН'!$F$6-'СЕТ СН'!$F$22</f>
        <v>977.99742888000003</v>
      </c>
      <c r="L19" s="36">
        <f>SUMIFS(СВЦЭМ!$C$39:$C$782,СВЦЭМ!$A$39:$A$782,$A19,СВЦЭМ!$B$39:$B$782,L$11)+'СЕТ СН'!$F$12+СВЦЭМ!$D$10+'СЕТ СН'!$F$6-'СЕТ СН'!$F$22</f>
        <v>967.35953122000012</v>
      </c>
      <c r="M19" s="36">
        <f>SUMIFS(СВЦЭМ!$C$39:$C$782,СВЦЭМ!$A$39:$A$782,$A19,СВЦЭМ!$B$39:$B$782,M$11)+'СЕТ СН'!$F$12+СВЦЭМ!$D$10+'СЕТ СН'!$F$6-'СЕТ СН'!$F$22</f>
        <v>964.42710760000011</v>
      </c>
      <c r="N19" s="36">
        <f>SUMIFS(СВЦЭМ!$C$39:$C$782,СВЦЭМ!$A$39:$A$782,$A19,СВЦЭМ!$B$39:$B$782,N$11)+'СЕТ СН'!$F$12+СВЦЭМ!$D$10+'СЕТ СН'!$F$6-'СЕТ СН'!$F$22</f>
        <v>969.60926975000007</v>
      </c>
      <c r="O19" s="36">
        <f>SUMIFS(СВЦЭМ!$C$39:$C$782,СВЦЭМ!$A$39:$A$782,$A19,СВЦЭМ!$B$39:$B$782,O$11)+'СЕТ СН'!$F$12+СВЦЭМ!$D$10+'СЕТ СН'!$F$6-'СЕТ СН'!$F$22</f>
        <v>1005.1056510000001</v>
      </c>
      <c r="P19" s="36">
        <f>SUMIFS(СВЦЭМ!$C$39:$C$782,СВЦЭМ!$A$39:$A$782,$A19,СВЦЭМ!$B$39:$B$782,P$11)+'СЕТ СН'!$F$12+СВЦЭМ!$D$10+'СЕТ СН'!$F$6-'СЕТ СН'!$F$22</f>
        <v>1029.16503255</v>
      </c>
      <c r="Q19" s="36">
        <f>SUMIFS(СВЦЭМ!$C$39:$C$782,СВЦЭМ!$A$39:$A$782,$A19,СВЦЭМ!$B$39:$B$782,Q$11)+'СЕТ СН'!$F$12+СВЦЭМ!$D$10+'СЕТ СН'!$F$6-'СЕТ СН'!$F$22</f>
        <v>1035.15143891</v>
      </c>
      <c r="R19" s="36">
        <f>SUMIFS(СВЦЭМ!$C$39:$C$782,СВЦЭМ!$A$39:$A$782,$A19,СВЦЭМ!$B$39:$B$782,R$11)+'СЕТ СН'!$F$12+СВЦЭМ!$D$10+'СЕТ СН'!$F$6-'СЕТ СН'!$F$22</f>
        <v>1034.11486436</v>
      </c>
      <c r="S19" s="36">
        <f>SUMIFS(СВЦЭМ!$C$39:$C$782,СВЦЭМ!$A$39:$A$782,$A19,СВЦЭМ!$B$39:$B$782,S$11)+'СЕТ СН'!$F$12+СВЦЭМ!$D$10+'СЕТ СН'!$F$6-'СЕТ СН'!$F$22</f>
        <v>1006.7071197800001</v>
      </c>
      <c r="T19" s="36">
        <f>SUMIFS(СВЦЭМ!$C$39:$C$782,СВЦЭМ!$A$39:$A$782,$A19,СВЦЭМ!$B$39:$B$782,T$11)+'СЕТ СН'!$F$12+СВЦЭМ!$D$10+'СЕТ СН'!$F$6-'СЕТ СН'!$F$22</f>
        <v>972.89857397000003</v>
      </c>
      <c r="U19" s="36">
        <f>SUMIFS(СВЦЭМ!$C$39:$C$782,СВЦЭМ!$A$39:$A$782,$A19,СВЦЭМ!$B$39:$B$782,U$11)+'СЕТ СН'!$F$12+СВЦЭМ!$D$10+'СЕТ СН'!$F$6-'СЕТ СН'!$F$22</f>
        <v>969.81604031000006</v>
      </c>
      <c r="V19" s="36">
        <f>SUMIFS(СВЦЭМ!$C$39:$C$782,СВЦЭМ!$A$39:$A$782,$A19,СВЦЭМ!$B$39:$B$782,V$11)+'СЕТ СН'!$F$12+СВЦЭМ!$D$10+'СЕТ СН'!$F$6-'СЕТ СН'!$F$22</f>
        <v>957.05134467000005</v>
      </c>
      <c r="W19" s="36">
        <f>SUMIFS(СВЦЭМ!$C$39:$C$782,СВЦЭМ!$A$39:$A$782,$A19,СВЦЭМ!$B$39:$B$782,W$11)+'СЕТ СН'!$F$12+СВЦЭМ!$D$10+'СЕТ СН'!$F$6-'СЕТ СН'!$F$22</f>
        <v>955.99402725000004</v>
      </c>
      <c r="X19" s="36">
        <f>SUMIFS(СВЦЭМ!$C$39:$C$782,СВЦЭМ!$A$39:$A$782,$A19,СВЦЭМ!$B$39:$B$782,X$11)+'СЕТ СН'!$F$12+СВЦЭМ!$D$10+'СЕТ СН'!$F$6-'СЕТ СН'!$F$22</f>
        <v>987.72760815000004</v>
      </c>
      <c r="Y19" s="36">
        <f>SUMIFS(СВЦЭМ!$C$39:$C$782,СВЦЭМ!$A$39:$A$782,$A19,СВЦЭМ!$B$39:$B$782,Y$11)+'СЕТ СН'!$F$12+СВЦЭМ!$D$10+'СЕТ СН'!$F$6-'СЕТ СН'!$F$22</f>
        <v>1048.3493320800001</v>
      </c>
    </row>
    <row r="20" spans="1:25" ht="15.75" x14ac:dyDescent="0.2">
      <c r="A20" s="35">
        <f t="shared" si="0"/>
        <v>44448</v>
      </c>
      <c r="B20" s="36">
        <f>SUMIFS(СВЦЭМ!$C$39:$C$782,СВЦЭМ!$A$39:$A$782,$A20,СВЦЭМ!$B$39:$B$782,B$11)+'СЕТ СН'!$F$12+СВЦЭМ!$D$10+'СЕТ СН'!$F$6-'СЕТ СН'!$F$22</f>
        <v>1163.8865468999998</v>
      </c>
      <c r="C20" s="36">
        <f>SUMIFS(СВЦЭМ!$C$39:$C$782,СВЦЭМ!$A$39:$A$782,$A20,СВЦЭМ!$B$39:$B$782,C$11)+'СЕТ СН'!$F$12+СВЦЭМ!$D$10+'СЕТ СН'!$F$6-'СЕТ СН'!$F$22</f>
        <v>1253.7681119199999</v>
      </c>
      <c r="D20" s="36">
        <f>SUMIFS(СВЦЭМ!$C$39:$C$782,СВЦЭМ!$A$39:$A$782,$A20,СВЦЭМ!$B$39:$B$782,D$11)+'СЕТ СН'!$F$12+СВЦЭМ!$D$10+'СЕТ СН'!$F$6-'СЕТ СН'!$F$22</f>
        <v>1317.6408830299999</v>
      </c>
      <c r="E20" s="36">
        <f>SUMIFS(СВЦЭМ!$C$39:$C$782,СВЦЭМ!$A$39:$A$782,$A20,СВЦЭМ!$B$39:$B$782,E$11)+'СЕТ СН'!$F$12+СВЦЭМ!$D$10+'СЕТ СН'!$F$6-'СЕТ СН'!$F$22</f>
        <v>1338.9421458299998</v>
      </c>
      <c r="F20" s="36">
        <f>SUMIFS(СВЦЭМ!$C$39:$C$782,СВЦЭМ!$A$39:$A$782,$A20,СВЦЭМ!$B$39:$B$782,F$11)+'СЕТ СН'!$F$12+СВЦЭМ!$D$10+'СЕТ СН'!$F$6-'СЕТ СН'!$F$22</f>
        <v>1345.3602585499998</v>
      </c>
      <c r="G20" s="36">
        <f>SUMIFS(СВЦЭМ!$C$39:$C$782,СВЦЭМ!$A$39:$A$782,$A20,СВЦЭМ!$B$39:$B$782,G$11)+'СЕТ СН'!$F$12+СВЦЭМ!$D$10+'СЕТ СН'!$F$6-'СЕТ СН'!$F$22</f>
        <v>1326.9935340799998</v>
      </c>
      <c r="H20" s="36">
        <f>SUMIFS(СВЦЭМ!$C$39:$C$782,СВЦЭМ!$A$39:$A$782,$A20,СВЦЭМ!$B$39:$B$782,H$11)+'СЕТ СН'!$F$12+СВЦЭМ!$D$10+'СЕТ СН'!$F$6-'СЕТ СН'!$F$22</f>
        <v>1260.4604435399999</v>
      </c>
      <c r="I20" s="36">
        <f>SUMIFS(СВЦЭМ!$C$39:$C$782,СВЦЭМ!$A$39:$A$782,$A20,СВЦЭМ!$B$39:$B$782,I$11)+'СЕТ СН'!$F$12+СВЦЭМ!$D$10+'СЕТ СН'!$F$6-'СЕТ СН'!$F$22</f>
        <v>1155.2261160799999</v>
      </c>
      <c r="J20" s="36">
        <f>SUMIFS(СВЦЭМ!$C$39:$C$782,СВЦЭМ!$A$39:$A$782,$A20,СВЦЭМ!$B$39:$B$782,J$11)+'СЕТ СН'!$F$12+СВЦЭМ!$D$10+'СЕТ СН'!$F$6-'СЕТ СН'!$F$22</f>
        <v>1052.3816803899999</v>
      </c>
      <c r="K20" s="36">
        <f>SUMIFS(СВЦЭМ!$C$39:$C$782,СВЦЭМ!$A$39:$A$782,$A20,СВЦЭМ!$B$39:$B$782,K$11)+'СЕТ СН'!$F$12+СВЦЭМ!$D$10+'СЕТ СН'!$F$6-'СЕТ СН'!$F$22</f>
        <v>1016.40276357</v>
      </c>
      <c r="L20" s="36">
        <f>SUMIFS(СВЦЭМ!$C$39:$C$782,СВЦЭМ!$A$39:$A$782,$A20,СВЦЭМ!$B$39:$B$782,L$11)+'СЕТ СН'!$F$12+СВЦЭМ!$D$10+'СЕТ СН'!$F$6-'СЕТ СН'!$F$22</f>
        <v>1009.6349993600001</v>
      </c>
      <c r="M20" s="36">
        <f>SUMIFS(СВЦЭМ!$C$39:$C$782,СВЦЭМ!$A$39:$A$782,$A20,СВЦЭМ!$B$39:$B$782,M$11)+'СЕТ СН'!$F$12+СВЦЭМ!$D$10+'СЕТ СН'!$F$6-'СЕТ СН'!$F$22</f>
        <v>998.16348592000008</v>
      </c>
      <c r="N20" s="36">
        <f>SUMIFS(СВЦЭМ!$C$39:$C$782,СВЦЭМ!$A$39:$A$782,$A20,СВЦЭМ!$B$39:$B$782,N$11)+'СЕТ СН'!$F$12+СВЦЭМ!$D$10+'СЕТ СН'!$F$6-'СЕТ СН'!$F$22</f>
        <v>1002.90181713</v>
      </c>
      <c r="O20" s="36">
        <f>SUMIFS(СВЦЭМ!$C$39:$C$782,СВЦЭМ!$A$39:$A$782,$A20,СВЦЭМ!$B$39:$B$782,O$11)+'СЕТ СН'!$F$12+СВЦЭМ!$D$10+'СЕТ СН'!$F$6-'СЕТ СН'!$F$22</f>
        <v>1032.7573224499999</v>
      </c>
      <c r="P20" s="36">
        <f>SUMIFS(СВЦЭМ!$C$39:$C$782,СВЦЭМ!$A$39:$A$782,$A20,СВЦЭМ!$B$39:$B$782,P$11)+'СЕТ СН'!$F$12+СВЦЭМ!$D$10+'СЕТ СН'!$F$6-'СЕТ СН'!$F$22</f>
        <v>1068.4552551100001</v>
      </c>
      <c r="Q20" s="36">
        <f>SUMIFS(СВЦЭМ!$C$39:$C$782,СВЦЭМ!$A$39:$A$782,$A20,СВЦЭМ!$B$39:$B$782,Q$11)+'СЕТ СН'!$F$12+СВЦЭМ!$D$10+'СЕТ СН'!$F$6-'СЕТ СН'!$F$22</f>
        <v>1067.7236206499999</v>
      </c>
      <c r="R20" s="36">
        <f>SUMIFS(СВЦЭМ!$C$39:$C$782,СВЦЭМ!$A$39:$A$782,$A20,СВЦЭМ!$B$39:$B$782,R$11)+'СЕТ СН'!$F$12+СВЦЭМ!$D$10+'СЕТ СН'!$F$6-'СЕТ СН'!$F$22</f>
        <v>1061.09099341</v>
      </c>
      <c r="S20" s="36">
        <f>SUMIFS(СВЦЭМ!$C$39:$C$782,СВЦЭМ!$A$39:$A$782,$A20,СВЦЭМ!$B$39:$B$782,S$11)+'СЕТ СН'!$F$12+СВЦЭМ!$D$10+'СЕТ СН'!$F$6-'СЕТ СН'!$F$22</f>
        <v>1040.91621648</v>
      </c>
      <c r="T20" s="36">
        <f>SUMIFS(СВЦЭМ!$C$39:$C$782,СВЦЭМ!$A$39:$A$782,$A20,СВЦЭМ!$B$39:$B$782,T$11)+'СЕТ СН'!$F$12+СВЦЭМ!$D$10+'СЕТ СН'!$F$6-'СЕТ СН'!$F$22</f>
        <v>1007.2863177700001</v>
      </c>
      <c r="U20" s="36">
        <f>SUMIFS(СВЦЭМ!$C$39:$C$782,СВЦЭМ!$A$39:$A$782,$A20,СВЦЭМ!$B$39:$B$782,U$11)+'СЕТ СН'!$F$12+СВЦЭМ!$D$10+'СЕТ СН'!$F$6-'СЕТ СН'!$F$22</f>
        <v>992.4955848300001</v>
      </c>
      <c r="V20" s="36">
        <f>SUMIFS(СВЦЭМ!$C$39:$C$782,СВЦЭМ!$A$39:$A$782,$A20,СВЦЭМ!$B$39:$B$782,V$11)+'СЕТ СН'!$F$12+СВЦЭМ!$D$10+'СЕТ СН'!$F$6-'СЕТ СН'!$F$22</f>
        <v>998.03430053000011</v>
      </c>
      <c r="W20" s="36">
        <f>SUMIFS(СВЦЭМ!$C$39:$C$782,СВЦЭМ!$A$39:$A$782,$A20,СВЦЭМ!$B$39:$B$782,W$11)+'СЕТ СН'!$F$12+СВЦЭМ!$D$10+'СЕТ СН'!$F$6-'СЕТ СН'!$F$22</f>
        <v>987.04761402000008</v>
      </c>
      <c r="X20" s="36">
        <f>SUMIFS(СВЦЭМ!$C$39:$C$782,СВЦЭМ!$A$39:$A$782,$A20,СВЦЭМ!$B$39:$B$782,X$11)+'СЕТ СН'!$F$12+СВЦЭМ!$D$10+'СЕТ СН'!$F$6-'СЕТ СН'!$F$22</f>
        <v>1145.2193567199997</v>
      </c>
      <c r="Y20" s="36">
        <f>SUMIFS(СВЦЭМ!$C$39:$C$782,СВЦЭМ!$A$39:$A$782,$A20,СВЦЭМ!$B$39:$B$782,Y$11)+'СЕТ СН'!$F$12+СВЦЭМ!$D$10+'СЕТ СН'!$F$6-'СЕТ СН'!$F$22</f>
        <v>1132.8336638599999</v>
      </c>
    </row>
    <row r="21" spans="1:25" ht="15.75" x14ac:dyDescent="0.2">
      <c r="A21" s="35">
        <f t="shared" si="0"/>
        <v>44449</v>
      </c>
      <c r="B21" s="36">
        <f>SUMIFS(СВЦЭМ!$C$39:$C$782,СВЦЭМ!$A$39:$A$782,$A21,СВЦЭМ!$B$39:$B$782,B$11)+'СЕТ СН'!$F$12+СВЦЭМ!$D$10+'СЕТ СН'!$F$6-'СЕТ СН'!$F$22</f>
        <v>1117.6395143899999</v>
      </c>
      <c r="C21" s="36">
        <f>SUMIFS(СВЦЭМ!$C$39:$C$782,СВЦЭМ!$A$39:$A$782,$A21,СВЦЭМ!$B$39:$B$782,C$11)+'СЕТ СН'!$F$12+СВЦЭМ!$D$10+'СЕТ СН'!$F$6-'СЕТ СН'!$F$22</f>
        <v>1209.6343758399998</v>
      </c>
      <c r="D21" s="36">
        <f>SUMIFS(СВЦЭМ!$C$39:$C$782,СВЦЭМ!$A$39:$A$782,$A21,СВЦЭМ!$B$39:$B$782,D$11)+'СЕТ СН'!$F$12+СВЦЭМ!$D$10+'СЕТ СН'!$F$6-'СЕТ СН'!$F$22</f>
        <v>1262.9157749099998</v>
      </c>
      <c r="E21" s="36">
        <f>SUMIFS(СВЦЭМ!$C$39:$C$782,СВЦЭМ!$A$39:$A$782,$A21,СВЦЭМ!$B$39:$B$782,E$11)+'СЕТ СН'!$F$12+СВЦЭМ!$D$10+'СЕТ СН'!$F$6-'СЕТ СН'!$F$22</f>
        <v>1287.8867650899999</v>
      </c>
      <c r="F21" s="36">
        <f>SUMIFS(СВЦЭМ!$C$39:$C$782,СВЦЭМ!$A$39:$A$782,$A21,СВЦЭМ!$B$39:$B$782,F$11)+'СЕТ СН'!$F$12+СВЦЭМ!$D$10+'СЕТ СН'!$F$6-'СЕТ СН'!$F$22</f>
        <v>1256.0723093899999</v>
      </c>
      <c r="G21" s="36">
        <f>SUMIFS(СВЦЭМ!$C$39:$C$782,СВЦЭМ!$A$39:$A$782,$A21,СВЦЭМ!$B$39:$B$782,G$11)+'СЕТ СН'!$F$12+СВЦЭМ!$D$10+'СЕТ СН'!$F$6-'СЕТ СН'!$F$22</f>
        <v>1231.1305652799999</v>
      </c>
      <c r="H21" s="36">
        <f>SUMIFS(СВЦЭМ!$C$39:$C$782,СВЦЭМ!$A$39:$A$782,$A21,СВЦЭМ!$B$39:$B$782,H$11)+'СЕТ СН'!$F$12+СВЦЭМ!$D$10+'СЕТ СН'!$F$6-'СЕТ СН'!$F$22</f>
        <v>1168.0153857199998</v>
      </c>
      <c r="I21" s="36">
        <f>SUMIFS(СВЦЭМ!$C$39:$C$782,СВЦЭМ!$A$39:$A$782,$A21,СВЦЭМ!$B$39:$B$782,I$11)+'СЕТ СН'!$F$12+СВЦЭМ!$D$10+'СЕТ СН'!$F$6-'СЕТ СН'!$F$22</f>
        <v>1072.01130661</v>
      </c>
      <c r="J21" s="36">
        <f>SUMIFS(СВЦЭМ!$C$39:$C$782,СВЦЭМ!$A$39:$A$782,$A21,СВЦЭМ!$B$39:$B$782,J$11)+'СЕТ СН'!$F$12+СВЦЭМ!$D$10+'СЕТ СН'!$F$6-'СЕТ СН'!$F$22</f>
        <v>969.40693045000012</v>
      </c>
      <c r="K21" s="36">
        <f>SUMIFS(СВЦЭМ!$C$39:$C$782,СВЦЭМ!$A$39:$A$782,$A21,СВЦЭМ!$B$39:$B$782,K$11)+'СЕТ СН'!$F$12+СВЦЭМ!$D$10+'СЕТ СН'!$F$6-'СЕТ СН'!$F$22</f>
        <v>940.34012976000008</v>
      </c>
      <c r="L21" s="36">
        <f>SUMIFS(СВЦЭМ!$C$39:$C$782,СВЦЭМ!$A$39:$A$782,$A21,СВЦЭМ!$B$39:$B$782,L$11)+'СЕТ СН'!$F$12+СВЦЭМ!$D$10+'СЕТ СН'!$F$6-'СЕТ СН'!$F$22</f>
        <v>929.93843472000003</v>
      </c>
      <c r="M21" s="36">
        <f>SUMIFS(СВЦЭМ!$C$39:$C$782,СВЦЭМ!$A$39:$A$782,$A21,СВЦЭМ!$B$39:$B$782,M$11)+'СЕТ СН'!$F$12+СВЦЭМ!$D$10+'СЕТ СН'!$F$6-'СЕТ СН'!$F$22</f>
        <v>921.79911074000006</v>
      </c>
      <c r="N21" s="36">
        <f>SUMIFS(СВЦЭМ!$C$39:$C$782,СВЦЭМ!$A$39:$A$782,$A21,СВЦЭМ!$B$39:$B$782,N$11)+'СЕТ СН'!$F$12+СВЦЭМ!$D$10+'СЕТ СН'!$F$6-'СЕТ СН'!$F$22</f>
        <v>937.26757033000001</v>
      </c>
      <c r="O21" s="36">
        <f>SUMIFS(СВЦЭМ!$C$39:$C$782,СВЦЭМ!$A$39:$A$782,$A21,СВЦЭМ!$B$39:$B$782,O$11)+'СЕТ СН'!$F$12+СВЦЭМ!$D$10+'СЕТ СН'!$F$6-'СЕТ СН'!$F$22</f>
        <v>960.56834511000011</v>
      </c>
      <c r="P21" s="36">
        <f>SUMIFS(СВЦЭМ!$C$39:$C$782,СВЦЭМ!$A$39:$A$782,$A21,СВЦЭМ!$B$39:$B$782,P$11)+'СЕТ СН'!$F$12+СВЦЭМ!$D$10+'СЕТ СН'!$F$6-'СЕТ СН'!$F$22</f>
        <v>974.29120802000011</v>
      </c>
      <c r="Q21" s="36">
        <f>SUMIFS(СВЦЭМ!$C$39:$C$782,СВЦЭМ!$A$39:$A$782,$A21,СВЦЭМ!$B$39:$B$782,Q$11)+'СЕТ СН'!$F$12+СВЦЭМ!$D$10+'СЕТ СН'!$F$6-'СЕТ СН'!$F$22</f>
        <v>994.81434735000005</v>
      </c>
      <c r="R21" s="36">
        <f>SUMIFS(СВЦЭМ!$C$39:$C$782,СВЦЭМ!$A$39:$A$782,$A21,СВЦЭМ!$B$39:$B$782,R$11)+'СЕТ СН'!$F$12+СВЦЭМ!$D$10+'СЕТ СН'!$F$6-'СЕТ СН'!$F$22</f>
        <v>999.72724397000002</v>
      </c>
      <c r="S21" s="36">
        <f>SUMIFS(СВЦЭМ!$C$39:$C$782,СВЦЭМ!$A$39:$A$782,$A21,СВЦЭМ!$B$39:$B$782,S$11)+'СЕТ СН'!$F$12+СВЦЭМ!$D$10+'СЕТ СН'!$F$6-'СЕТ СН'!$F$22</f>
        <v>975.72960751000005</v>
      </c>
      <c r="T21" s="36">
        <f>SUMIFS(СВЦЭМ!$C$39:$C$782,СВЦЭМ!$A$39:$A$782,$A21,СВЦЭМ!$B$39:$B$782,T$11)+'СЕТ СН'!$F$12+СВЦЭМ!$D$10+'СЕТ СН'!$F$6-'СЕТ СН'!$F$22</f>
        <v>937.74781776000009</v>
      </c>
      <c r="U21" s="36">
        <f>SUMIFS(СВЦЭМ!$C$39:$C$782,СВЦЭМ!$A$39:$A$782,$A21,СВЦЭМ!$B$39:$B$782,U$11)+'СЕТ СН'!$F$12+СВЦЭМ!$D$10+'СЕТ СН'!$F$6-'СЕТ СН'!$F$22</f>
        <v>908.92276026000002</v>
      </c>
      <c r="V21" s="36">
        <f>SUMIFS(СВЦЭМ!$C$39:$C$782,СВЦЭМ!$A$39:$A$782,$A21,СВЦЭМ!$B$39:$B$782,V$11)+'СЕТ СН'!$F$12+СВЦЭМ!$D$10+'СЕТ СН'!$F$6-'СЕТ СН'!$F$22</f>
        <v>915.3616659700001</v>
      </c>
      <c r="W21" s="36">
        <f>SUMIFS(СВЦЭМ!$C$39:$C$782,СВЦЭМ!$A$39:$A$782,$A21,СВЦЭМ!$B$39:$B$782,W$11)+'СЕТ СН'!$F$12+СВЦЭМ!$D$10+'СЕТ СН'!$F$6-'СЕТ СН'!$F$22</f>
        <v>909.76627830000007</v>
      </c>
      <c r="X21" s="36">
        <f>SUMIFS(СВЦЭМ!$C$39:$C$782,СВЦЭМ!$A$39:$A$782,$A21,СВЦЭМ!$B$39:$B$782,X$11)+'СЕТ СН'!$F$12+СВЦЭМ!$D$10+'СЕТ СН'!$F$6-'СЕТ СН'!$F$22</f>
        <v>930.54961346000005</v>
      </c>
      <c r="Y21" s="36">
        <f>SUMIFS(СВЦЭМ!$C$39:$C$782,СВЦЭМ!$A$39:$A$782,$A21,СВЦЭМ!$B$39:$B$782,Y$11)+'СЕТ СН'!$F$12+СВЦЭМ!$D$10+'СЕТ СН'!$F$6-'СЕТ СН'!$F$22</f>
        <v>965.58594077000009</v>
      </c>
    </row>
    <row r="22" spans="1:25" ht="15.75" x14ac:dyDescent="0.2">
      <c r="A22" s="35">
        <f t="shared" si="0"/>
        <v>44450</v>
      </c>
      <c r="B22" s="36">
        <f>SUMIFS(СВЦЭМ!$C$39:$C$782,СВЦЭМ!$A$39:$A$782,$A22,СВЦЭМ!$B$39:$B$782,B$11)+'СЕТ СН'!$F$12+СВЦЭМ!$D$10+'СЕТ СН'!$F$6-'СЕТ СН'!$F$22</f>
        <v>1066.70168771</v>
      </c>
      <c r="C22" s="36">
        <f>SUMIFS(СВЦЭМ!$C$39:$C$782,СВЦЭМ!$A$39:$A$782,$A22,СВЦЭМ!$B$39:$B$782,C$11)+'СЕТ СН'!$F$12+СВЦЭМ!$D$10+'СЕТ СН'!$F$6-'СЕТ СН'!$F$22</f>
        <v>1144.5597580999997</v>
      </c>
      <c r="D22" s="36">
        <f>SUMIFS(СВЦЭМ!$C$39:$C$782,СВЦЭМ!$A$39:$A$782,$A22,СВЦЭМ!$B$39:$B$782,D$11)+'СЕТ СН'!$F$12+СВЦЭМ!$D$10+'СЕТ СН'!$F$6-'СЕТ СН'!$F$22</f>
        <v>1201.8887169599998</v>
      </c>
      <c r="E22" s="36">
        <f>SUMIFS(СВЦЭМ!$C$39:$C$782,СВЦЭМ!$A$39:$A$782,$A22,СВЦЭМ!$B$39:$B$782,E$11)+'СЕТ СН'!$F$12+СВЦЭМ!$D$10+'СЕТ СН'!$F$6-'СЕТ СН'!$F$22</f>
        <v>1227.4676683099999</v>
      </c>
      <c r="F22" s="36">
        <f>SUMIFS(СВЦЭМ!$C$39:$C$782,СВЦЭМ!$A$39:$A$782,$A22,СВЦЭМ!$B$39:$B$782,F$11)+'СЕТ СН'!$F$12+СВЦЭМ!$D$10+'СЕТ СН'!$F$6-'СЕТ СН'!$F$22</f>
        <v>1242.3159515799998</v>
      </c>
      <c r="G22" s="36">
        <f>SUMIFS(СВЦЭМ!$C$39:$C$782,СВЦЭМ!$A$39:$A$782,$A22,СВЦЭМ!$B$39:$B$782,G$11)+'СЕТ СН'!$F$12+СВЦЭМ!$D$10+'СЕТ СН'!$F$6-'СЕТ СН'!$F$22</f>
        <v>1229.9201348699999</v>
      </c>
      <c r="H22" s="36">
        <f>SUMIFS(СВЦЭМ!$C$39:$C$782,СВЦЭМ!$A$39:$A$782,$A22,СВЦЭМ!$B$39:$B$782,H$11)+'СЕТ СН'!$F$12+СВЦЭМ!$D$10+'СЕТ СН'!$F$6-'СЕТ СН'!$F$22</f>
        <v>1191.0766526199998</v>
      </c>
      <c r="I22" s="36">
        <f>SUMIFS(СВЦЭМ!$C$39:$C$782,СВЦЭМ!$A$39:$A$782,$A22,СВЦЭМ!$B$39:$B$782,I$11)+'СЕТ СН'!$F$12+СВЦЭМ!$D$10+'СЕТ СН'!$F$6-'СЕТ СН'!$F$22</f>
        <v>1110.4725912099998</v>
      </c>
      <c r="J22" s="36">
        <f>SUMIFS(СВЦЭМ!$C$39:$C$782,СВЦЭМ!$A$39:$A$782,$A22,СВЦЭМ!$B$39:$B$782,J$11)+'СЕТ СН'!$F$12+СВЦЭМ!$D$10+'СЕТ СН'!$F$6-'СЕТ СН'!$F$22</f>
        <v>1022.1665187000001</v>
      </c>
      <c r="K22" s="36">
        <f>SUMIFS(СВЦЭМ!$C$39:$C$782,СВЦЭМ!$A$39:$A$782,$A22,СВЦЭМ!$B$39:$B$782,K$11)+'СЕТ СН'!$F$12+СВЦЭМ!$D$10+'СЕТ СН'!$F$6-'СЕТ СН'!$F$22</f>
        <v>964.81980943000008</v>
      </c>
      <c r="L22" s="36">
        <f>SUMIFS(СВЦЭМ!$C$39:$C$782,СВЦЭМ!$A$39:$A$782,$A22,СВЦЭМ!$B$39:$B$782,L$11)+'СЕТ СН'!$F$12+СВЦЭМ!$D$10+'СЕТ СН'!$F$6-'СЕТ СН'!$F$22</f>
        <v>954.57942205000006</v>
      </c>
      <c r="M22" s="36">
        <f>SUMIFS(СВЦЭМ!$C$39:$C$782,СВЦЭМ!$A$39:$A$782,$A22,СВЦЭМ!$B$39:$B$782,M$11)+'СЕТ СН'!$F$12+СВЦЭМ!$D$10+'СЕТ СН'!$F$6-'СЕТ СН'!$F$22</f>
        <v>946.36629851000009</v>
      </c>
      <c r="N22" s="36">
        <f>SUMIFS(СВЦЭМ!$C$39:$C$782,СВЦЭМ!$A$39:$A$782,$A22,СВЦЭМ!$B$39:$B$782,N$11)+'СЕТ СН'!$F$12+СВЦЭМ!$D$10+'СЕТ СН'!$F$6-'СЕТ СН'!$F$22</f>
        <v>944.34063837000008</v>
      </c>
      <c r="O22" s="36">
        <f>SUMIFS(СВЦЭМ!$C$39:$C$782,СВЦЭМ!$A$39:$A$782,$A22,СВЦЭМ!$B$39:$B$782,O$11)+'СЕТ СН'!$F$12+СВЦЭМ!$D$10+'СЕТ СН'!$F$6-'СЕТ СН'!$F$22</f>
        <v>967.03078065000011</v>
      </c>
      <c r="P22" s="36">
        <f>SUMIFS(СВЦЭМ!$C$39:$C$782,СВЦЭМ!$A$39:$A$782,$A22,СВЦЭМ!$B$39:$B$782,P$11)+'СЕТ СН'!$F$12+СВЦЭМ!$D$10+'СЕТ СН'!$F$6-'СЕТ СН'!$F$22</f>
        <v>1002.4339819800001</v>
      </c>
      <c r="Q22" s="36">
        <f>SUMIFS(СВЦЭМ!$C$39:$C$782,СВЦЭМ!$A$39:$A$782,$A22,СВЦЭМ!$B$39:$B$782,Q$11)+'СЕТ СН'!$F$12+СВЦЭМ!$D$10+'СЕТ СН'!$F$6-'СЕТ СН'!$F$22</f>
        <v>1022.51260505</v>
      </c>
      <c r="R22" s="36">
        <f>SUMIFS(СВЦЭМ!$C$39:$C$782,СВЦЭМ!$A$39:$A$782,$A22,СВЦЭМ!$B$39:$B$782,R$11)+'СЕТ СН'!$F$12+СВЦЭМ!$D$10+'СЕТ СН'!$F$6-'СЕТ СН'!$F$22</f>
        <v>1018.4463719500001</v>
      </c>
      <c r="S22" s="36">
        <f>SUMIFS(СВЦЭМ!$C$39:$C$782,СВЦЭМ!$A$39:$A$782,$A22,СВЦЭМ!$B$39:$B$782,S$11)+'СЕТ СН'!$F$12+СВЦЭМ!$D$10+'СЕТ СН'!$F$6-'СЕТ СН'!$F$22</f>
        <v>1005.0701516</v>
      </c>
      <c r="T22" s="36">
        <f>SUMIFS(СВЦЭМ!$C$39:$C$782,СВЦЭМ!$A$39:$A$782,$A22,СВЦЭМ!$B$39:$B$782,T$11)+'СЕТ СН'!$F$12+СВЦЭМ!$D$10+'СЕТ СН'!$F$6-'СЕТ СН'!$F$22</f>
        <v>957.9941345200001</v>
      </c>
      <c r="U22" s="36">
        <f>SUMIFS(СВЦЭМ!$C$39:$C$782,СВЦЭМ!$A$39:$A$782,$A22,СВЦЭМ!$B$39:$B$782,U$11)+'СЕТ СН'!$F$12+СВЦЭМ!$D$10+'СЕТ СН'!$F$6-'СЕТ СН'!$F$22</f>
        <v>922.36285937000002</v>
      </c>
      <c r="V22" s="36">
        <f>SUMIFS(СВЦЭМ!$C$39:$C$782,СВЦЭМ!$A$39:$A$782,$A22,СВЦЭМ!$B$39:$B$782,V$11)+'СЕТ СН'!$F$12+СВЦЭМ!$D$10+'СЕТ СН'!$F$6-'СЕТ СН'!$F$22</f>
        <v>918.55603105000012</v>
      </c>
      <c r="W22" s="36">
        <f>SUMIFS(СВЦЭМ!$C$39:$C$782,СВЦЭМ!$A$39:$A$782,$A22,СВЦЭМ!$B$39:$B$782,W$11)+'СЕТ СН'!$F$12+СВЦЭМ!$D$10+'СЕТ СН'!$F$6-'СЕТ СН'!$F$22</f>
        <v>932.15803272000005</v>
      </c>
      <c r="X22" s="36">
        <f>SUMIFS(СВЦЭМ!$C$39:$C$782,СВЦЭМ!$A$39:$A$782,$A22,СВЦЭМ!$B$39:$B$782,X$11)+'СЕТ СН'!$F$12+СВЦЭМ!$D$10+'СЕТ СН'!$F$6-'СЕТ СН'!$F$22</f>
        <v>977.79467209000006</v>
      </c>
      <c r="Y22" s="36">
        <f>SUMIFS(СВЦЭМ!$C$39:$C$782,СВЦЭМ!$A$39:$A$782,$A22,СВЦЭМ!$B$39:$B$782,Y$11)+'СЕТ СН'!$F$12+СВЦЭМ!$D$10+'СЕТ СН'!$F$6-'СЕТ СН'!$F$22</f>
        <v>1041.5259856099999</v>
      </c>
    </row>
    <row r="23" spans="1:25" ht="15.75" x14ac:dyDescent="0.2">
      <c r="A23" s="35">
        <f t="shared" si="0"/>
        <v>44451</v>
      </c>
      <c r="B23" s="36">
        <f>SUMIFS(СВЦЭМ!$C$39:$C$782,СВЦЭМ!$A$39:$A$782,$A23,СВЦЭМ!$B$39:$B$782,B$11)+'СЕТ СН'!$F$12+СВЦЭМ!$D$10+'СЕТ СН'!$F$6-'СЕТ СН'!$F$22</f>
        <v>1080.28718841</v>
      </c>
      <c r="C23" s="36">
        <f>SUMIFS(СВЦЭМ!$C$39:$C$782,СВЦЭМ!$A$39:$A$782,$A23,СВЦЭМ!$B$39:$B$782,C$11)+'СЕТ СН'!$F$12+СВЦЭМ!$D$10+'СЕТ СН'!$F$6-'СЕТ СН'!$F$22</f>
        <v>1150.6965469499999</v>
      </c>
      <c r="D23" s="36">
        <f>SUMIFS(СВЦЭМ!$C$39:$C$782,СВЦЭМ!$A$39:$A$782,$A23,СВЦЭМ!$B$39:$B$782,D$11)+'СЕТ СН'!$F$12+СВЦЭМ!$D$10+'СЕТ СН'!$F$6-'СЕТ СН'!$F$22</f>
        <v>1201.5583568899999</v>
      </c>
      <c r="E23" s="36">
        <f>SUMIFS(СВЦЭМ!$C$39:$C$782,СВЦЭМ!$A$39:$A$782,$A23,СВЦЭМ!$B$39:$B$782,E$11)+'СЕТ СН'!$F$12+СВЦЭМ!$D$10+'СЕТ СН'!$F$6-'СЕТ СН'!$F$22</f>
        <v>1228.5671681899998</v>
      </c>
      <c r="F23" s="36">
        <f>SUMIFS(СВЦЭМ!$C$39:$C$782,СВЦЭМ!$A$39:$A$782,$A23,СВЦЭМ!$B$39:$B$782,F$11)+'СЕТ СН'!$F$12+СВЦЭМ!$D$10+'СЕТ СН'!$F$6-'СЕТ СН'!$F$22</f>
        <v>1249.4488127799998</v>
      </c>
      <c r="G23" s="36">
        <f>SUMIFS(СВЦЭМ!$C$39:$C$782,СВЦЭМ!$A$39:$A$782,$A23,СВЦЭМ!$B$39:$B$782,G$11)+'СЕТ СН'!$F$12+СВЦЭМ!$D$10+'СЕТ СН'!$F$6-'СЕТ СН'!$F$22</f>
        <v>1242.5349059399998</v>
      </c>
      <c r="H23" s="36">
        <f>SUMIFS(СВЦЭМ!$C$39:$C$782,СВЦЭМ!$A$39:$A$782,$A23,СВЦЭМ!$B$39:$B$782,H$11)+'СЕТ СН'!$F$12+СВЦЭМ!$D$10+'СЕТ СН'!$F$6-'СЕТ СН'!$F$22</f>
        <v>1209.3372594199998</v>
      </c>
      <c r="I23" s="36">
        <f>SUMIFS(СВЦЭМ!$C$39:$C$782,СВЦЭМ!$A$39:$A$782,$A23,СВЦЭМ!$B$39:$B$782,I$11)+'СЕТ СН'!$F$12+СВЦЭМ!$D$10+'СЕТ СН'!$F$6-'СЕТ СН'!$F$22</f>
        <v>1133.7989758199999</v>
      </c>
      <c r="J23" s="36">
        <f>SUMIFS(СВЦЭМ!$C$39:$C$782,СВЦЭМ!$A$39:$A$782,$A23,СВЦЭМ!$B$39:$B$782,J$11)+'СЕТ СН'!$F$12+СВЦЭМ!$D$10+'СЕТ СН'!$F$6-'СЕТ СН'!$F$22</f>
        <v>1069.6809205100001</v>
      </c>
      <c r="K23" s="36">
        <f>SUMIFS(СВЦЭМ!$C$39:$C$782,СВЦЭМ!$A$39:$A$782,$A23,СВЦЭМ!$B$39:$B$782,K$11)+'СЕТ СН'!$F$12+СВЦЭМ!$D$10+'СЕТ СН'!$F$6-'СЕТ СН'!$F$22</f>
        <v>1210.6999342799998</v>
      </c>
      <c r="L23" s="36">
        <f>SUMIFS(СВЦЭМ!$C$39:$C$782,СВЦЭМ!$A$39:$A$782,$A23,СВЦЭМ!$B$39:$B$782,L$11)+'СЕТ СН'!$F$12+СВЦЭМ!$D$10+'СЕТ СН'!$F$6-'СЕТ СН'!$F$22</f>
        <v>930.78508261000002</v>
      </c>
      <c r="M23" s="36">
        <f>SUMIFS(СВЦЭМ!$C$39:$C$782,СВЦЭМ!$A$39:$A$782,$A23,СВЦЭМ!$B$39:$B$782,M$11)+'СЕТ СН'!$F$12+СВЦЭМ!$D$10+'СЕТ СН'!$F$6-'СЕТ СН'!$F$22</f>
        <v>922.95781510000006</v>
      </c>
      <c r="N23" s="36">
        <f>SUMIFS(СВЦЭМ!$C$39:$C$782,СВЦЭМ!$A$39:$A$782,$A23,СВЦЭМ!$B$39:$B$782,N$11)+'СЕТ СН'!$F$12+СВЦЭМ!$D$10+'СЕТ СН'!$F$6-'СЕТ СН'!$F$22</f>
        <v>921.76845537000008</v>
      </c>
      <c r="O23" s="36">
        <f>SUMIFS(СВЦЭМ!$C$39:$C$782,СВЦЭМ!$A$39:$A$782,$A23,СВЦЭМ!$B$39:$B$782,O$11)+'СЕТ СН'!$F$12+СВЦЭМ!$D$10+'СЕТ СН'!$F$6-'СЕТ СН'!$F$22</f>
        <v>955.1066289900001</v>
      </c>
      <c r="P23" s="36">
        <f>SUMIFS(СВЦЭМ!$C$39:$C$782,СВЦЭМ!$A$39:$A$782,$A23,СВЦЭМ!$B$39:$B$782,P$11)+'СЕТ СН'!$F$12+СВЦЭМ!$D$10+'СЕТ СН'!$F$6-'СЕТ СН'!$F$22</f>
        <v>986.53998709000007</v>
      </c>
      <c r="Q23" s="36">
        <f>SUMIFS(СВЦЭМ!$C$39:$C$782,СВЦЭМ!$A$39:$A$782,$A23,СВЦЭМ!$B$39:$B$782,Q$11)+'СЕТ СН'!$F$12+СВЦЭМ!$D$10+'СЕТ СН'!$F$6-'СЕТ СН'!$F$22</f>
        <v>1003.2873060400001</v>
      </c>
      <c r="R23" s="36">
        <f>SUMIFS(СВЦЭМ!$C$39:$C$782,СВЦЭМ!$A$39:$A$782,$A23,СВЦЭМ!$B$39:$B$782,R$11)+'СЕТ СН'!$F$12+СВЦЭМ!$D$10+'СЕТ СН'!$F$6-'СЕТ СН'!$F$22</f>
        <v>991.64771355000005</v>
      </c>
      <c r="S23" s="36">
        <f>SUMIFS(СВЦЭМ!$C$39:$C$782,СВЦЭМ!$A$39:$A$782,$A23,СВЦЭМ!$B$39:$B$782,S$11)+'СЕТ СН'!$F$12+СВЦЭМ!$D$10+'СЕТ СН'!$F$6-'СЕТ СН'!$F$22</f>
        <v>956.22709475000011</v>
      </c>
      <c r="T23" s="36">
        <f>SUMIFS(СВЦЭМ!$C$39:$C$782,СВЦЭМ!$A$39:$A$782,$A23,СВЦЭМ!$B$39:$B$782,T$11)+'СЕТ СН'!$F$12+СВЦЭМ!$D$10+'СЕТ СН'!$F$6-'СЕТ СН'!$F$22</f>
        <v>916.46915056000012</v>
      </c>
      <c r="U23" s="36">
        <f>SUMIFS(СВЦЭМ!$C$39:$C$782,СВЦЭМ!$A$39:$A$782,$A23,СВЦЭМ!$B$39:$B$782,U$11)+'СЕТ СН'!$F$12+СВЦЭМ!$D$10+'СЕТ СН'!$F$6-'СЕТ СН'!$F$22</f>
        <v>872.82120723000003</v>
      </c>
      <c r="V23" s="36">
        <f>SUMIFS(СВЦЭМ!$C$39:$C$782,СВЦЭМ!$A$39:$A$782,$A23,СВЦЭМ!$B$39:$B$782,V$11)+'СЕТ СН'!$F$12+СВЦЭМ!$D$10+'СЕТ СН'!$F$6-'СЕТ СН'!$F$22</f>
        <v>886.87798944000008</v>
      </c>
      <c r="W23" s="36">
        <f>SUMIFS(СВЦЭМ!$C$39:$C$782,СВЦЭМ!$A$39:$A$782,$A23,СВЦЭМ!$B$39:$B$782,W$11)+'СЕТ СН'!$F$12+СВЦЭМ!$D$10+'СЕТ СН'!$F$6-'СЕТ СН'!$F$22</f>
        <v>950.46064894000006</v>
      </c>
      <c r="X23" s="36">
        <f>SUMIFS(СВЦЭМ!$C$39:$C$782,СВЦЭМ!$A$39:$A$782,$A23,СВЦЭМ!$B$39:$B$782,X$11)+'СЕТ СН'!$F$12+СВЦЭМ!$D$10+'СЕТ СН'!$F$6-'СЕТ СН'!$F$22</f>
        <v>940.23764075000008</v>
      </c>
      <c r="Y23" s="36">
        <f>SUMIFS(СВЦЭМ!$C$39:$C$782,СВЦЭМ!$A$39:$A$782,$A23,СВЦЭМ!$B$39:$B$782,Y$11)+'СЕТ СН'!$F$12+СВЦЭМ!$D$10+'СЕТ СН'!$F$6-'СЕТ СН'!$F$22</f>
        <v>1011.3796144600001</v>
      </c>
    </row>
    <row r="24" spans="1:25" ht="15.75" x14ac:dyDescent="0.2">
      <c r="A24" s="35">
        <f t="shared" si="0"/>
        <v>44452</v>
      </c>
      <c r="B24" s="36">
        <f>SUMIFS(СВЦЭМ!$C$39:$C$782,СВЦЭМ!$A$39:$A$782,$A24,СВЦЭМ!$B$39:$B$782,B$11)+'СЕТ СН'!$F$12+СВЦЭМ!$D$10+'СЕТ СН'!$F$6-'СЕТ СН'!$F$22</f>
        <v>1093.10504109</v>
      </c>
      <c r="C24" s="36">
        <f>SUMIFS(СВЦЭМ!$C$39:$C$782,СВЦЭМ!$A$39:$A$782,$A24,СВЦЭМ!$B$39:$B$782,C$11)+'СЕТ СН'!$F$12+СВЦЭМ!$D$10+'СЕТ СН'!$F$6-'СЕТ СН'!$F$22</f>
        <v>1176.2450990899999</v>
      </c>
      <c r="D24" s="36">
        <f>SUMIFS(СВЦЭМ!$C$39:$C$782,СВЦЭМ!$A$39:$A$782,$A24,СВЦЭМ!$B$39:$B$782,D$11)+'СЕТ СН'!$F$12+СВЦЭМ!$D$10+'СЕТ СН'!$F$6-'СЕТ СН'!$F$22</f>
        <v>1242.8624151499998</v>
      </c>
      <c r="E24" s="36">
        <f>SUMIFS(СВЦЭМ!$C$39:$C$782,СВЦЭМ!$A$39:$A$782,$A24,СВЦЭМ!$B$39:$B$782,E$11)+'СЕТ СН'!$F$12+СВЦЭМ!$D$10+'СЕТ СН'!$F$6-'СЕТ СН'!$F$22</f>
        <v>1263.6044780199998</v>
      </c>
      <c r="F24" s="36">
        <f>SUMIFS(СВЦЭМ!$C$39:$C$782,СВЦЭМ!$A$39:$A$782,$A24,СВЦЭМ!$B$39:$B$782,F$11)+'СЕТ СН'!$F$12+СВЦЭМ!$D$10+'СЕТ СН'!$F$6-'СЕТ СН'!$F$22</f>
        <v>1273.4721967799999</v>
      </c>
      <c r="G24" s="36">
        <f>SUMIFS(СВЦЭМ!$C$39:$C$782,СВЦЭМ!$A$39:$A$782,$A24,СВЦЭМ!$B$39:$B$782,G$11)+'СЕТ СН'!$F$12+СВЦЭМ!$D$10+'СЕТ СН'!$F$6-'СЕТ СН'!$F$22</f>
        <v>1249.9979542799999</v>
      </c>
      <c r="H24" s="36">
        <f>SUMIFS(СВЦЭМ!$C$39:$C$782,СВЦЭМ!$A$39:$A$782,$A24,СВЦЭМ!$B$39:$B$782,H$11)+'СЕТ СН'!$F$12+СВЦЭМ!$D$10+'СЕТ СН'!$F$6-'СЕТ СН'!$F$22</f>
        <v>1173.2480010199999</v>
      </c>
      <c r="I24" s="36">
        <f>SUMIFS(СВЦЭМ!$C$39:$C$782,СВЦЭМ!$A$39:$A$782,$A24,СВЦЭМ!$B$39:$B$782,I$11)+'СЕТ СН'!$F$12+СВЦЭМ!$D$10+'СЕТ СН'!$F$6-'СЕТ СН'!$F$22</f>
        <v>1074.63687882</v>
      </c>
      <c r="J24" s="36">
        <f>SUMIFS(СВЦЭМ!$C$39:$C$782,СВЦЭМ!$A$39:$A$782,$A24,СВЦЭМ!$B$39:$B$782,J$11)+'СЕТ СН'!$F$12+СВЦЭМ!$D$10+'СЕТ СН'!$F$6-'СЕТ СН'!$F$22</f>
        <v>1046.7463644899999</v>
      </c>
      <c r="K24" s="36">
        <f>SUMIFS(СВЦЭМ!$C$39:$C$782,СВЦЭМ!$A$39:$A$782,$A24,СВЦЭМ!$B$39:$B$782,K$11)+'СЕТ СН'!$F$12+СВЦЭМ!$D$10+'СЕТ СН'!$F$6-'СЕТ СН'!$F$22</f>
        <v>1028.04637837</v>
      </c>
      <c r="L24" s="36">
        <f>SUMIFS(СВЦЭМ!$C$39:$C$782,СВЦЭМ!$A$39:$A$782,$A24,СВЦЭМ!$B$39:$B$782,L$11)+'СЕТ СН'!$F$12+СВЦЭМ!$D$10+'СЕТ СН'!$F$6-'СЕТ СН'!$F$22</f>
        <v>1022.4504925100001</v>
      </c>
      <c r="M24" s="36">
        <f>SUMIFS(СВЦЭМ!$C$39:$C$782,СВЦЭМ!$A$39:$A$782,$A24,СВЦЭМ!$B$39:$B$782,M$11)+'СЕТ СН'!$F$12+СВЦЭМ!$D$10+'СЕТ СН'!$F$6-'СЕТ СН'!$F$22</f>
        <v>1019.1615124800001</v>
      </c>
      <c r="N24" s="36">
        <f>SUMIFS(СВЦЭМ!$C$39:$C$782,СВЦЭМ!$A$39:$A$782,$A24,СВЦЭМ!$B$39:$B$782,N$11)+'СЕТ СН'!$F$12+СВЦЭМ!$D$10+'СЕТ СН'!$F$6-'СЕТ СН'!$F$22</f>
        <v>996.40544725000007</v>
      </c>
      <c r="O24" s="36">
        <f>SUMIFS(СВЦЭМ!$C$39:$C$782,СВЦЭМ!$A$39:$A$782,$A24,СВЦЭМ!$B$39:$B$782,O$11)+'СЕТ СН'!$F$12+СВЦЭМ!$D$10+'СЕТ СН'!$F$6-'СЕТ СН'!$F$22</f>
        <v>1004.87500765</v>
      </c>
      <c r="P24" s="36">
        <f>SUMIFS(СВЦЭМ!$C$39:$C$782,СВЦЭМ!$A$39:$A$782,$A24,СВЦЭМ!$B$39:$B$782,P$11)+'СЕТ СН'!$F$12+СВЦЭМ!$D$10+'СЕТ СН'!$F$6-'СЕТ СН'!$F$22</f>
        <v>1037.73403751</v>
      </c>
      <c r="Q24" s="36">
        <f>SUMIFS(СВЦЭМ!$C$39:$C$782,СВЦЭМ!$A$39:$A$782,$A24,СВЦЭМ!$B$39:$B$782,Q$11)+'СЕТ СН'!$F$12+СВЦЭМ!$D$10+'СЕТ СН'!$F$6-'СЕТ СН'!$F$22</f>
        <v>1047.5211120199999</v>
      </c>
      <c r="R24" s="36">
        <f>SUMIFS(СВЦЭМ!$C$39:$C$782,СВЦЭМ!$A$39:$A$782,$A24,СВЦЭМ!$B$39:$B$782,R$11)+'СЕТ СН'!$F$12+СВЦЭМ!$D$10+'СЕТ СН'!$F$6-'СЕТ СН'!$F$22</f>
        <v>1044.34066267</v>
      </c>
      <c r="S24" s="36">
        <f>SUMIFS(СВЦЭМ!$C$39:$C$782,СВЦЭМ!$A$39:$A$782,$A24,СВЦЭМ!$B$39:$B$782,S$11)+'СЕТ СН'!$F$12+СВЦЭМ!$D$10+'СЕТ СН'!$F$6-'СЕТ СН'!$F$22</f>
        <v>1011.62318942</v>
      </c>
      <c r="T24" s="36">
        <f>SUMIFS(СВЦЭМ!$C$39:$C$782,СВЦЭМ!$A$39:$A$782,$A24,СВЦЭМ!$B$39:$B$782,T$11)+'СЕТ СН'!$F$12+СВЦЭМ!$D$10+'СЕТ СН'!$F$6-'СЕТ СН'!$F$22</f>
        <v>960.90659154000002</v>
      </c>
      <c r="U24" s="36">
        <f>SUMIFS(СВЦЭМ!$C$39:$C$782,СВЦЭМ!$A$39:$A$782,$A24,СВЦЭМ!$B$39:$B$782,U$11)+'СЕТ СН'!$F$12+СВЦЭМ!$D$10+'СЕТ СН'!$F$6-'СЕТ СН'!$F$22</f>
        <v>914.99468179000007</v>
      </c>
      <c r="V24" s="36">
        <f>SUMIFS(СВЦЭМ!$C$39:$C$782,СВЦЭМ!$A$39:$A$782,$A24,СВЦЭМ!$B$39:$B$782,V$11)+'СЕТ СН'!$F$12+СВЦЭМ!$D$10+'СЕТ СН'!$F$6-'СЕТ СН'!$F$22</f>
        <v>923.01151305000008</v>
      </c>
      <c r="W24" s="36">
        <f>SUMIFS(СВЦЭМ!$C$39:$C$782,СВЦЭМ!$A$39:$A$782,$A24,СВЦЭМ!$B$39:$B$782,W$11)+'СЕТ СН'!$F$12+СВЦЭМ!$D$10+'СЕТ СН'!$F$6-'СЕТ СН'!$F$22</f>
        <v>922.7852056800001</v>
      </c>
      <c r="X24" s="36">
        <f>SUMIFS(СВЦЭМ!$C$39:$C$782,СВЦЭМ!$A$39:$A$782,$A24,СВЦЭМ!$B$39:$B$782,X$11)+'СЕТ СН'!$F$12+СВЦЭМ!$D$10+'СЕТ СН'!$F$6-'СЕТ СН'!$F$22</f>
        <v>941.66119590000005</v>
      </c>
      <c r="Y24" s="36">
        <f>SUMIFS(СВЦЭМ!$C$39:$C$782,СВЦЭМ!$A$39:$A$782,$A24,СВЦЭМ!$B$39:$B$782,Y$11)+'СЕТ СН'!$F$12+СВЦЭМ!$D$10+'СЕТ СН'!$F$6-'СЕТ СН'!$F$22</f>
        <v>1038.1642542899999</v>
      </c>
    </row>
    <row r="25" spans="1:25" ht="15.75" x14ac:dyDescent="0.2">
      <c r="A25" s="35">
        <f t="shared" si="0"/>
        <v>44453</v>
      </c>
      <c r="B25" s="36">
        <f>SUMIFS(СВЦЭМ!$C$39:$C$782,СВЦЭМ!$A$39:$A$782,$A25,СВЦЭМ!$B$39:$B$782,B$11)+'СЕТ СН'!$F$12+СВЦЭМ!$D$10+'СЕТ СН'!$F$6-'СЕТ СН'!$F$22</f>
        <v>1088.0234238400001</v>
      </c>
      <c r="C25" s="36">
        <f>SUMIFS(СВЦЭМ!$C$39:$C$782,СВЦЭМ!$A$39:$A$782,$A25,СВЦЭМ!$B$39:$B$782,C$11)+'СЕТ СН'!$F$12+СВЦЭМ!$D$10+'СЕТ СН'!$F$6-'СЕТ СН'!$F$22</f>
        <v>1169.6232375799998</v>
      </c>
      <c r="D25" s="36">
        <f>SUMIFS(СВЦЭМ!$C$39:$C$782,СВЦЭМ!$A$39:$A$782,$A25,СВЦЭМ!$B$39:$B$782,D$11)+'СЕТ СН'!$F$12+СВЦЭМ!$D$10+'СЕТ СН'!$F$6-'СЕТ СН'!$F$22</f>
        <v>1217.9989340699999</v>
      </c>
      <c r="E25" s="36">
        <f>SUMIFS(СВЦЭМ!$C$39:$C$782,СВЦЭМ!$A$39:$A$782,$A25,СВЦЭМ!$B$39:$B$782,E$11)+'СЕТ СН'!$F$12+СВЦЭМ!$D$10+'СЕТ СН'!$F$6-'СЕТ СН'!$F$22</f>
        <v>1231.7125411899999</v>
      </c>
      <c r="F25" s="36">
        <f>SUMIFS(СВЦЭМ!$C$39:$C$782,СВЦЭМ!$A$39:$A$782,$A25,СВЦЭМ!$B$39:$B$782,F$11)+'СЕТ СН'!$F$12+СВЦЭМ!$D$10+'СЕТ СН'!$F$6-'СЕТ СН'!$F$22</f>
        <v>1240.5619540899997</v>
      </c>
      <c r="G25" s="36">
        <f>SUMIFS(СВЦЭМ!$C$39:$C$782,СВЦЭМ!$A$39:$A$782,$A25,СВЦЭМ!$B$39:$B$782,G$11)+'СЕТ СН'!$F$12+СВЦЭМ!$D$10+'СЕТ СН'!$F$6-'СЕТ СН'!$F$22</f>
        <v>1210.3064160099998</v>
      </c>
      <c r="H25" s="36">
        <f>SUMIFS(СВЦЭМ!$C$39:$C$782,СВЦЭМ!$A$39:$A$782,$A25,СВЦЭМ!$B$39:$B$782,H$11)+'СЕТ СН'!$F$12+СВЦЭМ!$D$10+'СЕТ СН'!$F$6-'СЕТ СН'!$F$22</f>
        <v>1146.55025798</v>
      </c>
      <c r="I25" s="36">
        <f>SUMIFS(СВЦЭМ!$C$39:$C$782,СВЦЭМ!$A$39:$A$782,$A25,СВЦЭМ!$B$39:$B$782,I$11)+'СЕТ СН'!$F$12+СВЦЭМ!$D$10+'СЕТ СН'!$F$6-'СЕТ СН'!$F$22</f>
        <v>1080.8397516100001</v>
      </c>
      <c r="J25" s="36">
        <f>SUMIFS(СВЦЭМ!$C$39:$C$782,СВЦЭМ!$A$39:$A$782,$A25,СВЦЭМ!$B$39:$B$782,J$11)+'СЕТ СН'!$F$12+СВЦЭМ!$D$10+'СЕТ СН'!$F$6-'СЕТ СН'!$F$22</f>
        <v>1030.9794908399999</v>
      </c>
      <c r="K25" s="36">
        <f>SUMIFS(СВЦЭМ!$C$39:$C$782,СВЦЭМ!$A$39:$A$782,$A25,СВЦЭМ!$B$39:$B$782,K$11)+'СЕТ СН'!$F$12+СВЦЭМ!$D$10+'СЕТ СН'!$F$6-'СЕТ СН'!$F$22</f>
        <v>1063.5503759400001</v>
      </c>
      <c r="L25" s="36">
        <f>SUMIFS(СВЦЭМ!$C$39:$C$782,СВЦЭМ!$A$39:$A$782,$A25,СВЦЭМ!$B$39:$B$782,L$11)+'СЕТ СН'!$F$12+СВЦЭМ!$D$10+'СЕТ СН'!$F$6-'СЕТ СН'!$F$22</f>
        <v>1050.1157101000001</v>
      </c>
      <c r="M25" s="36">
        <f>SUMIFS(СВЦЭМ!$C$39:$C$782,СВЦЭМ!$A$39:$A$782,$A25,СВЦЭМ!$B$39:$B$782,M$11)+'СЕТ СН'!$F$12+СВЦЭМ!$D$10+'СЕТ СН'!$F$6-'СЕТ СН'!$F$22</f>
        <v>1061.0688199799999</v>
      </c>
      <c r="N25" s="36">
        <f>SUMIFS(СВЦЭМ!$C$39:$C$782,СВЦЭМ!$A$39:$A$782,$A25,СВЦЭМ!$B$39:$B$782,N$11)+'СЕТ СН'!$F$12+СВЦЭМ!$D$10+'СЕТ СН'!$F$6-'СЕТ СН'!$F$22</f>
        <v>1015.1846860600001</v>
      </c>
      <c r="O25" s="36">
        <f>SUMIFS(СВЦЭМ!$C$39:$C$782,СВЦЭМ!$A$39:$A$782,$A25,СВЦЭМ!$B$39:$B$782,O$11)+'СЕТ СН'!$F$12+СВЦЭМ!$D$10+'СЕТ СН'!$F$6-'СЕТ СН'!$F$22</f>
        <v>1016.12810691</v>
      </c>
      <c r="P25" s="36">
        <f>SUMIFS(СВЦЭМ!$C$39:$C$782,СВЦЭМ!$A$39:$A$782,$A25,СВЦЭМ!$B$39:$B$782,P$11)+'СЕТ СН'!$F$12+СВЦЭМ!$D$10+'СЕТ СН'!$F$6-'СЕТ СН'!$F$22</f>
        <v>1061.6701127700001</v>
      </c>
      <c r="Q25" s="36">
        <f>SUMIFS(СВЦЭМ!$C$39:$C$782,СВЦЭМ!$A$39:$A$782,$A25,СВЦЭМ!$B$39:$B$782,Q$11)+'СЕТ СН'!$F$12+СВЦЭМ!$D$10+'СЕТ СН'!$F$6-'СЕТ СН'!$F$22</f>
        <v>1076.5664888599999</v>
      </c>
      <c r="R25" s="36">
        <f>SUMIFS(СВЦЭМ!$C$39:$C$782,СВЦЭМ!$A$39:$A$782,$A25,СВЦЭМ!$B$39:$B$782,R$11)+'СЕТ СН'!$F$12+СВЦЭМ!$D$10+'СЕТ СН'!$F$6-'СЕТ СН'!$F$22</f>
        <v>1069.3239813099999</v>
      </c>
      <c r="S25" s="36">
        <f>SUMIFS(СВЦЭМ!$C$39:$C$782,СВЦЭМ!$A$39:$A$782,$A25,СВЦЭМ!$B$39:$B$782,S$11)+'СЕТ СН'!$F$12+СВЦЭМ!$D$10+'СЕТ СН'!$F$6-'СЕТ СН'!$F$22</f>
        <v>1022.5997222100001</v>
      </c>
      <c r="T25" s="36">
        <f>SUMIFS(СВЦЭМ!$C$39:$C$782,СВЦЭМ!$A$39:$A$782,$A25,СВЦЭМ!$B$39:$B$782,T$11)+'СЕТ СН'!$F$12+СВЦЭМ!$D$10+'СЕТ СН'!$F$6-'СЕТ СН'!$F$22</f>
        <v>1045.2912627000001</v>
      </c>
      <c r="U25" s="36">
        <f>SUMIFS(СВЦЭМ!$C$39:$C$782,СВЦЭМ!$A$39:$A$782,$A25,СВЦЭМ!$B$39:$B$782,U$11)+'СЕТ СН'!$F$12+СВЦЭМ!$D$10+'СЕТ СН'!$F$6-'СЕТ СН'!$F$22</f>
        <v>1116.1059746399999</v>
      </c>
      <c r="V25" s="36">
        <f>SUMIFS(СВЦЭМ!$C$39:$C$782,СВЦЭМ!$A$39:$A$782,$A25,СВЦЭМ!$B$39:$B$782,V$11)+'СЕТ СН'!$F$12+СВЦЭМ!$D$10+'СЕТ СН'!$F$6-'СЕТ СН'!$F$22</f>
        <v>1137.44316407</v>
      </c>
      <c r="W25" s="36">
        <f>SUMIFS(СВЦЭМ!$C$39:$C$782,СВЦЭМ!$A$39:$A$782,$A25,СВЦЭМ!$B$39:$B$782,W$11)+'СЕТ СН'!$F$12+СВЦЭМ!$D$10+'СЕТ СН'!$F$6-'СЕТ СН'!$F$22</f>
        <v>1124.8070789699998</v>
      </c>
      <c r="X25" s="36">
        <f>SUMIFS(СВЦЭМ!$C$39:$C$782,СВЦЭМ!$A$39:$A$782,$A25,СВЦЭМ!$B$39:$B$782,X$11)+'СЕТ СН'!$F$12+СВЦЭМ!$D$10+'СЕТ СН'!$F$6-'СЕТ СН'!$F$22</f>
        <v>1058.64375088</v>
      </c>
      <c r="Y25" s="36">
        <f>SUMIFS(СВЦЭМ!$C$39:$C$782,СВЦЭМ!$A$39:$A$782,$A25,СВЦЭМ!$B$39:$B$782,Y$11)+'СЕТ СН'!$F$12+СВЦЭМ!$D$10+'СЕТ СН'!$F$6-'СЕТ СН'!$F$22</f>
        <v>1054.5981868900001</v>
      </c>
    </row>
    <row r="26" spans="1:25" ht="15.75" x14ac:dyDescent="0.2">
      <c r="A26" s="35">
        <f t="shared" si="0"/>
        <v>44454</v>
      </c>
      <c r="B26" s="36">
        <f>SUMIFS(СВЦЭМ!$C$39:$C$782,СВЦЭМ!$A$39:$A$782,$A26,СВЦЭМ!$B$39:$B$782,B$11)+'СЕТ СН'!$F$12+СВЦЭМ!$D$10+'СЕТ СН'!$F$6-'СЕТ СН'!$F$22</f>
        <v>1182.0667361399999</v>
      </c>
      <c r="C26" s="36">
        <f>SUMIFS(СВЦЭМ!$C$39:$C$782,СВЦЭМ!$A$39:$A$782,$A26,СВЦЭМ!$B$39:$B$782,C$11)+'СЕТ СН'!$F$12+СВЦЭМ!$D$10+'СЕТ СН'!$F$6-'СЕТ СН'!$F$22</f>
        <v>1290.8083047399998</v>
      </c>
      <c r="D26" s="36">
        <f>SUMIFS(СВЦЭМ!$C$39:$C$782,СВЦЭМ!$A$39:$A$782,$A26,СВЦЭМ!$B$39:$B$782,D$11)+'СЕТ СН'!$F$12+СВЦЭМ!$D$10+'СЕТ СН'!$F$6-'СЕТ СН'!$F$22</f>
        <v>1401.6570178099998</v>
      </c>
      <c r="E26" s="36">
        <f>SUMIFS(СВЦЭМ!$C$39:$C$782,СВЦЭМ!$A$39:$A$782,$A26,СВЦЭМ!$B$39:$B$782,E$11)+'СЕТ СН'!$F$12+СВЦЭМ!$D$10+'СЕТ СН'!$F$6-'СЕТ СН'!$F$22</f>
        <v>1453.8606115099999</v>
      </c>
      <c r="F26" s="36">
        <f>SUMIFS(СВЦЭМ!$C$39:$C$782,СВЦЭМ!$A$39:$A$782,$A26,СВЦЭМ!$B$39:$B$782,F$11)+'СЕТ СН'!$F$12+СВЦЭМ!$D$10+'СЕТ СН'!$F$6-'СЕТ СН'!$F$22</f>
        <v>1482.7110214299998</v>
      </c>
      <c r="G26" s="36">
        <f>SUMIFS(СВЦЭМ!$C$39:$C$782,СВЦЭМ!$A$39:$A$782,$A26,СВЦЭМ!$B$39:$B$782,G$11)+'СЕТ СН'!$F$12+СВЦЭМ!$D$10+'СЕТ СН'!$F$6-'СЕТ СН'!$F$22</f>
        <v>1418.4909066899997</v>
      </c>
      <c r="H26" s="36">
        <f>SUMIFS(СВЦЭМ!$C$39:$C$782,СВЦЭМ!$A$39:$A$782,$A26,СВЦЭМ!$B$39:$B$782,H$11)+'СЕТ СН'!$F$12+СВЦЭМ!$D$10+'СЕТ СН'!$F$6-'СЕТ СН'!$F$22</f>
        <v>1294.30957724</v>
      </c>
      <c r="I26" s="36">
        <f>SUMIFS(СВЦЭМ!$C$39:$C$782,СВЦЭМ!$A$39:$A$782,$A26,СВЦЭМ!$B$39:$B$782,I$11)+'СЕТ СН'!$F$12+СВЦЭМ!$D$10+'СЕТ СН'!$F$6-'СЕТ СН'!$F$22</f>
        <v>1165.3054733799997</v>
      </c>
      <c r="J26" s="36">
        <f>SUMIFS(СВЦЭМ!$C$39:$C$782,СВЦЭМ!$A$39:$A$782,$A26,СВЦЭМ!$B$39:$B$782,J$11)+'СЕТ СН'!$F$12+СВЦЭМ!$D$10+'СЕТ СН'!$F$6-'СЕТ СН'!$F$22</f>
        <v>1044.8325624700001</v>
      </c>
      <c r="K26" s="36">
        <f>SUMIFS(СВЦЭМ!$C$39:$C$782,СВЦЭМ!$A$39:$A$782,$A26,СВЦЭМ!$B$39:$B$782,K$11)+'СЕТ СН'!$F$12+СВЦЭМ!$D$10+'СЕТ СН'!$F$6-'СЕТ СН'!$F$22</f>
        <v>990.87087186000008</v>
      </c>
      <c r="L26" s="36">
        <f>SUMIFS(СВЦЭМ!$C$39:$C$782,СВЦЭМ!$A$39:$A$782,$A26,СВЦЭМ!$B$39:$B$782,L$11)+'СЕТ СН'!$F$12+СВЦЭМ!$D$10+'СЕТ СН'!$F$6-'СЕТ СН'!$F$22</f>
        <v>987.6955476600001</v>
      </c>
      <c r="M26" s="36">
        <f>SUMIFS(СВЦЭМ!$C$39:$C$782,СВЦЭМ!$A$39:$A$782,$A26,СВЦЭМ!$B$39:$B$782,M$11)+'СЕТ СН'!$F$12+СВЦЭМ!$D$10+'СЕТ СН'!$F$6-'СЕТ СН'!$F$22</f>
        <v>995.99376963000009</v>
      </c>
      <c r="N26" s="36">
        <f>SUMIFS(СВЦЭМ!$C$39:$C$782,СВЦЭМ!$A$39:$A$782,$A26,СВЦЭМ!$B$39:$B$782,N$11)+'СЕТ СН'!$F$12+СВЦЭМ!$D$10+'СЕТ СН'!$F$6-'СЕТ СН'!$F$22</f>
        <v>1011.60109361</v>
      </c>
      <c r="O26" s="36">
        <f>SUMIFS(СВЦЭМ!$C$39:$C$782,СВЦЭМ!$A$39:$A$782,$A26,СВЦЭМ!$B$39:$B$782,O$11)+'СЕТ СН'!$F$12+СВЦЭМ!$D$10+'СЕТ СН'!$F$6-'СЕТ СН'!$F$22</f>
        <v>1052.9755718700001</v>
      </c>
      <c r="P26" s="36">
        <f>SUMIFS(СВЦЭМ!$C$39:$C$782,СВЦЭМ!$A$39:$A$782,$A26,СВЦЭМ!$B$39:$B$782,P$11)+'СЕТ СН'!$F$12+СВЦЭМ!$D$10+'СЕТ СН'!$F$6-'СЕТ СН'!$F$22</f>
        <v>1097.4298887499999</v>
      </c>
      <c r="Q26" s="36">
        <f>SUMIFS(СВЦЭМ!$C$39:$C$782,СВЦЭМ!$A$39:$A$782,$A26,СВЦЭМ!$B$39:$B$782,Q$11)+'СЕТ СН'!$F$12+СВЦЭМ!$D$10+'СЕТ СН'!$F$6-'СЕТ СН'!$F$22</f>
        <v>1114.7016023799997</v>
      </c>
      <c r="R26" s="36">
        <f>SUMIFS(СВЦЭМ!$C$39:$C$782,СВЦЭМ!$A$39:$A$782,$A26,СВЦЭМ!$B$39:$B$782,R$11)+'СЕТ СН'!$F$12+СВЦЭМ!$D$10+'СЕТ СН'!$F$6-'СЕТ СН'!$F$22</f>
        <v>1106.43467973</v>
      </c>
      <c r="S26" s="36">
        <f>SUMIFS(СВЦЭМ!$C$39:$C$782,СВЦЭМ!$A$39:$A$782,$A26,СВЦЭМ!$B$39:$B$782,S$11)+'СЕТ СН'!$F$12+СВЦЭМ!$D$10+'СЕТ СН'!$F$6-'СЕТ СН'!$F$22</f>
        <v>1074.1358523900001</v>
      </c>
      <c r="T26" s="36">
        <f>SUMIFS(СВЦЭМ!$C$39:$C$782,СВЦЭМ!$A$39:$A$782,$A26,СВЦЭМ!$B$39:$B$782,T$11)+'СЕТ СН'!$F$12+СВЦЭМ!$D$10+'СЕТ СН'!$F$6-'СЕТ СН'!$F$22</f>
        <v>1039.3645988799999</v>
      </c>
      <c r="U26" s="36">
        <f>SUMIFS(СВЦЭМ!$C$39:$C$782,СВЦЭМ!$A$39:$A$782,$A26,СВЦЭМ!$B$39:$B$782,U$11)+'СЕТ СН'!$F$12+СВЦЭМ!$D$10+'СЕТ СН'!$F$6-'СЕТ СН'!$F$22</f>
        <v>990.13256970000009</v>
      </c>
      <c r="V26" s="36">
        <f>SUMIFS(СВЦЭМ!$C$39:$C$782,СВЦЭМ!$A$39:$A$782,$A26,СВЦЭМ!$B$39:$B$782,V$11)+'СЕТ СН'!$F$12+СВЦЭМ!$D$10+'СЕТ СН'!$F$6-'СЕТ СН'!$F$22</f>
        <v>972.65136772000005</v>
      </c>
      <c r="W26" s="36">
        <f>SUMIFS(СВЦЭМ!$C$39:$C$782,СВЦЭМ!$A$39:$A$782,$A26,СВЦЭМ!$B$39:$B$782,W$11)+'СЕТ СН'!$F$12+СВЦЭМ!$D$10+'СЕТ СН'!$F$6-'СЕТ СН'!$F$22</f>
        <v>987.24071521000008</v>
      </c>
      <c r="X26" s="36">
        <f>SUMIFS(СВЦЭМ!$C$39:$C$782,СВЦЭМ!$A$39:$A$782,$A26,СВЦЭМ!$B$39:$B$782,X$11)+'СЕТ СН'!$F$12+СВЦЭМ!$D$10+'СЕТ СН'!$F$6-'СЕТ СН'!$F$22</f>
        <v>1041.8318946500001</v>
      </c>
      <c r="Y26" s="36">
        <f>SUMIFS(СВЦЭМ!$C$39:$C$782,СВЦЭМ!$A$39:$A$782,$A26,СВЦЭМ!$B$39:$B$782,Y$11)+'СЕТ СН'!$F$12+СВЦЭМ!$D$10+'СЕТ СН'!$F$6-'СЕТ СН'!$F$22</f>
        <v>1064.6668370499999</v>
      </c>
    </row>
    <row r="27" spans="1:25" ht="15.75" x14ac:dyDescent="0.2">
      <c r="A27" s="35">
        <f t="shared" si="0"/>
        <v>44455</v>
      </c>
      <c r="B27" s="36">
        <f>SUMIFS(СВЦЭМ!$C$39:$C$782,СВЦЭМ!$A$39:$A$782,$A27,СВЦЭМ!$B$39:$B$782,B$11)+'СЕТ СН'!$F$12+СВЦЭМ!$D$10+'СЕТ СН'!$F$6-'СЕТ СН'!$F$22</f>
        <v>1164.7665642699999</v>
      </c>
      <c r="C27" s="36">
        <f>SUMIFS(СВЦЭМ!$C$39:$C$782,СВЦЭМ!$A$39:$A$782,$A27,СВЦЭМ!$B$39:$B$782,C$11)+'СЕТ СН'!$F$12+СВЦЭМ!$D$10+'СЕТ СН'!$F$6-'СЕТ СН'!$F$22</f>
        <v>1259.4121374199999</v>
      </c>
      <c r="D27" s="36">
        <f>SUMIFS(СВЦЭМ!$C$39:$C$782,СВЦЭМ!$A$39:$A$782,$A27,СВЦЭМ!$B$39:$B$782,D$11)+'СЕТ СН'!$F$12+СВЦЭМ!$D$10+'СЕТ СН'!$F$6-'СЕТ СН'!$F$22</f>
        <v>1328.8364251199998</v>
      </c>
      <c r="E27" s="36">
        <f>SUMIFS(СВЦЭМ!$C$39:$C$782,СВЦЭМ!$A$39:$A$782,$A27,СВЦЭМ!$B$39:$B$782,E$11)+'СЕТ СН'!$F$12+СВЦЭМ!$D$10+'СЕТ СН'!$F$6-'СЕТ СН'!$F$22</f>
        <v>1353.4656026499999</v>
      </c>
      <c r="F27" s="36">
        <f>SUMIFS(СВЦЭМ!$C$39:$C$782,СВЦЭМ!$A$39:$A$782,$A27,СВЦЭМ!$B$39:$B$782,F$11)+'СЕТ СН'!$F$12+СВЦЭМ!$D$10+'СЕТ СН'!$F$6-'СЕТ СН'!$F$22</f>
        <v>1359.0342530299999</v>
      </c>
      <c r="G27" s="36">
        <f>SUMIFS(СВЦЭМ!$C$39:$C$782,СВЦЭМ!$A$39:$A$782,$A27,СВЦЭМ!$B$39:$B$782,G$11)+'СЕТ СН'!$F$12+СВЦЭМ!$D$10+'СЕТ СН'!$F$6-'СЕТ СН'!$F$22</f>
        <v>1326.1127943799997</v>
      </c>
      <c r="H27" s="36">
        <f>SUMIFS(СВЦЭМ!$C$39:$C$782,СВЦЭМ!$A$39:$A$782,$A27,СВЦЭМ!$B$39:$B$782,H$11)+'СЕТ СН'!$F$12+СВЦЭМ!$D$10+'СЕТ СН'!$F$6-'СЕТ СН'!$F$22</f>
        <v>1246.4424220499998</v>
      </c>
      <c r="I27" s="36">
        <f>SUMIFS(СВЦЭМ!$C$39:$C$782,СВЦЭМ!$A$39:$A$782,$A27,СВЦЭМ!$B$39:$B$782,I$11)+'СЕТ СН'!$F$12+СВЦЭМ!$D$10+'СЕТ СН'!$F$6-'СЕТ СН'!$F$22</f>
        <v>1125.4532580499999</v>
      </c>
      <c r="J27" s="36">
        <f>SUMIFS(СВЦЭМ!$C$39:$C$782,СВЦЭМ!$A$39:$A$782,$A27,СВЦЭМ!$B$39:$B$782,J$11)+'СЕТ СН'!$F$12+СВЦЭМ!$D$10+'СЕТ СН'!$F$6-'СЕТ СН'!$F$22</f>
        <v>1031.18068507</v>
      </c>
      <c r="K27" s="36">
        <f>SUMIFS(СВЦЭМ!$C$39:$C$782,СВЦЭМ!$A$39:$A$782,$A27,СВЦЭМ!$B$39:$B$782,K$11)+'СЕТ СН'!$F$12+СВЦЭМ!$D$10+'СЕТ СН'!$F$6-'СЕТ СН'!$F$22</f>
        <v>982.75749880000012</v>
      </c>
      <c r="L27" s="36">
        <f>SUMIFS(СВЦЭМ!$C$39:$C$782,СВЦЭМ!$A$39:$A$782,$A27,СВЦЭМ!$B$39:$B$782,L$11)+'СЕТ СН'!$F$12+СВЦЭМ!$D$10+'СЕТ СН'!$F$6-'СЕТ СН'!$F$22</f>
        <v>983.34474246000002</v>
      </c>
      <c r="M27" s="36">
        <f>SUMIFS(СВЦЭМ!$C$39:$C$782,СВЦЭМ!$A$39:$A$782,$A27,СВЦЭМ!$B$39:$B$782,M$11)+'СЕТ СН'!$F$12+СВЦЭМ!$D$10+'СЕТ СН'!$F$6-'СЕТ СН'!$F$22</f>
        <v>980.75639109000008</v>
      </c>
      <c r="N27" s="36">
        <f>SUMIFS(СВЦЭМ!$C$39:$C$782,СВЦЭМ!$A$39:$A$782,$A27,СВЦЭМ!$B$39:$B$782,N$11)+'СЕТ СН'!$F$12+СВЦЭМ!$D$10+'СЕТ СН'!$F$6-'СЕТ СН'!$F$22</f>
        <v>987.55247276000011</v>
      </c>
      <c r="O27" s="36">
        <f>SUMIFS(СВЦЭМ!$C$39:$C$782,СВЦЭМ!$A$39:$A$782,$A27,СВЦЭМ!$B$39:$B$782,O$11)+'СЕТ СН'!$F$12+СВЦЭМ!$D$10+'СЕТ СН'!$F$6-'СЕТ СН'!$F$22</f>
        <v>1021.00047557</v>
      </c>
      <c r="P27" s="36">
        <f>SUMIFS(СВЦЭМ!$C$39:$C$782,СВЦЭМ!$A$39:$A$782,$A27,СВЦЭМ!$B$39:$B$782,P$11)+'СЕТ СН'!$F$12+СВЦЭМ!$D$10+'СЕТ СН'!$F$6-'СЕТ СН'!$F$22</f>
        <v>1071.3672180799999</v>
      </c>
      <c r="Q27" s="36">
        <f>SUMIFS(СВЦЭМ!$C$39:$C$782,СВЦЭМ!$A$39:$A$782,$A27,СВЦЭМ!$B$39:$B$782,Q$11)+'СЕТ СН'!$F$12+СВЦЭМ!$D$10+'СЕТ СН'!$F$6-'СЕТ СН'!$F$22</f>
        <v>1087.1144246399999</v>
      </c>
      <c r="R27" s="36">
        <f>SUMIFS(СВЦЭМ!$C$39:$C$782,СВЦЭМ!$A$39:$A$782,$A27,СВЦЭМ!$B$39:$B$782,R$11)+'СЕТ СН'!$F$12+СВЦЭМ!$D$10+'СЕТ СН'!$F$6-'СЕТ СН'!$F$22</f>
        <v>1080.2975389400001</v>
      </c>
      <c r="S27" s="36">
        <f>SUMIFS(СВЦЭМ!$C$39:$C$782,СВЦЭМ!$A$39:$A$782,$A27,СВЦЭМ!$B$39:$B$782,S$11)+'СЕТ СН'!$F$12+СВЦЭМ!$D$10+'СЕТ СН'!$F$6-'СЕТ СН'!$F$22</f>
        <v>1044.4226297299999</v>
      </c>
      <c r="T27" s="36">
        <f>SUMIFS(СВЦЭМ!$C$39:$C$782,СВЦЭМ!$A$39:$A$782,$A27,СВЦЭМ!$B$39:$B$782,T$11)+'СЕТ СН'!$F$12+СВЦЭМ!$D$10+'СЕТ СН'!$F$6-'СЕТ СН'!$F$22</f>
        <v>994.18380862000004</v>
      </c>
      <c r="U27" s="36">
        <f>SUMIFS(СВЦЭМ!$C$39:$C$782,СВЦЭМ!$A$39:$A$782,$A27,СВЦЭМ!$B$39:$B$782,U$11)+'СЕТ СН'!$F$12+СВЦЭМ!$D$10+'СЕТ СН'!$F$6-'СЕТ СН'!$F$22</f>
        <v>975.60673820000011</v>
      </c>
      <c r="V27" s="36">
        <f>SUMIFS(СВЦЭМ!$C$39:$C$782,СВЦЭМ!$A$39:$A$782,$A27,СВЦЭМ!$B$39:$B$782,V$11)+'СЕТ СН'!$F$12+СВЦЭМ!$D$10+'СЕТ СН'!$F$6-'СЕТ СН'!$F$22</f>
        <v>971.88681149000001</v>
      </c>
      <c r="W27" s="36">
        <f>SUMIFS(СВЦЭМ!$C$39:$C$782,СВЦЭМ!$A$39:$A$782,$A27,СВЦЭМ!$B$39:$B$782,W$11)+'СЕТ СН'!$F$12+СВЦЭМ!$D$10+'СЕТ СН'!$F$6-'СЕТ СН'!$F$22</f>
        <v>954.97593161000009</v>
      </c>
      <c r="X27" s="36">
        <f>SUMIFS(СВЦЭМ!$C$39:$C$782,СВЦЭМ!$A$39:$A$782,$A27,СВЦЭМ!$B$39:$B$782,X$11)+'СЕТ СН'!$F$12+СВЦЭМ!$D$10+'СЕТ СН'!$F$6-'СЕТ СН'!$F$22</f>
        <v>973.31887823000011</v>
      </c>
      <c r="Y27" s="36">
        <f>SUMIFS(СВЦЭМ!$C$39:$C$782,СВЦЭМ!$A$39:$A$782,$A27,СВЦЭМ!$B$39:$B$782,Y$11)+'СЕТ СН'!$F$12+СВЦЭМ!$D$10+'СЕТ СН'!$F$6-'СЕТ СН'!$F$22</f>
        <v>1044.68025588</v>
      </c>
    </row>
    <row r="28" spans="1:25" ht="15.75" x14ac:dyDescent="0.2">
      <c r="A28" s="35">
        <f t="shared" si="0"/>
        <v>44456</v>
      </c>
      <c r="B28" s="36">
        <f>SUMIFS(СВЦЭМ!$C$39:$C$782,СВЦЭМ!$A$39:$A$782,$A28,СВЦЭМ!$B$39:$B$782,B$11)+'СЕТ СН'!$F$12+СВЦЭМ!$D$10+'СЕТ СН'!$F$6-'СЕТ СН'!$F$22</f>
        <v>1144.1872261799999</v>
      </c>
      <c r="C28" s="36">
        <f>SUMIFS(СВЦЭМ!$C$39:$C$782,СВЦЭМ!$A$39:$A$782,$A28,СВЦЭМ!$B$39:$B$782,C$11)+'СЕТ СН'!$F$12+СВЦЭМ!$D$10+'СЕТ СН'!$F$6-'СЕТ СН'!$F$22</f>
        <v>1237.6421211499999</v>
      </c>
      <c r="D28" s="36">
        <f>SUMIFS(СВЦЭМ!$C$39:$C$782,СВЦЭМ!$A$39:$A$782,$A28,СВЦЭМ!$B$39:$B$782,D$11)+'СЕТ СН'!$F$12+СВЦЭМ!$D$10+'СЕТ СН'!$F$6-'СЕТ СН'!$F$22</f>
        <v>1302.0184907199998</v>
      </c>
      <c r="E28" s="36">
        <f>SUMIFS(СВЦЭМ!$C$39:$C$782,СВЦЭМ!$A$39:$A$782,$A28,СВЦЭМ!$B$39:$B$782,E$11)+'СЕТ СН'!$F$12+СВЦЭМ!$D$10+'СЕТ СН'!$F$6-'СЕТ СН'!$F$22</f>
        <v>1332.6445731199999</v>
      </c>
      <c r="F28" s="36">
        <f>SUMIFS(СВЦЭМ!$C$39:$C$782,СВЦЭМ!$A$39:$A$782,$A28,СВЦЭМ!$B$39:$B$782,F$11)+'СЕТ СН'!$F$12+СВЦЭМ!$D$10+'СЕТ СН'!$F$6-'СЕТ СН'!$F$22</f>
        <v>1346.2059270099999</v>
      </c>
      <c r="G28" s="36">
        <f>SUMIFS(СВЦЭМ!$C$39:$C$782,СВЦЭМ!$A$39:$A$782,$A28,СВЦЭМ!$B$39:$B$782,G$11)+'СЕТ СН'!$F$12+СВЦЭМ!$D$10+'СЕТ СН'!$F$6-'СЕТ СН'!$F$22</f>
        <v>1310.9015996099999</v>
      </c>
      <c r="H28" s="36">
        <f>SUMIFS(СВЦЭМ!$C$39:$C$782,СВЦЭМ!$A$39:$A$782,$A28,СВЦЭМ!$B$39:$B$782,H$11)+'СЕТ СН'!$F$12+СВЦЭМ!$D$10+'СЕТ СН'!$F$6-'СЕТ СН'!$F$22</f>
        <v>1221.7307360899999</v>
      </c>
      <c r="I28" s="36">
        <f>SUMIFS(СВЦЭМ!$C$39:$C$782,СВЦЭМ!$A$39:$A$782,$A28,СВЦЭМ!$B$39:$B$782,I$11)+'СЕТ СН'!$F$12+СВЦЭМ!$D$10+'СЕТ СН'!$F$6-'СЕТ СН'!$F$22</f>
        <v>1103.7394399099999</v>
      </c>
      <c r="J28" s="36">
        <f>SUMIFS(СВЦЭМ!$C$39:$C$782,СВЦЭМ!$A$39:$A$782,$A28,СВЦЭМ!$B$39:$B$782,J$11)+'СЕТ СН'!$F$12+СВЦЭМ!$D$10+'СЕТ СН'!$F$6-'СЕТ СН'!$F$22</f>
        <v>1009.1062794500001</v>
      </c>
      <c r="K28" s="36">
        <f>SUMIFS(СВЦЭМ!$C$39:$C$782,СВЦЭМ!$A$39:$A$782,$A28,СВЦЭМ!$B$39:$B$782,K$11)+'СЕТ СН'!$F$12+СВЦЭМ!$D$10+'СЕТ СН'!$F$6-'СЕТ СН'!$F$22</f>
        <v>971.3451373900001</v>
      </c>
      <c r="L28" s="36">
        <f>SUMIFS(СВЦЭМ!$C$39:$C$782,СВЦЭМ!$A$39:$A$782,$A28,СВЦЭМ!$B$39:$B$782,L$11)+'СЕТ СН'!$F$12+СВЦЭМ!$D$10+'СЕТ СН'!$F$6-'СЕТ СН'!$F$22</f>
        <v>953.8342541400001</v>
      </c>
      <c r="M28" s="36">
        <f>SUMIFS(СВЦЭМ!$C$39:$C$782,СВЦЭМ!$A$39:$A$782,$A28,СВЦЭМ!$B$39:$B$782,M$11)+'СЕТ СН'!$F$12+СВЦЭМ!$D$10+'СЕТ СН'!$F$6-'СЕТ СН'!$F$22</f>
        <v>949.55454086000009</v>
      </c>
      <c r="N28" s="36">
        <f>SUMIFS(СВЦЭМ!$C$39:$C$782,СВЦЭМ!$A$39:$A$782,$A28,СВЦЭМ!$B$39:$B$782,N$11)+'СЕТ СН'!$F$12+СВЦЭМ!$D$10+'СЕТ СН'!$F$6-'СЕТ СН'!$F$22</f>
        <v>960.53247068000007</v>
      </c>
      <c r="O28" s="36">
        <f>SUMIFS(СВЦЭМ!$C$39:$C$782,СВЦЭМ!$A$39:$A$782,$A28,СВЦЭМ!$B$39:$B$782,O$11)+'СЕТ СН'!$F$12+СВЦЭМ!$D$10+'СЕТ СН'!$F$6-'СЕТ СН'!$F$22</f>
        <v>965.18201361000001</v>
      </c>
      <c r="P28" s="36">
        <f>SUMIFS(СВЦЭМ!$C$39:$C$782,СВЦЭМ!$A$39:$A$782,$A28,СВЦЭМ!$B$39:$B$782,P$11)+'СЕТ СН'!$F$12+СВЦЭМ!$D$10+'СЕТ СН'!$F$6-'СЕТ СН'!$F$22</f>
        <v>994.42440393000004</v>
      </c>
      <c r="Q28" s="36">
        <f>SUMIFS(СВЦЭМ!$C$39:$C$782,СВЦЭМ!$A$39:$A$782,$A28,СВЦЭМ!$B$39:$B$782,Q$11)+'СЕТ СН'!$F$12+СВЦЭМ!$D$10+'СЕТ СН'!$F$6-'СЕТ СН'!$F$22</f>
        <v>1008.1307493900001</v>
      </c>
      <c r="R28" s="36">
        <f>SUMIFS(СВЦЭМ!$C$39:$C$782,СВЦЭМ!$A$39:$A$782,$A28,СВЦЭМ!$B$39:$B$782,R$11)+'СЕТ СН'!$F$12+СВЦЭМ!$D$10+'СЕТ СН'!$F$6-'СЕТ СН'!$F$22</f>
        <v>1001.5199092600001</v>
      </c>
      <c r="S28" s="36">
        <f>SUMIFS(СВЦЭМ!$C$39:$C$782,СВЦЭМ!$A$39:$A$782,$A28,СВЦЭМ!$B$39:$B$782,S$11)+'СЕТ СН'!$F$12+СВЦЭМ!$D$10+'СЕТ СН'!$F$6-'СЕТ СН'!$F$22</f>
        <v>967.87575058000004</v>
      </c>
      <c r="T28" s="36">
        <f>SUMIFS(СВЦЭМ!$C$39:$C$782,СВЦЭМ!$A$39:$A$782,$A28,СВЦЭМ!$B$39:$B$782,T$11)+'СЕТ СН'!$F$12+СВЦЭМ!$D$10+'СЕТ СН'!$F$6-'СЕТ СН'!$F$22</f>
        <v>952.55113530000006</v>
      </c>
      <c r="U28" s="36">
        <f>SUMIFS(СВЦЭМ!$C$39:$C$782,СВЦЭМ!$A$39:$A$782,$A28,СВЦЭМ!$B$39:$B$782,U$11)+'СЕТ СН'!$F$12+СВЦЭМ!$D$10+'СЕТ СН'!$F$6-'СЕТ СН'!$F$22</f>
        <v>939.89679636000005</v>
      </c>
      <c r="V28" s="36">
        <f>SUMIFS(СВЦЭМ!$C$39:$C$782,СВЦЭМ!$A$39:$A$782,$A28,СВЦЭМ!$B$39:$B$782,V$11)+'СЕТ СН'!$F$12+СВЦЭМ!$D$10+'СЕТ СН'!$F$6-'СЕТ СН'!$F$22</f>
        <v>949.40845521000006</v>
      </c>
      <c r="W28" s="36">
        <f>SUMIFS(СВЦЭМ!$C$39:$C$782,СВЦЭМ!$A$39:$A$782,$A28,СВЦЭМ!$B$39:$B$782,W$11)+'СЕТ СН'!$F$12+СВЦЭМ!$D$10+'СЕТ СН'!$F$6-'СЕТ СН'!$F$22</f>
        <v>943.41431714000009</v>
      </c>
      <c r="X28" s="36">
        <f>SUMIFS(СВЦЭМ!$C$39:$C$782,СВЦЭМ!$A$39:$A$782,$A28,СВЦЭМ!$B$39:$B$782,X$11)+'СЕТ СН'!$F$12+СВЦЭМ!$D$10+'СЕТ СН'!$F$6-'СЕТ СН'!$F$22</f>
        <v>934.12481634000005</v>
      </c>
      <c r="Y28" s="36">
        <f>SUMIFS(СВЦЭМ!$C$39:$C$782,СВЦЭМ!$A$39:$A$782,$A28,СВЦЭМ!$B$39:$B$782,Y$11)+'СЕТ СН'!$F$12+СВЦЭМ!$D$10+'СЕТ СН'!$F$6-'СЕТ СН'!$F$22</f>
        <v>974.22915243000011</v>
      </c>
    </row>
    <row r="29" spans="1:25" ht="15.75" x14ac:dyDescent="0.2">
      <c r="A29" s="35">
        <f t="shared" si="0"/>
        <v>44457</v>
      </c>
      <c r="B29" s="36">
        <f>SUMIFS(СВЦЭМ!$C$39:$C$782,СВЦЭМ!$A$39:$A$782,$A29,СВЦЭМ!$B$39:$B$782,B$11)+'СЕТ СН'!$F$12+СВЦЭМ!$D$10+'СЕТ СН'!$F$6-'СЕТ СН'!$F$22</f>
        <v>990.18279762000009</v>
      </c>
      <c r="C29" s="36">
        <f>SUMIFS(СВЦЭМ!$C$39:$C$782,СВЦЭМ!$A$39:$A$782,$A29,СВЦЭМ!$B$39:$B$782,C$11)+'СЕТ СН'!$F$12+СВЦЭМ!$D$10+'СЕТ СН'!$F$6-'СЕТ СН'!$F$22</f>
        <v>1028.46699612</v>
      </c>
      <c r="D29" s="36">
        <f>SUMIFS(СВЦЭМ!$C$39:$C$782,СВЦЭМ!$A$39:$A$782,$A29,СВЦЭМ!$B$39:$B$782,D$11)+'СЕТ СН'!$F$12+СВЦЭМ!$D$10+'СЕТ СН'!$F$6-'СЕТ СН'!$F$22</f>
        <v>1096.1547652700001</v>
      </c>
      <c r="E29" s="36">
        <f>SUMIFS(СВЦЭМ!$C$39:$C$782,СВЦЭМ!$A$39:$A$782,$A29,СВЦЭМ!$B$39:$B$782,E$11)+'СЕТ СН'!$F$12+СВЦЭМ!$D$10+'СЕТ СН'!$F$6-'СЕТ СН'!$F$22</f>
        <v>1120.0431240799999</v>
      </c>
      <c r="F29" s="36">
        <f>SUMIFS(СВЦЭМ!$C$39:$C$782,СВЦЭМ!$A$39:$A$782,$A29,СВЦЭМ!$B$39:$B$782,F$11)+'СЕТ СН'!$F$12+СВЦЭМ!$D$10+'СЕТ СН'!$F$6-'СЕТ СН'!$F$22</f>
        <v>1115.2189026699998</v>
      </c>
      <c r="G29" s="36">
        <f>SUMIFS(СВЦЭМ!$C$39:$C$782,СВЦЭМ!$A$39:$A$782,$A29,СВЦЭМ!$B$39:$B$782,G$11)+'СЕТ СН'!$F$12+СВЦЭМ!$D$10+'СЕТ СН'!$F$6-'СЕТ СН'!$F$22</f>
        <v>1112.2308514099998</v>
      </c>
      <c r="H29" s="36">
        <f>SUMIFS(СВЦЭМ!$C$39:$C$782,СВЦЭМ!$A$39:$A$782,$A29,СВЦЭМ!$B$39:$B$782,H$11)+'СЕТ СН'!$F$12+СВЦЭМ!$D$10+'СЕТ СН'!$F$6-'СЕТ СН'!$F$22</f>
        <v>1091.89887991</v>
      </c>
      <c r="I29" s="36">
        <f>SUMIFS(СВЦЭМ!$C$39:$C$782,СВЦЭМ!$A$39:$A$782,$A29,СВЦЭМ!$B$39:$B$782,I$11)+'СЕТ СН'!$F$12+СВЦЭМ!$D$10+'СЕТ СН'!$F$6-'СЕТ СН'!$F$22</f>
        <v>999.46482000000003</v>
      </c>
      <c r="J29" s="36">
        <f>SUMIFS(СВЦЭМ!$C$39:$C$782,СВЦЭМ!$A$39:$A$782,$A29,СВЦЭМ!$B$39:$B$782,J$11)+'СЕТ СН'!$F$12+СВЦЭМ!$D$10+'СЕТ СН'!$F$6-'СЕТ СН'!$F$22</f>
        <v>947.16722085000004</v>
      </c>
      <c r="K29" s="36">
        <f>SUMIFS(СВЦЭМ!$C$39:$C$782,СВЦЭМ!$A$39:$A$782,$A29,СВЦЭМ!$B$39:$B$782,K$11)+'СЕТ СН'!$F$12+СВЦЭМ!$D$10+'СЕТ СН'!$F$6-'СЕТ СН'!$F$22</f>
        <v>902.14411896000001</v>
      </c>
      <c r="L29" s="36">
        <f>SUMIFS(СВЦЭМ!$C$39:$C$782,СВЦЭМ!$A$39:$A$782,$A29,СВЦЭМ!$B$39:$B$782,L$11)+'СЕТ СН'!$F$12+СВЦЭМ!$D$10+'СЕТ СН'!$F$6-'СЕТ СН'!$F$22</f>
        <v>902.22940867000011</v>
      </c>
      <c r="M29" s="36">
        <f>SUMIFS(СВЦЭМ!$C$39:$C$782,СВЦЭМ!$A$39:$A$782,$A29,СВЦЭМ!$B$39:$B$782,M$11)+'СЕТ СН'!$F$12+СВЦЭМ!$D$10+'СЕТ СН'!$F$6-'СЕТ СН'!$F$22</f>
        <v>900.37926506000008</v>
      </c>
      <c r="N29" s="36">
        <f>SUMIFS(СВЦЭМ!$C$39:$C$782,СВЦЭМ!$A$39:$A$782,$A29,СВЦЭМ!$B$39:$B$782,N$11)+'СЕТ СН'!$F$12+СВЦЭМ!$D$10+'СЕТ СН'!$F$6-'СЕТ СН'!$F$22</f>
        <v>922.73797104000005</v>
      </c>
      <c r="O29" s="36">
        <f>SUMIFS(СВЦЭМ!$C$39:$C$782,СВЦЭМ!$A$39:$A$782,$A29,СВЦЭМ!$B$39:$B$782,O$11)+'СЕТ СН'!$F$12+СВЦЭМ!$D$10+'СЕТ СН'!$F$6-'СЕТ СН'!$F$22</f>
        <v>959.18311179000011</v>
      </c>
      <c r="P29" s="36">
        <f>SUMIFS(СВЦЭМ!$C$39:$C$782,СВЦЭМ!$A$39:$A$782,$A29,СВЦЭМ!$B$39:$B$782,P$11)+'СЕТ СН'!$F$12+СВЦЭМ!$D$10+'СЕТ СН'!$F$6-'СЕТ СН'!$F$22</f>
        <v>979.03335246000006</v>
      </c>
      <c r="Q29" s="36">
        <f>SUMIFS(СВЦЭМ!$C$39:$C$782,СВЦЭМ!$A$39:$A$782,$A29,СВЦЭМ!$B$39:$B$782,Q$11)+'СЕТ СН'!$F$12+СВЦЭМ!$D$10+'СЕТ СН'!$F$6-'СЕТ СН'!$F$22</f>
        <v>979.92181034000009</v>
      </c>
      <c r="R29" s="36">
        <f>SUMIFS(СВЦЭМ!$C$39:$C$782,СВЦЭМ!$A$39:$A$782,$A29,СВЦЭМ!$B$39:$B$782,R$11)+'СЕТ СН'!$F$12+СВЦЭМ!$D$10+'СЕТ СН'!$F$6-'СЕТ СН'!$F$22</f>
        <v>972.7635514000001</v>
      </c>
      <c r="S29" s="36">
        <f>SUMIFS(СВЦЭМ!$C$39:$C$782,СВЦЭМ!$A$39:$A$782,$A29,СВЦЭМ!$B$39:$B$782,S$11)+'СЕТ СН'!$F$12+СВЦЭМ!$D$10+'СЕТ СН'!$F$6-'СЕТ СН'!$F$22</f>
        <v>959.68683644000009</v>
      </c>
      <c r="T29" s="36">
        <f>SUMIFS(СВЦЭМ!$C$39:$C$782,СВЦЭМ!$A$39:$A$782,$A29,СВЦЭМ!$B$39:$B$782,T$11)+'СЕТ СН'!$F$12+СВЦЭМ!$D$10+'СЕТ СН'!$F$6-'СЕТ СН'!$F$22</f>
        <v>923.27618185000006</v>
      </c>
      <c r="U29" s="36">
        <f>SUMIFS(СВЦЭМ!$C$39:$C$782,СВЦЭМ!$A$39:$A$782,$A29,СВЦЭМ!$B$39:$B$782,U$11)+'СЕТ СН'!$F$12+СВЦЭМ!$D$10+'СЕТ СН'!$F$6-'СЕТ СН'!$F$22</f>
        <v>871.75713425000004</v>
      </c>
      <c r="V29" s="36">
        <f>SUMIFS(СВЦЭМ!$C$39:$C$782,СВЦЭМ!$A$39:$A$782,$A29,СВЦЭМ!$B$39:$B$782,V$11)+'СЕТ СН'!$F$12+СВЦЭМ!$D$10+'СЕТ СН'!$F$6-'СЕТ СН'!$F$22</f>
        <v>850.74108425000009</v>
      </c>
      <c r="W29" s="36">
        <f>SUMIFS(СВЦЭМ!$C$39:$C$782,СВЦЭМ!$A$39:$A$782,$A29,СВЦЭМ!$B$39:$B$782,W$11)+'СЕТ СН'!$F$12+СВЦЭМ!$D$10+'СЕТ СН'!$F$6-'СЕТ СН'!$F$22</f>
        <v>845.30166459000009</v>
      </c>
      <c r="X29" s="36">
        <f>SUMIFS(СВЦЭМ!$C$39:$C$782,СВЦЭМ!$A$39:$A$782,$A29,СВЦЭМ!$B$39:$B$782,X$11)+'СЕТ СН'!$F$12+СВЦЭМ!$D$10+'СЕТ СН'!$F$6-'СЕТ СН'!$F$22</f>
        <v>891.04644438000003</v>
      </c>
      <c r="Y29" s="36">
        <f>SUMIFS(СВЦЭМ!$C$39:$C$782,СВЦЭМ!$A$39:$A$782,$A29,СВЦЭМ!$B$39:$B$782,Y$11)+'СЕТ СН'!$F$12+СВЦЭМ!$D$10+'СЕТ СН'!$F$6-'СЕТ СН'!$F$22</f>
        <v>919.25102307000009</v>
      </c>
    </row>
    <row r="30" spans="1:25" ht="15.75" x14ac:dyDescent="0.2">
      <c r="A30" s="35">
        <f t="shared" si="0"/>
        <v>44458</v>
      </c>
      <c r="B30" s="36">
        <f>SUMIFS(СВЦЭМ!$C$39:$C$782,СВЦЭМ!$A$39:$A$782,$A30,СВЦЭМ!$B$39:$B$782,B$11)+'СЕТ СН'!$F$12+СВЦЭМ!$D$10+'СЕТ СН'!$F$6-'СЕТ СН'!$F$22</f>
        <v>950.44473370000003</v>
      </c>
      <c r="C30" s="36">
        <f>SUMIFS(СВЦЭМ!$C$39:$C$782,СВЦЭМ!$A$39:$A$782,$A30,СВЦЭМ!$B$39:$B$782,C$11)+'СЕТ СН'!$F$12+СВЦЭМ!$D$10+'СЕТ СН'!$F$6-'СЕТ СН'!$F$22</f>
        <v>996.2596663700001</v>
      </c>
      <c r="D30" s="36">
        <f>SUMIFS(СВЦЭМ!$C$39:$C$782,СВЦЭМ!$A$39:$A$782,$A30,СВЦЭМ!$B$39:$B$782,D$11)+'СЕТ СН'!$F$12+СВЦЭМ!$D$10+'СЕТ СН'!$F$6-'СЕТ СН'!$F$22</f>
        <v>1053.5383981800001</v>
      </c>
      <c r="E30" s="36">
        <f>SUMIFS(СВЦЭМ!$C$39:$C$782,СВЦЭМ!$A$39:$A$782,$A30,СВЦЭМ!$B$39:$B$782,E$11)+'СЕТ СН'!$F$12+СВЦЭМ!$D$10+'СЕТ СН'!$F$6-'СЕТ СН'!$F$22</f>
        <v>1079.27747213</v>
      </c>
      <c r="F30" s="36">
        <f>SUMIFS(СВЦЭМ!$C$39:$C$782,СВЦЭМ!$A$39:$A$782,$A30,СВЦЭМ!$B$39:$B$782,F$11)+'СЕТ СН'!$F$12+СВЦЭМ!$D$10+'СЕТ СН'!$F$6-'СЕТ СН'!$F$22</f>
        <v>1081.0944801600001</v>
      </c>
      <c r="G30" s="36">
        <f>SUMIFS(СВЦЭМ!$C$39:$C$782,СВЦЭМ!$A$39:$A$782,$A30,СВЦЭМ!$B$39:$B$782,G$11)+'СЕТ СН'!$F$12+СВЦЭМ!$D$10+'СЕТ СН'!$F$6-'СЕТ СН'!$F$22</f>
        <v>1072.5691855099999</v>
      </c>
      <c r="H30" s="36">
        <f>SUMIFS(СВЦЭМ!$C$39:$C$782,СВЦЭМ!$A$39:$A$782,$A30,СВЦЭМ!$B$39:$B$782,H$11)+'СЕТ СН'!$F$12+СВЦЭМ!$D$10+'СЕТ СН'!$F$6-'СЕТ СН'!$F$22</f>
        <v>1037.8902255400001</v>
      </c>
      <c r="I30" s="36">
        <f>SUMIFS(СВЦЭМ!$C$39:$C$782,СВЦЭМ!$A$39:$A$782,$A30,СВЦЭМ!$B$39:$B$782,I$11)+'СЕТ СН'!$F$12+СВЦЭМ!$D$10+'СЕТ СН'!$F$6-'СЕТ СН'!$F$22</f>
        <v>978.07168855000009</v>
      </c>
      <c r="J30" s="36">
        <f>SUMIFS(СВЦЭМ!$C$39:$C$782,СВЦЭМ!$A$39:$A$782,$A30,СВЦЭМ!$B$39:$B$782,J$11)+'СЕТ СН'!$F$12+СВЦЭМ!$D$10+'СЕТ СН'!$F$6-'СЕТ СН'!$F$22</f>
        <v>949.24950982000007</v>
      </c>
      <c r="K30" s="36">
        <f>SUMIFS(СВЦЭМ!$C$39:$C$782,СВЦЭМ!$A$39:$A$782,$A30,СВЦЭМ!$B$39:$B$782,K$11)+'СЕТ СН'!$F$12+СВЦЭМ!$D$10+'СЕТ СН'!$F$6-'СЕТ СН'!$F$22</f>
        <v>862.74367603000007</v>
      </c>
      <c r="L30" s="36">
        <f>SUMIFS(СВЦЭМ!$C$39:$C$782,СВЦЭМ!$A$39:$A$782,$A30,СВЦЭМ!$B$39:$B$782,L$11)+'СЕТ СН'!$F$12+СВЦЭМ!$D$10+'СЕТ СН'!$F$6-'СЕТ СН'!$F$22</f>
        <v>860.29550839000012</v>
      </c>
      <c r="M30" s="36">
        <f>SUMIFS(СВЦЭМ!$C$39:$C$782,СВЦЭМ!$A$39:$A$782,$A30,СВЦЭМ!$B$39:$B$782,M$11)+'СЕТ СН'!$F$12+СВЦЭМ!$D$10+'СЕТ СН'!$F$6-'СЕТ СН'!$F$22</f>
        <v>863.34934685000007</v>
      </c>
      <c r="N30" s="36">
        <f>SUMIFS(СВЦЭМ!$C$39:$C$782,СВЦЭМ!$A$39:$A$782,$A30,СВЦЭМ!$B$39:$B$782,N$11)+'СЕТ СН'!$F$12+СВЦЭМ!$D$10+'СЕТ СН'!$F$6-'СЕТ СН'!$F$22</f>
        <v>869.42089190000002</v>
      </c>
      <c r="O30" s="36">
        <f>SUMIFS(СВЦЭМ!$C$39:$C$782,СВЦЭМ!$A$39:$A$782,$A30,СВЦЭМ!$B$39:$B$782,O$11)+'СЕТ СН'!$F$12+СВЦЭМ!$D$10+'СЕТ СН'!$F$6-'СЕТ СН'!$F$22</f>
        <v>895.5585804000001</v>
      </c>
      <c r="P30" s="36">
        <f>SUMIFS(СВЦЭМ!$C$39:$C$782,СВЦЭМ!$A$39:$A$782,$A30,СВЦЭМ!$B$39:$B$782,P$11)+'СЕТ СН'!$F$12+СВЦЭМ!$D$10+'СЕТ СН'!$F$6-'СЕТ СН'!$F$22</f>
        <v>943.47738776000006</v>
      </c>
      <c r="Q30" s="36">
        <f>SUMIFS(СВЦЭМ!$C$39:$C$782,СВЦЭМ!$A$39:$A$782,$A30,СВЦЭМ!$B$39:$B$782,Q$11)+'СЕТ СН'!$F$12+СВЦЭМ!$D$10+'СЕТ СН'!$F$6-'СЕТ СН'!$F$22</f>
        <v>950.86226145000012</v>
      </c>
      <c r="R30" s="36">
        <f>SUMIFS(СВЦЭМ!$C$39:$C$782,СВЦЭМ!$A$39:$A$782,$A30,СВЦЭМ!$B$39:$B$782,R$11)+'СЕТ СН'!$F$12+СВЦЭМ!$D$10+'СЕТ СН'!$F$6-'СЕТ СН'!$F$22</f>
        <v>939.47827303000008</v>
      </c>
      <c r="S30" s="36">
        <f>SUMIFS(СВЦЭМ!$C$39:$C$782,СВЦЭМ!$A$39:$A$782,$A30,СВЦЭМ!$B$39:$B$782,S$11)+'СЕТ СН'!$F$12+СВЦЭМ!$D$10+'СЕТ СН'!$F$6-'СЕТ СН'!$F$22</f>
        <v>934.29010701000004</v>
      </c>
      <c r="T30" s="36">
        <f>SUMIFS(СВЦЭМ!$C$39:$C$782,СВЦЭМ!$A$39:$A$782,$A30,СВЦЭМ!$B$39:$B$782,T$11)+'СЕТ СН'!$F$12+СВЦЭМ!$D$10+'СЕТ СН'!$F$6-'СЕТ СН'!$F$22</f>
        <v>970.44561789000011</v>
      </c>
      <c r="U30" s="36">
        <f>SUMIFS(СВЦЭМ!$C$39:$C$782,СВЦЭМ!$A$39:$A$782,$A30,СВЦЭМ!$B$39:$B$782,U$11)+'СЕТ СН'!$F$12+СВЦЭМ!$D$10+'СЕТ СН'!$F$6-'СЕТ СН'!$F$22</f>
        <v>913.51325741000005</v>
      </c>
      <c r="V30" s="36">
        <f>SUMIFS(СВЦЭМ!$C$39:$C$782,СВЦЭМ!$A$39:$A$782,$A30,СВЦЭМ!$B$39:$B$782,V$11)+'СЕТ СН'!$F$12+СВЦЭМ!$D$10+'СЕТ СН'!$F$6-'СЕТ СН'!$F$22</f>
        <v>902.13227279000012</v>
      </c>
      <c r="W30" s="36">
        <f>SUMIFS(СВЦЭМ!$C$39:$C$782,СВЦЭМ!$A$39:$A$782,$A30,СВЦЭМ!$B$39:$B$782,W$11)+'СЕТ СН'!$F$12+СВЦЭМ!$D$10+'СЕТ СН'!$F$6-'СЕТ СН'!$F$22</f>
        <v>903.35671201000002</v>
      </c>
      <c r="X30" s="36">
        <f>SUMIFS(СВЦЭМ!$C$39:$C$782,СВЦЭМ!$A$39:$A$782,$A30,СВЦЭМ!$B$39:$B$782,X$11)+'СЕТ СН'!$F$12+СВЦЭМ!$D$10+'СЕТ СН'!$F$6-'СЕТ СН'!$F$22</f>
        <v>924.92494413000009</v>
      </c>
      <c r="Y30" s="36">
        <f>SUMIFS(СВЦЭМ!$C$39:$C$782,СВЦЭМ!$A$39:$A$782,$A30,СВЦЭМ!$B$39:$B$782,Y$11)+'СЕТ СН'!$F$12+СВЦЭМ!$D$10+'СЕТ СН'!$F$6-'СЕТ СН'!$F$22</f>
        <v>961.18134612000006</v>
      </c>
    </row>
    <row r="31" spans="1:25" ht="15.75" x14ac:dyDescent="0.2">
      <c r="A31" s="35">
        <f t="shared" si="0"/>
        <v>44459</v>
      </c>
      <c r="B31" s="36">
        <f>SUMIFS(СВЦЭМ!$C$39:$C$782,СВЦЭМ!$A$39:$A$782,$A31,СВЦЭМ!$B$39:$B$782,B$11)+'СЕТ СН'!$F$12+СВЦЭМ!$D$10+'СЕТ СН'!$F$6-'СЕТ СН'!$F$22</f>
        <v>922.33353737000004</v>
      </c>
      <c r="C31" s="36">
        <f>SUMIFS(СВЦЭМ!$C$39:$C$782,СВЦЭМ!$A$39:$A$782,$A31,СВЦЭМ!$B$39:$B$782,C$11)+'СЕТ СН'!$F$12+СВЦЭМ!$D$10+'СЕТ СН'!$F$6-'СЕТ СН'!$F$22</f>
        <v>1006.06449439</v>
      </c>
      <c r="D31" s="36">
        <f>SUMIFS(СВЦЭМ!$C$39:$C$782,СВЦЭМ!$A$39:$A$782,$A31,СВЦЭМ!$B$39:$B$782,D$11)+'СЕТ СН'!$F$12+СВЦЭМ!$D$10+'СЕТ СН'!$F$6-'СЕТ СН'!$F$22</f>
        <v>1053.58141602</v>
      </c>
      <c r="E31" s="36">
        <f>SUMIFS(СВЦЭМ!$C$39:$C$782,СВЦЭМ!$A$39:$A$782,$A31,СВЦЭМ!$B$39:$B$782,E$11)+'СЕТ СН'!$F$12+СВЦЭМ!$D$10+'СЕТ СН'!$F$6-'СЕТ СН'!$F$22</f>
        <v>1072.8473151600001</v>
      </c>
      <c r="F31" s="36">
        <f>SUMIFS(СВЦЭМ!$C$39:$C$782,СВЦЭМ!$A$39:$A$782,$A31,СВЦЭМ!$B$39:$B$782,F$11)+'СЕТ СН'!$F$12+СВЦЭМ!$D$10+'СЕТ СН'!$F$6-'СЕТ СН'!$F$22</f>
        <v>1081.6261268000001</v>
      </c>
      <c r="G31" s="36">
        <f>SUMIFS(СВЦЭМ!$C$39:$C$782,СВЦЭМ!$A$39:$A$782,$A31,СВЦЭМ!$B$39:$B$782,G$11)+'СЕТ СН'!$F$12+СВЦЭМ!$D$10+'СЕТ СН'!$F$6-'СЕТ СН'!$F$22</f>
        <v>1065.82494262</v>
      </c>
      <c r="H31" s="36">
        <f>SUMIFS(СВЦЭМ!$C$39:$C$782,СВЦЭМ!$A$39:$A$782,$A31,СВЦЭМ!$B$39:$B$782,H$11)+'СЕТ СН'!$F$12+СВЦЭМ!$D$10+'СЕТ СН'!$F$6-'СЕТ СН'!$F$22</f>
        <v>1016.7809796700001</v>
      </c>
      <c r="I31" s="36">
        <f>SUMIFS(СВЦЭМ!$C$39:$C$782,СВЦЭМ!$A$39:$A$782,$A31,СВЦЭМ!$B$39:$B$782,I$11)+'СЕТ СН'!$F$12+СВЦЭМ!$D$10+'СЕТ СН'!$F$6-'СЕТ СН'!$F$22</f>
        <v>972.95736367000006</v>
      </c>
      <c r="J31" s="36">
        <f>SUMIFS(СВЦЭМ!$C$39:$C$782,СВЦЭМ!$A$39:$A$782,$A31,СВЦЭМ!$B$39:$B$782,J$11)+'СЕТ СН'!$F$12+СВЦЭМ!$D$10+'СЕТ СН'!$F$6-'СЕТ СН'!$F$22</f>
        <v>969.3450465300001</v>
      </c>
      <c r="K31" s="36">
        <f>SUMIFS(СВЦЭМ!$C$39:$C$782,СВЦЭМ!$A$39:$A$782,$A31,СВЦЭМ!$B$39:$B$782,K$11)+'СЕТ СН'!$F$12+СВЦЭМ!$D$10+'СЕТ СН'!$F$6-'СЕТ СН'!$F$22</f>
        <v>964.89596213000004</v>
      </c>
      <c r="L31" s="36">
        <f>SUMIFS(СВЦЭМ!$C$39:$C$782,СВЦЭМ!$A$39:$A$782,$A31,СВЦЭМ!$B$39:$B$782,L$11)+'СЕТ СН'!$F$12+СВЦЭМ!$D$10+'СЕТ СН'!$F$6-'СЕТ СН'!$F$22</f>
        <v>946.23165906000008</v>
      </c>
      <c r="M31" s="36">
        <f>SUMIFS(СВЦЭМ!$C$39:$C$782,СВЦЭМ!$A$39:$A$782,$A31,СВЦЭМ!$B$39:$B$782,M$11)+'СЕТ СН'!$F$12+СВЦЭМ!$D$10+'СЕТ СН'!$F$6-'СЕТ СН'!$F$22</f>
        <v>944.6264471400001</v>
      </c>
      <c r="N31" s="36">
        <f>SUMIFS(СВЦЭМ!$C$39:$C$782,СВЦЭМ!$A$39:$A$782,$A31,СВЦЭМ!$B$39:$B$782,N$11)+'СЕТ СН'!$F$12+СВЦЭМ!$D$10+'СЕТ СН'!$F$6-'СЕТ СН'!$F$22</f>
        <v>960.4123979100001</v>
      </c>
      <c r="O31" s="36">
        <f>SUMIFS(СВЦЭМ!$C$39:$C$782,СВЦЭМ!$A$39:$A$782,$A31,СВЦЭМ!$B$39:$B$782,O$11)+'СЕТ СН'!$F$12+СВЦЭМ!$D$10+'СЕТ СН'!$F$6-'СЕТ СН'!$F$22</f>
        <v>988.13297076000003</v>
      </c>
      <c r="P31" s="36">
        <f>SUMIFS(СВЦЭМ!$C$39:$C$782,СВЦЭМ!$A$39:$A$782,$A31,СВЦЭМ!$B$39:$B$782,P$11)+'СЕТ СН'!$F$12+СВЦЭМ!$D$10+'СЕТ СН'!$F$6-'СЕТ СН'!$F$22</f>
        <v>1018.6870213200001</v>
      </c>
      <c r="Q31" s="36">
        <f>SUMIFS(СВЦЭМ!$C$39:$C$782,СВЦЭМ!$A$39:$A$782,$A31,СВЦЭМ!$B$39:$B$782,Q$11)+'СЕТ СН'!$F$12+СВЦЭМ!$D$10+'СЕТ СН'!$F$6-'СЕТ СН'!$F$22</f>
        <v>1022.0657323300001</v>
      </c>
      <c r="R31" s="36">
        <f>SUMIFS(СВЦЭМ!$C$39:$C$782,СВЦЭМ!$A$39:$A$782,$A31,СВЦЭМ!$B$39:$B$782,R$11)+'СЕТ СН'!$F$12+СВЦЭМ!$D$10+'СЕТ СН'!$F$6-'СЕТ СН'!$F$22</f>
        <v>1003.19961693</v>
      </c>
      <c r="S31" s="36">
        <f>SUMIFS(СВЦЭМ!$C$39:$C$782,СВЦЭМ!$A$39:$A$782,$A31,СВЦЭМ!$B$39:$B$782,S$11)+'СЕТ СН'!$F$12+СВЦЭМ!$D$10+'СЕТ СН'!$F$6-'СЕТ СН'!$F$22</f>
        <v>990.89542637000011</v>
      </c>
      <c r="T31" s="36">
        <f>SUMIFS(СВЦЭМ!$C$39:$C$782,СВЦЭМ!$A$39:$A$782,$A31,СВЦЭМ!$B$39:$B$782,T$11)+'СЕТ СН'!$F$12+СВЦЭМ!$D$10+'СЕТ СН'!$F$6-'СЕТ СН'!$F$22</f>
        <v>977.86512693000009</v>
      </c>
      <c r="U31" s="36">
        <f>SUMIFS(СВЦЭМ!$C$39:$C$782,СВЦЭМ!$A$39:$A$782,$A31,СВЦЭМ!$B$39:$B$782,U$11)+'СЕТ СН'!$F$12+СВЦЭМ!$D$10+'СЕТ СН'!$F$6-'СЕТ СН'!$F$22</f>
        <v>998.09382633000007</v>
      </c>
      <c r="V31" s="36">
        <f>SUMIFS(СВЦЭМ!$C$39:$C$782,СВЦЭМ!$A$39:$A$782,$A31,СВЦЭМ!$B$39:$B$782,V$11)+'СЕТ СН'!$F$12+СВЦЭМ!$D$10+'СЕТ СН'!$F$6-'СЕТ СН'!$F$22</f>
        <v>957.09763067000006</v>
      </c>
      <c r="W31" s="36">
        <f>SUMIFS(СВЦЭМ!$C$39:$C$782,СВЦЭМ!$A$39:$A$782,$A31,СВЦЭМ!$B$39:$B$782,W$11)+'СЕТ СН'!$F$12+СВЦЭМ!$D$10+'СЕТ СН'!$F$6-'СЕТ СН'!$F$22</f>
        <v>945.88090050000005</v>
      </c>
      <c r="X31" s="36">
        <f>SUMIFS(СВЦЭМ!$C$39:$C$782,СВЦЭМ!$A$39:$A$782,$A31,СВЦЭМ!$B$39:$B$782,X$11)+'СЕТ СН'!$F$12+СВЦЭМ!$D$10+'СЕТ СН'!$F$6-'СЕТ СН'!$F$22</f>
        <v>974.93603280000002</v>
      </c>
      <c r="Y31" s="36">
        <f>SUMIFS(СВЦЭМ!$C$39:$C$782,СВЦЭМ!$A$39:$A$782,$A31,СВЦЭМ!$B$39:$B$782,Y$11)+'СЕТ СН'!$F$12+СВЦЭМ!$D$10+'СЕТ СН'!$F$6-'СЕТ СН'!$F$22</f>
        <v>950.85086417000002</v>
      </c>
    </row>
    <row r="32" spans="1:25" ht="15.75" x14ac:dyDescent="0.2">
      <c r="A32" s="35">
        <f t="shared" si="0"/>
        <v>44460</v>
      </c>
      <c r="B32" s="36">
        <f>SUMIFS(СВЦЭМ!$C$39:$C$782,СВЦЭМ!$A$39:$A$782,$A32,СВЦЭМ!$B$39:$B$782,B$11)+'СЕТ СН'!$F$12+СВЦЭМ!$D$10+'СЕТ СН'!$F$6-'СЕТ СН'!$F$22</f>
        <v>1017.2786963000001</v>
      </c>
      <c r="C32" s="36">
        <f>SUMIFS(СВЦЭМ!$C$39:$C$782,СВЦЭМ!$A$39:$A$782,$A32,СВЦЭМ!$B$39:$B$782,C$11)+'СЕТ СН'!$F$12+СВЦЭМ!$D$10+'СЕТ СН'!$F$6-'СЕТ СН'!$F$22</f>
        <v>1087.5219847799999</v>
      </c>
      <c r="D32" s="36">
        <f>SUMIFS(СВЦЭМ!$C$39:$C$782,СВЦЭМ!$A$39:$A$782,$A32,СВЦЭМ!$B$39:$B$782,D$11)+'СЕТ СН'!$F$12+СВЦЭМ!$D$10+'СЕТ СН'!$F$6-'СЕТ СН'!$F$22</f>
        <v>1114.0386077499998</v>
      </c>
      <c r="E32" s="36">
        <f>SUMIFS(СВЦЭМ!$C$39:$C$782,СВЦЭМ!$A$39:$A$782,$A32,СВЦЭМ!$B$39:$B$782,E$11)+'СЕТ СН'!$F$12+СВЦЭМ!$D$10+'СЕТ СН'!$F$6-'СЕТ СН'!$F$22</f>
        <v>1129.6281666299999</v>
      </c>
      <c r="F32" s="36">
        <f>SUMIFS(СВЦЭМ!$C$39:$C$782,СВЦЭМ!$A$39:$A$782,$A32,СВЦЭМ!$B$39:$B$782,F$11)+'СЕТ СН'!$F$12+СВЦЭМ!$D$10+'СЕТ СН'!$F$6-'СЕТ СН'!$F$22</f>
        <v>1127.9630476699999</v>
      </c>
      <c r="G32" s="36">
        <f>SUMIFS(СВЦЭМ!$C$39:$C$782,СВЦЭМ!$A$39:$A$782,$A32,СВЦЭМ!$B$39:$B$782,G$11)+'СЕТ СН'!$F$12+СВЦЭМ!$D$10+'СЕТ СН'!$F$6-'СЕТ СН'!$F$22</f>
        <v>1101.2205693000001</v>
      </c>
      <c r="H32" s="36">
        <f>SUMIFS(СВЦЭМ!$C$39:$C$782,СВЦЭМ!$A$39:$A$782,$A32,СВЦЭМ!$B$39:$B$782,H$11)+'СЕТ СН'!$F$12+СВЦЭМ!$D$10+'СЕТ СН'!$F$6-'СЕТ СН'!$F$22</f>
        <v>1045.60279006</v>
      </c>
      <c r="I32" s="36">
        <f>SUMIFS(СВЦЭМ!$C$39:$C$782,СВЦЭМ!$A$39:$A$782,$A32,СВЦЭМ!$B$39:$B$782,I$11)+'СЕТ СН'!$F$12+СВЦЭМ!$D$10+'СЕТ СН'!$F$6-'СЕТ СН'!$F$22</f>
        <v>1002.6467402200001</v>
      </c>
      <c r="J32" s="36">
        <f>SUMIFS(СВЦЭМ!$C$39:$C$782,СВЦЭМ!$A$39:$A$782,$A32,СВЦЭМ!$B$39:$B$782,J$11)+'СЕТ СН'!$F$12+СВЦЭМ!$D$10+'СЕТ СН'!$F$6-'СЕТ СН'!$F$22</f>
        <v>986.80652944000008</v>
      </c>
      <c r="K32" s="36">
        <f>SUMIFS(СВЦЭМ!$C$39:$C$782,СВЦЭМ!$A$39:$A$782,$A32,СВЦЭМ!$B$39:$B$782,K$11)+'СЕТ СН'!$F$12+СВЦЭМ!$D$10+'СЕТ СН'!$F$6-'СЕТ СН'!$F$22</f>
        <v>967.20728971000005</v>
      </c>
      <c r="L32" s="36">
        <f>SUMIFS(СВЦЭМ!$C$39:$C$782,СВЦЭМ!$A$39:$A$782,$A32,СВЦЭМ!$B$39:$B$782,L$11)+'СЕТ СН'!$F$12+СВЦЭМ!$D$10+'СЕТ СН'!$F$6-'СЕТ СН'!$F$22</f>
        <v>948.44575815000007</v>
      </c>
      <c r="M32" s="36">
        <f>SUMIFS(СВЦЭМ!$C$39:$C$782,СВЦЭМ!$A$39:$A$782,$A32,СВЦЭМ!$B$39:$B$782,M$11)+'СЕТ СН'!$F$12+СВЦЭМ!$D$10+'СЕТ СН'!$F$6-'СЕТ СН'!$F$22</f>
        <v>951.88741945000004</v>
      </c>
      <c r="N32" s="36">
        <f>SUMIFS(СВЦЭМ!$C$39:$C$782,СВЦЭМ!$A$39:$A$782,$A32,СВЦЭМ!$B$39:$B$782,N$11)+'СЕТ СН'!$F$12+СВЦЭМ!$D$10+'СЕТ СН'!$F$6-'СЕТ СН'!$F$22</f>
        <v>964.50734201000012</v>
      </c>
      <c r="O32" s="36">
        <f>SUMIFS(СВЦЭМ!$C$39:$C$782,СВЦЭМ!$A$39:$A$782,$A32,СВЦЭМ!$B$39:$B$782,O$11)+'СЕТ СН'!$F$12+СВЦЭМ!$D$10+'СЕТ СН'!$F$6-'СЕТ СН'!$F$22</f>
        <v>975.37414733000003</v>
      </c>
      <c r="P32" s="36">
        <f>SUMIFS(СВЦЭМ!$C$39:$C$782,СВЦЭМ!$A$39:$A$782,$A32,СВЦЭМ!$B$39:$B$782,P$11)+'СЕТ СН'!$F$12+СВЦЭМ!$D$10+'СЕТ СН'!$F$6-'СЕТ СН'!$F$22</f>
        <v>1007.8604635500001</v>
      </c>
      <c r="Q32" s="36">
        <f>SUMIFS(СВЦЭМ!$C$39:$C$782,СВЦЭМ!$A$39:$A$782,$A32,СВЦЭМ!$B$39:$B$782,Q$11)+'СЕТ СН'!$F$12+СВЦЭМ!$D$10+'СЕТ СН'!$F$6-'СЕТ СН'!$F$22</f>
        <v>1022.1568669600001</v>
      </c>
      <c r="R32" s="36">
        <f>SUMIFS(СВЦЭМ!$C$39:$C$782,СВЦЭМ!$A$39:$A$782,$A32,СВЦЭМ!$B$39:$B$782,R$11)+'СЕТ СН'!$F$12+СВЦЭМ!$D$10+'СЕТ СН'!$F$6-'СЕТ СН'!$F$22</f>
        <v>1012.2913769</v>
      </c>
      <c r="S32" s="36">
        <f>SUMIFS(СВЦЭМ!$C$39:$C$782,СВЦЭМ!$A$39:$A$782,$A32,СВЦЭМ!$B$39:$B$782,S$11)+'СЕТ СН'!$F$12+СВЦЭМ!$D$10+'СЕТ СН'!$F$6-'СЕТ СН'!$F$22</f>
        <v>991.41641312000002</v>
      </c>
      <c r="T32" s="36">
        <f>SUMIFS(СВЦЭМ!$C$39:$C$782,СВЦЭМ!$A$39:$A$782,$A32,СВЦЭМ!$B$39:$B$782,T$11)+'СЕТ СН'!$F$12+СВЦЭМ!$D$10+'СЕТ СН'!$F$6-'СЕТ СН'!$F$22</f>
        <v>970.37459688000001</v>
      </c>
      <c r="U32" s="36">
        <f>SUMIFS(СВЦЭМ!$C$39:$C$782,СВЦЭМ!$A$39:$A$782,$A32,СВЦЭМ!$B$39:$B$782,U$11)+'СЕТ СН'!$F$12+СВЦЭМ!$D$10+'СЕТ СН'!$F$6-'СЕТ СН'!$F$22</f>
        <v>968.96186225000008</v>
      </c>
      <c r="V32" s="36">
        <f>SUMIFS(СВЦЭМ!$C$39:$C$782,СВЦЭМ!$A$39:$A$782,$A32,СВЦЭМ!$B$39:$B$782,V$11)+'СЕТ СН'!$F$12+СВЦЭМ!$D$10+'СЕТ СН'!$F$6-'СЕТ СН'!$F$22</f>
        <v>966.78581382000004</v>
      </c>
      <c r="W32" s="36">
        <f>SUMIFS(СВЦЭМ!$C$39:$C$782,СВЦЭМ!$A$39:$A$782,$A32,СВЦЭМ!$B$39:$B$782,W$11)+'СЕТ СН'!$F$12+СВЦЭМ!$D$10+'СЕТ СН'!$F$6-'СЕТ СН'!$F$22</f>
        <v>959.27936395000006</v>
      </c>
      <c r="X32" s="36">
        <f>SUMIFS(СВЦЭМ!$C$39:$C$782,СВЦЭМ!$A$39:$A$782,$A32,СВЦЭМ!$B$39:$B$782,X$11)+'СЕТ СН'!$F$12+СВЦЭМ!$D$10+'СЕТ СН'!$F$6-'СЕТ СН'!$F$22</f>
        <v>934.71984721000001</v>
      </c>
      <c r="Y32" s="36">
        <f>SUMIFS(СВЦЭМ!$C$39:$C$782,СВЦЭМ!$A$39:$A$782,$A32,СВЦЭМ!$B$39:$B$782,Y$11)+'СЕТ СН'!$F$12+СВЦЭМ!$D$10+'СЕТ СН'!$F$6-'СЕТ СН'!$F$22</f>
        <v>932.63698479000004</v>
      </c>
    </row>
    <row r="33" spans="1:25" ht="15.75" x14ac:dyDescent="0.2">
      <c r="A33" s="35">
        <f t="shared" si="0"/>
        <v>44461</v>
      </c>
      <c r="B33" s="36">
        <f>SUMIFS(СВЦЭМ!$C$39:$C$782,СВЦЭМ!$A$39:$A$782,$A33,СВЦЭМ!$B$39:$B$782,B$11)+'СЕТ СН'!$F$12+СВЦЭМ!$D$10+'СЕТ СН'!$F$6-'СЕТ СН'!$F$22</f>
        <v>1011.0217327800001</v>
      </c>
      <c r="C33" s="36">
        <f>SUMIFS(СВЦЭМ!$C$39:$C$782,СВЦЭМ!$A$39:$A$782,$A33,СВЦЭМ!$B$39:$B$782,C$11)+'СЕТ СН'!$F$12+СВЦЭМ!$D$10+'СЕТ СН'!$F$6-'СЕТ СН'!$F$22</f>
        <v>1068.2788517500001</v>
      </c>
      <c r="D33" s="36">
        <f>SUMIFS(СВЦЭМ!$C$39:$C$782,СВЦЭМ!$A$39:$A$782,$A33,СВЦЭМ!$B$39:$B$782,D$11)+'СЕТ СН'!$F$12+СВЦЭМ!$D$10+'СЕТ СН'!$F$6-'СЕТ СН'!$F$22</f>
        <v>1105.6235854699999</v>
      </c>
      <c r="E33" s="36">
        <f>SUMIFS(СВЦЭМ!$C$39:$C$782,СВЦЭМ!$A$39:$A$782,$A33,СВЦЭМ!$B$39:$B$782,E$11)+'СЕТ СН'!$F$12+СВЦЭМ!$D$10+'СЕТ СН'!$F$6-'СЕТ СН'!$F$22</f>
        <v>1112.18602027</v>
      </c>
      <c r="F33" s="36">
        <f>SUMIFS(СВЦЭМ!$C$39:$C$782,СВЦЭМ!$A$39:$A$782,$A33,СВЦЭМ!$B$39:$B$782,F$11)+'СЕТ СН'!$F$12+СВЦЭМ!$D$10+'СЕТ СН'!$F$6-'СЕТ СН'!$F$22</f>
        <v>1115.1579938</v>
      </c>
      <c r="G33" s="36">
        <f>SUMIFS(СВЦЭМ!$C$39:$C$782,СВЦЭМ!$A$39:$A$782,$A33,СВЦЭМ!$B$39:$B$782,G$11)+'СЕТ СН'!$F$12+СВЦЭМ!$D$10+'СЕТ СН'!$F$6-'СЕТ СН'!$F$22</f>
        <v>1097.5652333999999</v>
      </c>
      <c r="H33" s="36">
        <f>SUMIFS(СВЦЭМ!$C$39:$C$782,СВЦЭМ!$A$39:$A$782,$A33,СВЦЭМ!$B$39:$B$782,H$11)+'СЕТ СН'!$F$12+СВЦЭМ!$D$10+'СЕТ СН'!$F$6-'СЕТ СН'!$F$22</f>
        <v>1046.5519765199999</v>
      </c>
      <c r="I33" s="36">
        <f>SUMIFS(СВЦЭМ!$C$39:$C$782,СВЦЭМ!$A$39:$A$782,$A33,СВЦЭМ!$B$39:$B$782,I$11)+'СЕТ СН'!$F$12+СВЦЭМ!$D$10+'СЕТ СН'!$F$6-'СЕТ СН'!$F$22</f>
        <v>984.12468336000006</v>
      </c>
      <c r="J33" s="36">
        <f>SUMIFS(СВЦЭМ!$C$39:$C$782,СВЦЭМ!$A$39:$A$782,$A33,СВЦЭМ!$B$39:$B$782,J$11)+'СЕТ СН'!$F$12+СВЦЭМ!$D$10+'СЕТ СН'!$F$6-'СЕТ СН'!$F$22</f>
        <v>971.58587983000007</v>
      </c>
      <c r="K33" s="36">
        <f>SUMIFS(СВЦЭМ!$C$39:$C$782,СВЦЭМ!$A$39:$A$782,$A33,СВЦЭМ!$B$39:$B$782,K$11)+'СЕТ СН'!$F$12+СВЦЭМ!$D$10+'СЕТ СН'!$F$6-'СЕТ СН'!$F$22</f>
        <v>966.99419832000012</v>
      </c>
      <c r="L33" s="36">
        <f>SUMIFS(СВЦЭМ!$C$39:$C$782,СВЦЭМ!$A$39:$A$782,$A33,СВЦЭМ!$B$39:$B$782,L$11)+'СЕТ СН'!$F$12+СВЦЭМ!$D$10+'СЕТ СН'!$F$6-'СЕТ СН'!$F$22</f>
        <v>950.67569816000002</v>
      </c>
      <c r="M33" s="36">
        <f>SUMIFS(СВЦЭМ!$C$39:$C$782,СВЦЭМ!$A$39:$A$782,$A33,СВЦЭМ!$B$39:$B$782,M$11)+'СЕТ СН'!$F$12+СВЦЭМ!$D$10+'СЕТ СН'!$F$6-'СЕТ СН'!$F$22</f>
        <v>943.65734038000005</v>
      </c>
      <c r="N33" s="36">
        <f>SUMIFS(СВЦЭМ!$C$39:$C$782,СВЦЭМ!$A$39:$A$782,$A33,СВЦЭМ!$B$39:$B$782,N$11)+'СЕТ СН'!$F$12+СВЦЭМ!$D$10+'СЕТ СН'!$F$6-'СЕТ СН'!$F$22</f>
        <v>956.67334648000008</v>
      </c>
      <c r="O33" s="36">
        <f>SUMIFS(СВЦЭМ!$C$39:$C$782,СВЦЭМ!$A$39:$A$782,$A33,СВЦЭМ!$B$39:$B$782,O$11)+'СЕТ СН'!$F$12+СВЦЭМ!$D$10+'СЕТ СН'!$F$6-'СЕТ СН'!$F$22</f>
        <v>978.78548061000004</v>
      </c>
      <c r="P33" s="36">
        <f>SUMIFS(СВЦЭМ!$C$39:$C$782,СВЦЭМ!$A$39:$A$782,$A33,СВЦЭМ!$B$39:$B$782,P$11)+'СЕТ СН'!$F$12+СВЦЭМ!$D$10+'СЕТ СН'!$F$6-'СЕТ СН'!$F$22</f>
        <v>1009.45842631</v>
      </c>
      <c r="Q33" s="36">
        <f>SUMIFS(СВЦЭМ!$C$39:$C$782,СВЦЭМ!$A$39:$A$782,$A33,СВЦЭМ!$B$39:$B$782,Q$11)+'СЕТ СН'!$F$12+СВЦЭМ!$D$10+'СЕТ СН'!$F$6-'СЕТ СН'!$F$22</f>
        <v>1017.68114805</v>
      </c>
      <c r="R33" s="36">
        <f>SUMIFS(СВЦЭМ!$C$39:$C$782,СВЦЭМ!$A$39:$A$782,$A33,СВЦЭМ!$B$39:$B$782,R$11)+'СЕТ СН'!$F$12+СВЦЭМ!$D$10+'СЕТ СН'!$F$6-'СЕТ СН'!$F$22</f>
        <v>1010.00203364</v>
      </c>
      <c r="S33" s="36">
        <f>SUMIFS(СВЦЭМ!$C$39:$C$782,СВЦЭМ!$A$39:$A$782,$A33,СВЦЭМ!$B$39:$B$782,S$11)+'СЕТ СН'!$F$12+СВЦЭМ!$D$10+'СЕТ СН'!$F$6-'СЕТ СН'!$F$22</f>
        <v>979.84032776000004</v>
      </c>
      <c r="T33" s="36">
        <f>SUMIFS(СВЦЭМ!$C$39:$C$782,СВЦЭМ!$A$39:$A$782,$A33,СВЦЭМ!$B$39:$B$782,T$11)+'СЕТ СН'!$F$12+СВЦЭМ!$D$10+'СЕТ СН'!$F$6-'СЕТ СН'!$F$22</f>
        <v>952.52502866000009</v>
      </c>
      <c r="U33" s="36">
        <f>SUMIFS(СВЦЭМ!$C$39:$C$782,СВЦЭМ!$A$39:$A$782,$A33,СВЦЭМ!$B$39:$B$782,U$11)+'СЕТ СН'!$F$12+СВЦЭМ!$D$10+'СЕТ СН'!$F$6-'СЕТ СН'!$F$22</f>
        <v>960.82612787000005</v>
      </c>
      <c r="V33" s="36">
        <f>SUMIFS(СВЦЭМ!$C$39:$C$782,СВЦЭМ!$A$39:$A$782,$A33,СВЦЭМ!$B$39:$B$782,V$11)+'СЕТ СН'!$F$12+СВЦЭМ!$D$10+'СЕТ СН'!$F$6-'СЕТ СН'!$F$22</f>
        <v>952.17065300000002</v>
      </c>
      <c r="W33" s="36">
        <f>SUMIFS(СВЦЭМ!$C$39:$C$782,СВЦЭМ!$A$39:$A$782,$A33,СВЦЭМ!$B$39:$B$782,W$11)+'СЕТ СН'!$F$12+СВЦЭМ!$D$10+'СЕТ СН'!$F$6-'СЕТ СН'!$F$22</f>
        <v>954.32443811000007</v>
      </c>
      <c r="X33" s="36">
        <f>SUMIFS(СВЦЭМ!$C$39:$C$782,СВЦЭМ!$A$39:$A$782,$A33,СВЦЭМ!$B$39:$B$782,X$11)+'СЕТ СН'!$F$12+СВЦЭМ!$D$10+'СЕТ СН'!$F$6-'СЕТ СН'!$F$22</f>
        <v>930.63985358000002</v>
      </c>
      <c r="Y33" s="36">
        <f>SUMIFS(СВЦЭМ!$C$39:$C$782,СВЦЭМ!$A$39:$A$782,$A33,СВЦЭМ!$B$39:$B$782,Y$11)+'СЕТ СН'!$F$12+СВЦЭМ!$D$10+'СЕТ СН'!$F$6-'СЕТ СН'!$F$22</f>
        <v>926.30815555000004</v>
      </c>
    </row>
    <row r="34" spans="1:25" ht="15.75" x14ac:dyDescent="0.2">
      <c r="A34" s="35">
        <f t="shared" si="0"/>
        <v>44462</v>
      </c>
      <c r="B34" s="36">
        <f>SUMIFS(СВЦЭМ!$C$39:$C$782,СВЦЭМ!$A$39:$A$782,$A34,СВЦЭМ!$B$39:$B$782,B$11)+'СЕТ СН'!$F$12+СВЦЭМ!$D$10+'СЕТ СН'!$F$6-'СЕТ СН'!$F$22</f>
        <v>1045.6052372500001</v>
      </c>
      <c r="C34" s="36">
        <f>SUMIFS(СВЦЭМ!$C$39:$C$782,СВЦЭМ!$A$39:$A$782,$A34,СВЦЭМ!$B$39:$B$782,C$11)+'СЕТ СН'!$F$12+СВЦЭМ!$D$10+'СЕТ СН'!$F$6-'СЕТ СН'!$F$22</f>
        <v>1139.3821953199999</v>
      </c>
      <c r="D34" s="36">
        <f>SUMIFS(СВЦЭМ!$C$39:$C$782,СВЦЭМ!$A$39:$A$782,$A34,СВЦЭМ!$B$39:$B$782,D$11)+'СЕТ СН'!$F$12+СВЦЭМ!$D$10+'СЕТ СН'!$F$6-'СЕТ СН'!$F$22</f>
        <v>1194.9235280399998</v>
      </c>
      <c r="E34" s="36">
        <f>SUMIFS(СВЦЭМ!$C$39:$C$782,СВЦЭМ!$A$39:$A$782,$A34,СВЦЭМ!$B$39:$B$782,E$11)+'СЕТ СН'!$F$12+СВЦЭМ!$D$10+'СЕТ СН'!$F$6-'СЕТ СН'!$F$22</f>
        <v>1207.9657463199999</v>
      </c>
      <c r="F34" s="36">
        <f>SUMIFS(СВЦЭМ!$C$39:$C$782,СВЦЭМ!$A$39:$A$782,$A34,СВЦЭМ!$B$39:$B$782,F$11)+'СЕТ СН'!$F$12+СВЦЭМ!$D$10+'СЕТ СН'!$F$6-'СЕТ СН'!$F$22</f>
        <v>1212.2810864999999</v>
      </c>
      <c r="G34" s="36">
        <f>SUMIFS(СВЦЭМ!$C$39:$C$782,СВЦЭМ!$A$39:$A$782,$A34,СВЦЭМ!$B$39:$B$782,G$11)+'СЕТ СН'!$F$12+СВЦЭМ!$D$10+'СЕТ СН'!$F$6-'СЕТ СН'!$F$22</f>
        <v>1180.2215665699998</v>
      </c>
      <c r="H34" s="36">
        <f>SUMIFS(СВЦЭМ!$C$39:$C$782,СВЦЭМ!$A$39:$A$782,$A34,СВЦЭМ!$B$39:$B$782,H$11)+'СЕТ СН'!$F$12+СВЦЭМ!$D$10+'СЕТ СН'!$F$6-'СЕТ СН'!$F$22</f>
        <v>1107.7429499499999</v>
      </c>
      <c r="I34" s="36">
        <f>SUMIFS(СВЦЭМ!$C$39:$C$782,СВЦЭМ!$A$39:$A$782,$A34,СВЦЭМ!$B$39:$B$782,I$11)+'СЕТ СН'!$F$12+СВЦЭМ!$D$10+'СЕТ СН'!$F$6-'СЕТ СН'!$F$22</f>
        <v>1014.8830834</v>
      </c>
      <c r="J34" s="36">
        <f>SUMIFS(СВЦЭМ!$C$39:$C$782,СВЦЭМ!$A$39:$A$782,$A34,СВЦЭМ!$B$39:$B$782,J$11)+'СЕТ СН'!$F$12+СВЦЭМ!$D$10+'СЕТ СН'!$F$6-'СЕТ СН'!$F$22</f>
        <v>1014.7972528900001</v>
      </c>
      <c r="K34" s="36">
        <f>SUMIFS(СВЦЭМ!$C$39:$C$782,СВЦЭМ!$A$39:$A$782,$A34,СВЦЭМ!$B$39:$B$782,K$11)+'СЕТ СН'!$F$12+СВЦЭМ!$D$10+'СЕТ СН'!$F$6-'СЕТ СН'!$F$22</f>
        <v>1033.7297714399999</v>
      </c>
      <c r="L34" s="36">
        <f>SUMIFS(СВЦЭМ!$C$39:$C$782,СВЦЭМ!$A$39:$A$782,$A34,СВЦЭМ!$B$39:$B$782,L$11)+'СЕТ СН'!$F$12+СВЦЭМ!$D$10+'СЕТ СН'!$F$6-'СЕТ СН'!$F$22</f>
        <v>1031.64258541</v>
      </c>
      <c r="M34" s="36">
        <f>SUMIFS(СВЦЭМ!$C$39:$C$782,СВЦЭМ!$A$39:$A$782,$A34,СВЦЭМ!$B$39:$B$782,M$11)+'СЕТ СН'!$F$12+СВЦЭМ!$D$10+'СЕТ СН'!$F$6-'СЕТ СН'!$F$22</f>
        <v>1014.6743545600001</v>
      </c>
      <c r="N34" s="36">
        <f>SUMIFS(СВЦЭМ!$C$39:$C$782,СВЦЭМ!$A$39:$A$782,$A34,СВЦЭМ!$B$39:$B$782,N$11)+'СЕТ СН'!$F$12+СВЦЭМ!$D$10+'СЕТ СН'!$F$6-'СЕТ СН'!$F$22</f>
        <v>999.97291502000007</v>
      </c>
      <c r="O34" s="36">
        <f>SUMIFS(СВЦЭМ!$C$39:$C$782,СВЦЭМ!$A$39:$A$782,$A34,СВЦЭМ!$B$39:$B$782,O$11)+'СЕТ СН'!$F$12+СВЦЭМ!$D$10+'СЕТ СН'!$F$6-'СЕТ СН'!$F$22</f>
        <v>993.51427509000007</v>
      </c>
      <c r="P34" s="36">
        <f>SUMIFS(СВЦЭМ!$C$39:$C$782,СВЦЭМ!$A$39:$A$782,$A34,СВЦЭМ!$B$39:$B$782,P$11)+'СЕТ СН'!$F$12+СВЦЭМ!$D$10+'СЕТ СН'!$F$6-'СЕТ СН'!$F$22</f>
        <v>1022.3092397700001</v>
      </c>
      <c r="Q34" s="36">
        <f>SUMIFS(СВЦЭМ!$C$39:$C$782,СВЦЭМ!$A$39:$A$782,$A34,СВЦЭМ!$B$39:$B$782,Q$11)+'СЕТ СН'!$F$12+СВЦЭМ!$D$10+'СЕТ СН'!$F$6-'СЕТ СН'!$F$22</f>
        <v>1022.98525653</v>
      </c>
      <c r="R34" s="36">
        <f>SUMIFS(СВЦЭМ!$C$39:$C$782,СВЦЭМ!$A$39:$A$782,$A34,СВЦЭМ!$B$39:$B$782,R$11)+'СЕТ СН'!$F$12+СВЦЭМ!$D$10+'СЕТ СН'!$F$6-'СЕТ СН'!$F$22</f>
        <v>1019.4069129600001</v>
      </c>
      <c r="S34" s="36">
        <f>SUMIFS(СВЦЭМ!$C$39:$C$782,СВЦЭМ!$A$39:$A$782,$A34,СВЦЭМ!$B$39:$B$782,S$11)+'СЕТ СН'!$F$12+СВЦЭМ!$D$10+'СЕТ СН'!$F$6-'СЕТ СН'!$F$22</f>
        <v>1001.5427572000001</v>
      </c>
      <c r="T34" s="36">
        <f>SUMIFS(СВЦЭМ!$C$39:$C$782,СВЦЭМ!$A$39:$A$782,$A34,СВЦЭМ!$B$39:$B$782,T$11)+'СЕТ СН'!$F$12+СВЦЭМ!$D$10+'СЕТ СН'!$F$6-'СЕТ СН'!$F$22</f>
        <v>983.07188307000001</v>
      </c>
      <c r="U34" s="36">
        <f>SUMIFS(СВЦЭМ!$C$39:$C$782,СВЦЭМ!$A$39:$A$782,$A34,СВЦЭМ!$B$39:$B$782,U$11)+'СЕТ СН'!$F$12+СВЦЭМ!$D$10+'СЕТ СН'!$F$6-'СЕТ СН'!$F$22</f>
        <v>977.04388726000002</v>
      </c>
      <c r="V34" s="36">
        <f>SUMIFS(СВЦЭМ!$C$39:$C$782,СВЦЭМ!$A$39:$A$782,$A34,СВЦЭМ!$B$39:$B$782,V$11)+'СЕТ СН'!$F$12+СВЦЭМ!$D$10+'СЕТ СН'!$F$6-'СЕТ СН'!$F$22</f>
        <v>974.83374617000004</v>
      </c>
      <c r="W34" s="36">
        <f>SUMIFS(СВЦЭМ!$C$39:$C$782,СВЦЭМ!$A$39:$A$782,$A34,СВЦЭМ!$B$39:$B$782,W$11)+'СЕТ СН'!$F$12+СВЦЭМ!$D$10+'СЕТ СН'!$F$6-'СЕТ СН'!$F$22</f>
        <v>958.81278492000001</v>
      </c>
      <c r="X34" s="36">
        <f>SUMIFS(СВЦЭМ!$C$39:$C$782,СВЦЭМ!$A$39:$A$782,$A34,СВЦЭМ!$B$39:$B$782,X$11)+'СЕТ СН'!$F$12+СВЦЭМ!$D$10+'СЕТ СН'!$F$6-'СЕТ СН'!$F$22</f>
        <v>941.25578710000002</v>
      </c>
      <c r="Y34" s="36">
        <f>SUMIFS(СВЦЭМ!$C$39:$C$782,СВЦЭМ!$A$39:$A$782,$A34,СВЦЭМ!$B$39:$B$782,Y$11)+'СЕТ СН'!$F$12+СВЦЭМ!$D$10+'СЕТ СН'!$F$6-'СЕТ СН'!$F$22</f>
        <v>992.0026256000001</v>
      </c>
    </row>
    <row r="35" spans="1:25" ht="15.75" x14ac:dyDescent="0.2">
      <c r="A35" s="35">
        <f t="shared" si="0"/>
        <v>44463</v>
      </c>
      <c r="B35" s="36">
        <f>SUMIFS(СВЦЭМ!$C$39:$C$782,СВЦЭМ!$A$39:$A$782,$A35,СВЦЭМ!$B$39:$B$782,B$11)+'СЕТ СН'!$F$12+СВЦЭМ!$D$10+'СЕТ СН'!$F$6-'СЕТ СН'!$F$22</f>
        <v>1020.1303234600001</v>
      </c>
      <c r="C35" s="36">
        <f>SUMIFS(СВЦЭМ!$C$39:$C$782,СВЦЭМ!$A$39:$A$782,$A35,СВЦЭМ!$B$39:$B$782,C$11)+'СЕТ СН'!$F$12+СВЦЭМ!$D$10+'СЕТ СН'!$F$6-'СЕТ СН'!$F$22</f>
        <v>1076.5798133600001</v>
      </c>
      <c r="D35" s="36">
        <f>SUMIFS(СВЦЭМ!$C$39:$C$782,СВЦЭМ!$A$39:$A$782,$A35,СВЦЭМ!$B$39:$B$782,D$11)+'СЕТ СН'!$F$12+СВЦЭМ!$D$10+'СЕТ СН'!$F$6-'СЕТ СН'!$F$22</f>
        <v>1142.9033874399997</v>
      </c>
      <c r="E35" s="36">
        <f>SUMIFS(СВЦЭМ!$C$39:$C$782,СВЦЭМ!$A$39:$A$782,$A35,СВЦЭМ!$B$39:$B$782,E$11)+'СЕТ СН'!$F$12+СВЦЭМ!$D$10+'СЕТ СН'!$F$6-'СЕТ СН'!$F$22</f>
        <v>1165.7360129399999</v>
      </c>
      <c r="F35" s="36">
        <f>SUMIFS(СВЦЭМ!$C$39:$C$782,СВЦЭМ!$A$39:$A$782,$A35,СВЦЭМ!$B$39:$B$782,F$11)+'СЕТ СН'!$F$12+СВЦЭМ!$D$10+'СЕТ СН'!$F$6-'СЕТ СН'!$F$22</f>
        <v>1168.8875811899998</v>
      </c>
      <c r="G35" s="36">
        <f>SUMIFS(СВЦЭМ!$C$39:$C$782,СВЦЭМ!$A$39:$A$782,$A35,СВЦЭМ!$B$39:$B$782,G$11)+'СЕТ СН'!$F$12+СВЦЭМ!$D$10+'СЕТ СН'!$F$6-'СЕТ СН'!$F$22</f>
        <v>1131.2058426699998</v>
      </c>
      <c r="H35" s="36">
        <f>SUMIFS(СВЦЭМ!$C$39:$C$782,СВЦЭМ!$A$39:$A$782,$A35,СВЦЭМ!$B$39:$B$782,H$11)+'СЕТ СН'!$F$12+СВЦЭМ!$D$10+'СЕТ СН'!$F$6-'СЕТ СН'!$F$22</f>
        <v>1054.49093045</v>
      </c>
      <c r="I35" s="36">
        <f>SUMIFS(СВЦЭМ!$C$39:$C$782,СВЦЭМ!$A$39:$A$782,$A35,СВЦЭМ!$B$39:$B$782,I$11)+'СЕТ СН'!$F$12+СВЦЭМ!$D$10+'СЕТ СН'!$F$6-'СЕТ СН'!$F$22</f>
        <v>1000.5465431800001</v>
      </c>
      <c r="J35" s="36">
        <f>SUMIFS(СВЦЭМ!$C$39:$C$782,СВЦЭМ!$A$39:$A$782,$A35,СВЦЭМ!$B$39:$B$782,J$11)+'СЕТ СН'!$F$12+СВЦЭМ!$D$10+'СЕТ СН'!$F$6-'СЕТ СН'!$F$22</f>
        <v>1013.7458585300001</v>
      </c>
      <c r="K35" s="36">
        <f>SUMIFS(СВЦЭМ!$C$39:$C$782,СВЦЭМ!$A$39:$A$782,$A35,СВЦЭМ!$B$39:$B$782,K$11)+'СЕТ СН'!$F$12+СВЦЭМ!$D$10+'СЕТ СН'!$F$6-'СЕТ СН'!$F$22</f>
        <v>1023.6454110100001</v>
      </c>
      <c r="L35" s="36">
        <f>SUMIFS(СВЦЭМ!$C$39:$C$782,СВЦЭМ!$A$39:$A$782,$A35,СВЦЭМ!$B$39:$B$782,L$11)+'СЕТ СН'!$F$12+СВЦЭМ!$D$10+'СЕТ СН'!$F$6-'СЕТ СН'!$F$22</f>
        <v>1034.7103793599999</v>
      </c>
      <c r="M35" s="36">
        <f>SUMIFS(СВЦЭМ!$C$39:$C$782,СВЦЭМ!$A$39:$A$782,$A35,СВЦЭМ!$B$39:$B$782,M$11)+'СЕТ СН'!$F$12+СВЦЭМ!$D$10+'СЕТ СН'!$F$6-'СЕТ СН'!$F$22</f>
        <v>1022.9649703600001</v>
      </c>
      <c r="N35" s="36">
        <f>SUMIFS(СВЦЭМ!$C$39:$C$782,СВЦЭМ!$A$39:$A$782,$A35,СВЦЭМ!$B$39:$B$782,N$11)+'СЕТ СН'!$F$12+СВЦЭМ!$D$10+'СЕТ СН'!$F$6-'СЕТ СН'!$F$22</f>
        <v>992.86208196000007</v>
      </c>
      <c r="O35" s="36">
        <f>SUMIFS(СВЦЭМ!$C$39:$C$782,СВЦЭМ!$A$39:$A$782,$A35,СВЦЭМ!$B$39:$B$782,O$11)+'СЕТ СН'!$F$12+СВЦЭМ!$D$10+'СЕТ СН'!$F$6-'СЕТ СН'!$F$22</f>
        <v>986.37115000000006</v>
      </c>
      <c r="P35" s="36">
        <f>SUMIFS(СВЦЭМ!$C$39:$C$782,СВЦЭМ!$A$39:$A$782,$A35,СВЦЭМ!$B$39:$B$782,P$11)+'СЕТ СН'!$F$12+СВЦЭМ!$D$10+'СЕТ СН'!$F$6-'СЕТ СН'!$F$22</f>
        <v>1025.1191914599999</v>
      </c>
      <c r="Q35" s="36">
        <f>SUMIFS(СВЦЭМ!$C$39:$C$782,СВЦЭМ!$A$39:$A$782,$A35,СВЦЭМ!$B$39:$B$782,Q$11)+'СЕТ СН'!$F$12+СВЦЭМ!$D$10+'СЕТ СН'!$F$6-'СЕТ СН'!$F$22</f>
        <v>1028.0439949700001</v>
      </c>
      <c r="R35" s="36">
        <f>SUMIFS(СВЦЭМ!$C$39:$C$782,СВЦЭМ!$A$39:$A$782,$A35,СВЦЭМ!$B$39:$B$782,R$11)+'СЕТ СН'!$F$12+СВЦЭМ!$D$10+'СЕТ СН'!$F$6-'СЕТ СН'!$F$22</f>
        <v>1014.63790785</v>
      </c>
      <c r="S35" s="36">
        <f>SUMIFS(СВЦЭМ!$C$39:$C$782,СВЦЭМ!$A$39:$A$782,$A35,СВЦЭМ!$B$39:$B$782,S$11)+'СЕТ СН'!$F$12+СВЦЭМ!$D$10+'СЕТ СН'!$F$6-'СЕТ СН'!$F$22</f>
        <v>1001.3589893600001</v>
      </c>
      <c r="T35" s="36">
        <f>SUMIFS(СВЦЭМ!$C$39:$C$782,СВЦЭМ!$A$39:$A$782,$A35,СВЦЭМ!$B$39:$B$782,T$11)+'СЕТ СН'!$F$12+СВЦЭМ!$D$10+'СЕТ СН'!$F$6-'СЕТ СН'!$F$22</f>
        <v>980.3123283000001</v>
      </c>
      <c r="U35" s="36">
        <f>SUMIFS(СВЦЭМ!$C$39:$C$782,СВЦЭМ!$A$39:$A$782,$A35,СВЦЭМ!$B$39:$B$782,U$11)+'СЕТ СН'!$F$12+СВЦЭМ!$D$10+'СЕТ СН'!$F$6-'СЕТ СН'!$F$22</f>
        <v>975.91063550000001</v>
      </c>
      <c r="V35" s="36">
        <f>SUMIFS(СВЦЭМ!$C$39:$C$782,СВЦЭМ!$A$39:$A$782,$A35,СВЦЭМ!$B$39:$B$782,V$11)+'СЕТ СН'!$F$12+СВЦЭМ!$D$10+'СЕТ СН'!$F$6-'СЕТ СН'!$F$22</f>
        <v>971.33608057000004</v>
      </c>
      <c r="W35" s="36">
        <f>SUMIFS(СВЦЭМ!$C$39:$C$782,СВЦЭМ!$A$39:$A$782,$A35,СВЦЭМ!$B$39:$B$782,W$11)+'СЕТ СН'!$F$12+СВЦЭМ!$D$10+'СЕТ СН'!$F$6-'СЕТ СН'!$F$22</f>
        <v>957.78785220000009</v>
      </c>
      <c r="X35" s="36">
        <f>SUMIFS(СВЦЭМ!$C$39:$C$782,СВЦЭМ!$A$39:$A$782,$A35,СВЦЭМ!$B$39:$B$782,X$11)+'СЕТ СН'!$F$12+СВЦЭМ!$D$10+'СЕТ СН'!$F$6-'СЕТ СН'!$F$22</f>
        <v>935.71234675000005</v>
      </c>
      <c r="Y35" s="36">
        <f>SUMIFS(СВЦЭМ!$C$39:$C$782,СВЦЭМ!$A$39:$A$782,$A35,СВЦЭМ!$B$39:$B$782,Y$11)+'СЕТ СН'!$F$12+СВЦЭМ!$D$10+'СЕТ СН'!$F$6-'СЕТ СН'!$F$22</f>
        <v>944.6648762100001</v>
      </c>
    </row>
    <row r="36" spans="1:25" ht="15.75" x14ac:dyDescent="0.2">
      <c r="A36" s="35">
        <f t="shared" si="0"/>
        <v>44464</v>
      </c>
      <c r="B36" s="36">
        <f>SUMIFS(СВЦЭМ!$C$39:$C$782,СВЦЭМ!$A$39:$A$782,$A36,СВЦЭМ!$B$39:$B$782,B$11)+'СЕТ СН'!$F$12+СВЦЭМ!$D$10+'СЕТ СН'!$F$6-'СЕТ СН'!$F$22</f>
        <v>950.55631162000009</v>
      </c>
      <c r="C36" s="36">
        <f>SUMIFS(СВЦЭМ!$C$39:$C$782,СВЦЭМ!$A$39:$A$782,$A36,СВЦЭМ!$B$39:$B$782,C$11)+'СЕТ СН'!$F$12+СВЦЭМ!$D$10+'СЕТ СН'!$F$6-'СЕТ СН'!$F$22</f>
        <v>1039.7389986999999</v>
      </c>
      <c r="D36" s="36">
        <f>SUMIFS(СВЦЭМ!$C$39:$C$782,СВЦЭМ!$A$39:$A$782,$A36,СВЦЭМ!$B$39:$B$782,D$11)+'СЕТ СН'!$F$12+СВЦЭМ!$D$10+'СЕТ СН'!$F$6-'СЕТ СН'!$F$22</f>
        <v>1124.0607099099998</v>
      </c>
      <c r="E36" s="36">
        <f>SUMIFS(СВЦЭМ!$C$39:$C$782,СВЦЭМ!$A$39:$A$782,$A36,СВЦЭМ!$B$39:$B$782,E$11)+'СЕТ СН'!$F$12+СВЦЭМ!$D$10+'СЕТ СН'!$F$6-'СЕТ СН'!$F$22</f>
        <v>1152.3368414399997</v>
      </c>
      <c r="F36" s="36">
        <f>SUMIFS(СВЦЭМ!$C$39:$C$782,СВЦЭМ!$A$39:$A$782,$A36,СВЦЭМ!$B$39:$B$782,F$11)+'СЕТ СН'!$F$12+СВЦЭМ!$D$10+'СЕТ СН'!$F$6-'СЕТ СН'!$F$22</f>
        <v>1142.8184595299999</v>
      </c>
      <c r="G36" s="36">
        <f>SUMIFS(СВЦЭМ!$C$39:$C$782,СВЦЭМ!$A$39:$A$782,$A36,СВЦЭМ!$B$39:$B$782,G$11)+'СЕТ СН'!$F$12+СВЦЭМ!$D$10+'СЕТ СН'!$F$6-'СЕТ СН'!$F$22</f>
        <v>1146.3350071999998</v>
      </c>
      <c r="H36" s="36">
        <f>SUMIFS(СВЦЭМ!$C$39:$C$782,СВЦЭМ!$A$39:$A$782,$A36,СВЦЭМ!$B$39:$B$782,H$11)+'СЕТ СН'!$F$12+СВЦЭМ!$D$10+'СЕТ СН'!$F$6-'СЕТ СН'!$F$22</f>
        <v>1112.3616846599998</v>
      </c>
      <c r="I36" s="36">
        <f>SUMIFS(СВЦЭМ!$C$39:$C$782,СВЦЭМ!$A$39:$A$782,$A36,СВЦЭМ!$B$39:$B$782,I$11)+'СЕТ СН'!$F$12+СВЦЭМ!$D$10+'СЕТ СН'!$F$6-'СЕТ СН'!$F$22</f>
        <v>1022.23575069</v>
      </c>
      <c r="J36" s="36">
        <f>SUMIFS(СВЦЭМ!$C$39:$C$782,СВЦЭМ!$A$39:$A$782,$A36,СВЦЭМ!$B$39:$B$782,J$11)+'СЕТ СН'!$F$12+СВЦЭМ!$D$10+'СЕТ СН'!$F$6-'СЕТ СН'!$F$22</f>
        <v>975.80999042000008</v>
      </c>
      <c r="K36" s="36">
        <f>SUMIFS(СВЦЭМ!$C$39:$C$782,СВЦЭМ!$A$39:$A$782,$A36,СВЦЭМ!$B$39:$B$782,K$11)+'СЕТ СН'!$F$12+СВЦЭМ!$D$10+'СЕТ СН'!$F$6-'СЕТ СН'!$F$22</f>
        <v>974.40324264000003</v>
      </c>
      <c r="L36" s="36">
        <f>SUMIFS(СВЦЭМ!$C$39:$C$782,СВЦЭМ!$A$39:$A$782,$A36,СВЦЭМ!$B$39:$B$782,L$11)+'СЕТ СН'!$F$12+СВЦЭМ!$D$10+'СЕТ СН'!$F$6-'СЕТ СН'!$F$22</f>
        <v>973.27604693000012</v>
      </c>
      <c r="M36" s="36">
        <f>SUMIFS(СВЦЭМ!$C$39:$C$782,СВЦЭМ!$A$39:$A$782,$A36,СВЦЭМ!$B$39:$B$782,M$11)+'СЕТ СН'!$F$12+СВЦЭМ!$D$10+'СЕТ СН'!$F$6-'СЕТ СН'!$F$22</f>
        <v>966.13388925000004</v>
      </c>
      <c r="N36" s="36">
        <f>SUMIFS(СВЦЭМ!$C$39:$C$782,СВЦЭМ!$A$39:$A$782,$A36,СВЦЭМ!$B$39:$B$782,N$11)+'СЕТ СН'!$F$12+СВЦЭМ!$D$10+'СЕТ СН'!$F$6-'СЕТ СН'!$F$22</f>
        <v>972.39891331000001</v>
      </c>
      <c r="O36" s="36">
        <f>SUMIFS(СВЦЭМ!$C$39:$C$782,СВЦЭМ!$A$39:$A$782,$A36,СВЦЭМ!$B$39:$B$782,O$11)+'СЕТ СН'!$F$12+СВЦЭМ!$D$10+'СЕТ СН'!$F$6-'СЕТ СН'!$F$22</f>
        <v>993.31030070000008</v>
      </c>
      <c r="P36" s="36">
        <f>SUMIFS(СВЦЭМ!$C$39:$C$782,СВЦЭМ!$A$39:$A$782,$A36,СВЦЭМ!$B$39:$B$782,P$11)+'СЕТ СН'!$F$12+СВЦЭМ!$D$10+'СЕТ СН'!$F$6-'СЕТ СН'!$F$22</f>
        <v>1025.9978563899999</v>
      </c>
      <c r="Q36" s="36">
        <f>SUMIFS(СВЦЭМ!$C$39:$C$782,СВЦЭМ!$A$39:$A$782,$A36,СВЦЭМ!$B$39:$B$782,Q$11)+'СЕТ СН'!$F$12+СВЦЭМ!$D$10+'СЕТ СН'!$F$6-'СЕТ СН'!$F$22</f>
        <v>1032.0855060700001</v>
      </c>
      <c r="R36" s="36">
        <f>SUMIFS(СВЦЭМ!$C$39:$C$782,СВЦЭМ!$A$39:$A$782,$A36,СВЦЭМ!$B$39:$B$782,R$11)+'СЕТ СН'!$F$12+СВЦЭМ!$D$10+'СЕТ СН'!$F$6-'СЕТ СН'!$F$22</f>
        <v>1019.54849648</v>
      </c>
      <c r="S36" s="36">
        <f>SUMIFS(СВЦЭМ!$C$39:$C$782,СВЦЭМ!$A$39:$A$782,$A36,СВЦЭМ!$B$39:$B$782,S$11)+'СЕТ СН'!$F$12+СВЦЭМ!$D$10+'СЕТ СН'!$F$6-'СЕТ СН'!$F$22</f>
        <v>996.9048837900001</v>
      </c>
      <c r="T36" s="36">
        <f>SUMIFS(СВЦЭМ!$C$39:$C$782,СВЦЭМ!$A$39:$A$782,$A36,СВЦЭМ!$B$39:$B$782,T$11)+'СЕТ СН'!$F$12+СВЦЭМ!$D$10+'СЕТ СН'!$F$6-'СЕТ СН'!$F$22</f>
        <v>954.63094294000007</v>
      </c>
      <c r="U36" s="36">
        <f>SUMIFS(СВЦЭМ!$C$39:$C$782,СВЦЭМ!$A$39:$A$782,$A36,СВЦЭМ!$B$39:$B$782,U$11)+'СЕТ СН'!$F$12+СВЦЭМ!$D$10+'СЕТ СН'!$F$6-'СЕТ СН'!$F$22</f>
        <v>951.19708502000003</v>
      </c>
      <c r="V36" s="36">
        <f>SUMIFS(СВЦЭМ!$C$39:$C$782,СВЦЭМ!$A$39:$A$782,$A36,СВЦЭМ!$B$39:$B$782,V$11)+'СЕТ СН'!$F$12+СВЦЭМ!$D$10+'СЕТ СН'!$F$6-'СЕТ СН'!$F$22</f>
        <v>953.61825582000006</v>
      </c>
      <c r="W36" s="36">
        <f>SUMIFS(СВЦЭМ!$C$39:$C$782,СВЦЭМ!$A$39:$A$782,$A36,СВЦЭМ!$B$39:$B$782,W$11)+'СЕТ СН'!$F$12+СВЦЭМ!$D$10+'СЕТ СН'!$F$6-'СЕТ СН'!$F$22</f>
        <v>937.96053116000007</v>
      </c>
      <c r="X36" s="36">
        <f>SUMIFS(СВЦЭМ!$C$39:$C$782,СВЦЭМ!$A$39:$A$782,$A36,СВЦЭМ!$B$39:$B$782,X$11)+'СЕТ СН'!$F$12+СВЦЭМ!$D$10+'СЕТ СН'!$F$6-'СЕТ СН'!$F$22</f>
        <v>977.24990905000004</v>
      </c>
      <c r="Y36" s="36">
        <f>SUMIFS(СВЦЭМ!$C$39:$C$782,СВЦЭМ!$A$39:$A$782,$A36,СВЦЭМ!$B$39:$B$782,Y$11)+'СЕТ СН'!$F$12+СВЦЭМ!$D$10+'СЕТ СН'!$F$6-'СЕТ СН'!$F$22</f>
        <v>983.19840474000011</v>
      </c>
    </row>
    <row r="37" spans="1:25" ht="15.75" x14ac:dyDescent="0.2">
      <c r="A37" s="35">
        <f t="shared" si="0"/>
        <v>44465</v>
      </c>
      <c r="B37" s="36">
        <f>SUMIFS(СВЦЭМ!$C$39:$C$782,СВЦЭМ!$A$39:$A$782,$A37,СВЦЭМ!$B$39:$B$782,B$11)+'СЕТ СН'!$F$12+СВЦЭМ!$D$10+'СЕТ СН'!$F$6-'СЕТ СН'!$F$22</f>
        <v>1012.4364187200001</v>
      </c>
      <c r="C37" s="36">
        <f>SUMIFS(СВЦЭМ!$C$39:$C$782,СВЦЭМ!$A$39:$A$782,$A37,СВЦЭМ!$B$39:$B$782,C$11)+'СЕТ СН'!$F$12+СВЦЭМ!$D$10+'СЕТ СН'!$F$6-'СЕТ СН'!$F$22</f>
        <v>1083.21658763</v>
      </c>
      <c r="D37" s="36">
        <f>SUMIFS(СВЦЭМ!$C$39:$C$782,СВЦЭМ!$A$39:$A$782,$A37,СВЦЭМ!$B$39:$B$782,D$11)+'СЕТ СН'!$F$12+СВЦЭМ!$D$10+'СЕТ СН'!$F$6-'СЕТ СН'!$F$22</f>
        <v>1149.9128514499998</v>
      </c>
      <c r="E37" s="36">
        <f>SUMIFS(СВЦЭМ!$C$39:$C$782,СВЦЭМ!$A$39:$A$782,$A37,СВЦЭМ!$B$39:$B$782,E$11)+'СЕТ СН'!$F$12+СВЦЭМ!$D$10+'СЕТ СН'!$F$6-'СЕТ СН'!$F$22</f>
        <v>1180.6396478799998</v>
      </c>
      <c r="F37" s="36">
        <f>SUMIFS(СВЦЭМ!$C$39:$C$782,СВЦЭМ!$A$39:$A$782,$A37,СВЦЭМ!$B$39:$B$782,F$11)+'СЕТ СН'!$F$12+СВЦЭМ!$D$10+'СЕТ СН'!$F$6-'СЕТ СН'!$F$22</f>
        <v>1181.5545941099999</v>
      </c>
      <c r="G37" s="36">
        <f>SUMIFS(СВЦЭМ!$C$39:$C$782,СВЦЭМ!$A$39:$A$782,$A37,СВЦЭМ!$B$39:$B$782,G$11)+'СЕТ СН'!$F$12+СВЦЭМ!$D$10+'СЕТ СН'!$F$6-'СЕТ СН'!$F$22</f>
        <v>1166.9889475999998</v>
      </c>
      <c r="H37" s="36">
        <f>SUMIFS(СВЦЭМ!$C$39:$C$782,СВЦЭМ!$A$39:$A$782,$A37,СВЦЭМ!$B$39:$B$782,H$11)+'СЕТ СН'!$F$12+СВЦЭМ!$D$10+'СЕТ СН'!$F$6-'СЕТ СН'!$F$22</f>
        <v>1132.7670139699999</v>
      </c>
      <c r="I37" s="36">
        <f>SUMIFS(СВЦЭМ!$C$39:$C$782,СВЦЭМ!$A$39:$A$782,$A37,СВЦЭМ!$B$39:$B$782,I$11)+'СЕТ СН'!$F$12+СВЦЭМ!$D$10+'СЕТ СН'!$F$6-'СЕТ СН'!$F$22</f>
        <v>1045.4145711799999</v>
      </c>
      <c r="J37" s="36">
        <f>SUMIFS(СВЦЭМ!$C$39:$C$782,СВЦЭМ!$A$39:$A$782,$A37,СВЦЭМ!$B$39:$B$782,J$11)+'СЕТ СН'!$F$12+СВЦЭМ!$D$10+'СЕТ СН'!$F$6-'СЕТ СН'!$F$22</f>
        <v>981.6351322700001</v>
      </c>
      <c r="K37" s="36">
        <f>SUMIFS(СВЦЭМ!$C$39:$C$782,СВЦЭМ!$A$39:$A$782,$A37,СВЦЭМ!$B$39:$B$782,K$11)+'СЕТ СН'!$F$12+СВЦЭМ!$D$10+'СЕТ СН'!$F$6-'СЕТ СН'!$F$22</f>
        <v>965.37983253000004</v>
      </c>
      <c r="L37" s="36">
        <f>SUMIFS(СВЦЭМ!$C$39:$C$782,СВЦЭМ!$A$39:$A$782,$A37,СВЦЭМ!$B$39:$B$782,L$11)+'СЕТ СН'!$F$12+СВЦЭМ!$D$10+'СЕТ СН'!$F$6-'СЕТ СН'!$F$22</f>
        <v>965.35219799000004</v>
      </c>
      <c r="M37" s="36">
        <f>SUMIFS(СВЦЭМ!$C$39:$C$782,СВЦЭМ!$A$39:$A$782,$A37,СВЦЭМ!$B$39:$B$782,M$11)+'СЕТ СН'!$F$12+СВЦЭМ!$D$10+'СЕТ СН'!$F$6-'СЕТ СН'!$F$22</f>
        <v>967.02110710000011</v>
      </c>
      <c r="N37" s="36">
        <f>SUMIFS(СВЦЭМ!$C$39:$C$782,СВЦЭМ!$A$39:$A$782,$A37,СВЦЭМ!$B$39:$B$782,N$11)+'СЕТ СН'!$F$12+СВЦЭМ!$D$10+'СЕТ СН'!$F$6-'СЕТ СН'!$F$22</f>
        <v>975.28972317000012</v>
      </c>
      <c r="O37" s="36">
        <f>SUMIFS(СВЦЭМ!$C$39:$C$782,СВЦЭМ!$A$39:$A$782,$A37,СВЦЭМ!$B$39:$B$782,O$11)+'СЕТ СН'!$F$12+СВЦЭМ!$D$10+'СЕТ СН'!$F$6-'СЕТ СН'!$F$22</f>
        <v>999.38959195000007</v>
      </c>
      <c r="P37" s="36">
        <f>SUMIFS(СВЦЭМ!$C$39:$C$782,СВЦЭМ!$A$39:$A$782,$A37,СВЦЭМ!$B$39:$B$782,P$11)+'СЕТ СН'!$F$12+СВЦЭМ!$D$10+'СЕТ СН'!$F$6-'СЕТ СН'!$F$22</f>
        <v>1029.77142903</v>
      </c>
      <c r="Q37" s="36">
        <f>SUMIFS(СВЦЭМ!$C$39:$C$782,СВЦЭМ!$A$39:$A$782,$A37,СВЦЭМ!$B$39:$B$782,Q$11)+'СЕТ СН'!$F$12+СВЦЭМ!$D$10+'СЕТ СН'!$F$6-'СЕТ СН'!$F$22</f>
        <v>1033.0261642600001</v>
      </c>
      <c r="R37" s="36">
        <f>SUMIFS(СВЦЭМ!$C$39:$C$782,СВЦЭМ!$A$39:$A$782,$A37,СВЦЭМ!$B$39:$B$782,R$11)+'СЕТ СН'!$F$12+СВЦЭМ!$D$10+'СЕТ СН'!$F$6-'СЕТ СН'!$F$22</f>
        <v>1022.0418636600001</v>
      </c>
      <c r="S37" s="36">
        <f>SUMIFS(СВЦЭМ!$C$39:$C$782,СВЦЭМ!$A$39:$A$782,$A37,СВЦЭМ!$B$39:$B$782,S$11)+'СЕТ СН'!$F$12+СВЦЭМ!$D$10+'СЕТ СН'!$F$6-'СЕТ СН'!$F$22</f>
        <v>1001.0608302300001</v>
      </c>
      <c r="T37" s="36">
        <f>SUMIFS(СВЦЭМ!$C$39:$C$782,СВЦЭМ!$A$39:$A$782,$A37,СВЦЭМ!$B$39:$B$782,T$11)+'СЕТ СН'!$F$12+СВЦЭМ!$D$10+'СЕТ СН'!$F$6-'СЕТ СН'!$F$22</f>
        <v>966.93976115000009</v>
      </c>
      <c r="U37" s="36">
        <f>SUMIFS(СВЦЭМ!$C$39:$C$782,СВЦЭМ!$A$39:$A$782,$A37,СВЦЭМ!$B$39:$B$782,U$11)+'СЕТ СН'!$F$12+СВЦЭМ!$D$10+'СЕТ СН'!$F$6-'СЕТ СН'!$F$22</f>
        <v>986.62427426000011</v>
      </c>
      <c r="V37" s="36">
        <f>SUMIFS(СВЦЭМ!$C$39:$C$782,СВЦЭМ!$A$39:$A$782,$A37,СВЦЭМ!$B$39:$B$782,V$11)+'СЕТ СН'!$F$12+СВЦЭМ!$D$10+'СЕТ СН'!$F$6-'СЕТ СН'!$F$22</f>
        <v>1001.33354579</v>
      </c>
      <c r="W37" s="36">
        <f>SUMIFS(СВЦЭМ!$C$39:$C$782,СВЦЭМ!$A$39:$A$782,$A37,СВЦЭМ!$B$39:$B$782,W$11)+'СЕТ СН'!$F$12+СВЦЭМ!$D$10+'СЕТ СН'!$F$6-'СЕТ СН'!$F$22</f>
        <v>996.00907061000009</v>
      </c>
      <c r="X37" s="36">
        <f>SUMIFS(СВЦЭМ!$C$39:$C$782,СВЦЭМ!$A$39:$A$782,$A37,СВЦЭМ!$B$39:$B$782,X$11)+'СЕТ СН'!$F$12+СВЦЭМ!$D$10+'СЕТ СН'!$F$6-'СЕТ СН'!$F$22</f>
        <v>990.04105019000008</v>
      </c>
      <c r="Y37" s="36">
        <f>SUMIFS(СВЦЭМ!$C$39:$C$782,СВЦЭМ!$A$39:$A$782,$A37,СВЦЭМ!$B$39:$B$782,Y$11)+'СЕТ СН'!$F$12+СВЦЭМ!$D$10+'СЕТ СН'!$F$6-'СЕТ СН'!$F$22</f>
        <v>1053.56947455</v>
      </c>
    </row>
    <row r="38" spans="1:25" ht="15.75" x14ac:dyDescent="0.2">
      <c r="A38" s="35">
        <f t="shared" si="0"/>
        <v>44466</v>
      </c>
      <c r="B38" s="36">
        <f>SUMIFS(СВЦЭМ!$C$39:$C$782,СВЦЭМ!$A$39:$A$782,$A38,СВЦЭМ!$B$39:$B$782,B$11)+'СЕТ СН'!$F$12+СВЦЭМ!$D$10+'СЕТ СН'!$F$6-'СЕТ СН'!$F$22</f>
        <v>1054.9280291699999</v>
      </c>
      <c r="C38" s="36">
        <f>SUMIFS(СВЦЭМ!$C$39:$C$782,СВЦЭМ!$A$39:$A$782,$A38,СВЦЭМ!$B$39:$B$782,C$11)+'СЕТ СН'!$F$12+СВЦЭМ!$D$10+'СЕТ СН'!$F$6-'СЕТ СН'!$F$22</f>
        <v>1188.0423951199998</v>
      </c>
      <c r="D38" s="36">
        <f>SUMIFS(СВЦЭМ!$C$39:$C$782,СВЦЭМ!$A$39:$A$782,$A38,СВЦЭМ!$B$39:$B$782,D$11)+'СЕТ СН'!$F$12+СВЦЭМ!$D$10+'СЕТ СН'!$F$6-'СЕТ СН'!$F$22</f>
        <v>1179.9707567599999</v>
      </c>
      <c r="E38" s="36">
        <f>SUMIFS(СВЦЭМ!$C$39:$C$782,СВЦЭМ!$A$39:$A$782,$A38,СВЦЭМ!$B$39:$B$782,E$11)+'СЕТ СН'!$F$12+СВЦЭМ!$D$10+'СЕТ СН'!$F$6-'СЕТ СН'!$F$22</f>
        <v>1188.2741294399998</v>
      </c>
      <c r="F38" s="36">
        <f>SUMIFS(СВЦЭМ!$C$39:$C$782,СВЦЭМ!$A$39:$A$782,$A38,СВЦЭМ!$B$39:$B$782,F$11)+'СЕТ СН'!$F$12+СВЦЭМ!$D$10+'СЕТ СН'!$F$6-'СЕТ СН'!$F$22</f>
        <v>1184.6714006599998</v>
      </c>
      <c r="G38" s="36">
        <f>SUMIFS(СВЦЭМ!$C$39:$C$782,СВЦЭМ!$A$39:$A$782,$A38,СВЦЭМ!$B$39:$B$782,G$11)+'СЕТ СН'!$F$12+СВЦЭМ!$D$10+'СЕТ СН'!$F$6-'СЕТ СН'!$F$22</f>
        <v>1160.2770763999999</v>
      </c>
      <c r="H38" s="36">
        <f>SUMIFS(СВЦЭМ!$C$39:$C$782,СВЦЭМ!$A$39:$A$782,$A38,СВЦЭМ!$B$39:$B$782,H$11)+'СЕТ СН'!$F$12+СВЦЭМ!$D$10+'СЕТ СН'!$F$6-'СЕТ СН'!$F$22</f>
        <v>1117.1220670899997</v>
      </c>
      <c r="I38" s="36">
        <f>SUMIFS(СВЦЭМ!$C$39:$C$782,СВЦЭМ!$A$39:$A$782,$A38,СВЦЭМ!$B$39:$B$782,I$11)+'СЕТ СН'!$F$12+СВЦЭМ!$D$10+'СЕТ СН'!$F$6-'СЕТ СН'!$F$22</f>
        <v>1022.1660940700001</v>
      </c>
      <c r="J38" s="36">
        <f>SUMIFS(СВЦЭМ!$C$39:$C$782,СВЦЭМ!$A$39:$A$782,$A38,СВЦЭМ!$B$39:$B$782,J$11)+'СЕТ СН'!$F$12+СВЦЭМ!$D$10+'СЕТ СН'!$F$6-'СЕТ СН'!$F$22</f>
        <v>1002.67549195</v>
      </c>
      <c r="K38" s="36">
        <f>SUMIFS(СВЦЭМ!$C$39:$C$782,СВЦЭМ!$A$39:$A$782,$A38,СВЦЭМ!$B$39:$B$782,K$11)+'СЕТ СН'!$F$12+СВЦЭМ!$D$10+'СЕТ СН'!$F$6-'СЕТ СН'!$F$22</f>
        <v>1015.6967825300001</v>
      </c>
      <c r="L38" s="36">
        <f>SUMIFS(СВЦЭМ!$C$39:$C$782,СВЦЭМ!$A$39:$A$782,$A38,СВЦЭМ!$B$39:$B$782,L$11)+'СЕТ СН'!$F$12+СВЦЭМ!$D$10+'СЕТ СН'!$F$6-'СЕТ СН'!$F$22</f>
        <v>1017.6577346800001</v>
      </c>
      <c r="M38" s="36">
        <f>SUMIFS(СВЦЭМ!$C$39:$C$782,СВЦЭМ!$A$39:$A$782,$A38,СВЦЭМ!$B$39:$B$782,M$11)+'СЕТ СН'!$F$12+СВЦЭМ!$D$10+'СЕТ СН'!$F$6-'СЕТ СН'!$F$22</f>
        <v>1024.59231819</v>
      </c>
      <c r="N38" s="36">
        <f>SUMIFS(СВЦЭМ!$C$39:$C$782,СВЦЭМ!$A$39:$A$782,$A38,СВЦЭМ!$B$39:$B$782,N$11)+'СЕТ СН'!$F$12+СВЦЭМ!$D$10+'СЕТ СН'!$F$6-'СЕТ СН'!$F$22</f>
        <v>1036.4124594299999</v>
      </c>
      <c r="O38" s="36">
        <f>SUMIFS(СВЦЭМ!$C$39:$C$782,СВЦЭМ!$A$39:$A$782,$A38,СВЦЭМ!$B$39:$B$782,O$11)+'СЕТ СН'!$F$12+СВЦЭМ!$D$10+'СЕТ СН'!$F$6-'СЕТ СН'!$F$22</f>
        <v>1013.82099555</v>
      </c>
      <c r="P38" s="36">
        <f>SUMIFS(СВЦЭМ!$C$39:$C$782,СВЦЭМ!$A$39:$A$782,$A38,СВЦЭМ!$B$39:$B$782,P$11)+'СЕТ СН'!$F$12+СВЦЭМ!$D$10+'СЕТ СН'!$F$6-'СЕТ СН'!$F$22</f>
        <v>1064.3287832000001</v>
      </c>
      <c r="Q38" s="36">
        <f>SUMIFS(СВЦЭМ!$C$39:$C$782,СВЦЭМ!$A$39:$A$782,$A38,СВЦЭМ!$B$39:$B$782,Q$11)+'СЕТ СН'!$F$12+СВЦЭМ!$D$10+'СЕТ СН'!$F$6-'СЕТ СН'!$F$22</f>
        <v>1061.2771866800001</v>
      </c>
      <c r="R38" s="36">
        <f>SUMIFS(СВЦЭМ!$C$39:$C$782,СВЦЭМ!$A$39:$A$782,$A38,СВЦЭМ!$B$39:$B$782,R$11)+'СЕТ СН'!$F$12+СВЦЭМ!$D$10+'СЕТ СН'!$F$6-'СЕТ СН'!$F$22</f>
        <v>1045.6949171799999</v>
      </c>
      <c r="S38" s="36">
        <f>SUMIFS(СВЦЭМ!$C$39:$C$782,СВЦЭМ!$A$39:$A$782,$A38,СВЦЭМ!$B$39:$B$782,S$11)+'СЕТ СН'!$F$12+СВЦЭМ!$D$10+'СЕТ СН'!$F$6-'СЕТ СН'!$F$22</f>
        <v>1028.60131458</v>
      </c>
      <c r="T38" s="36">
        <f>SUMIFS(СВЦЭМ!$C$39:$C$782,СВЦЭМ!$A$39:$A$782,$A38,СВЦЭМ!$B$39:$B$782,T$11)+'СЕТ СН'!$F$12+СВЦЭМ!$D$10+'СЕТ СН'!$F$6-'СЕТ СН'!$F$22</f>
        <v>976.70308682000007</v>
      </c>
      <c r="U38" s="36">
        <f>SUMIFS(СВЦЭМ!$C$39:$C$782,СВЦЭМ!$A$39:$A$782,$A38,СВЦЭМ!$B$39:$B$782,U$11)+'СЕТ СН'!$F$12+СВЦЭМ!$D$10+'СЕТ СН'!$F$6-'СЕТ СН'!$F$22</f>
        <v>977.55206322000004</v>
      </c>
      <c r="V38" s="36">
        <f>SUMIFS(СВЦЭМ!$C$39:$C$782,СВЦЭМ!$A$39:$A$782,$A38,СВЦЭМ!$B$39:$B$782,V$11)+'СЕТ СН'!$F$12+СВЦЭМ!$D$10+'СЕТ СН'!$F$6-'СЕТ СН'!$F$22</f>
        <v>972.83004596000012</v>
      </c>
      <c r="W38" s="36">
        <f>SUMIFS(СВЦЭМ!$C$39:$C$782,СВЦЭМ!$A$39:$A$782,$A38,СВЦЭМ!$B$39:$B$782,W$11)+'СЕТ СН'!$F$12+СВЦЭМ!$D$10+'СЕТ СН'!$F$6-'СЕТ СН'!$F$22</f>
        <v>967.93703532000006</v>
      </c>
      <c r="X38" s="36">
        <f>SUMIFS(СВЦЭМ!$C$39:$C$782,СВЦЭМ!$A$39:$A$782,$A38,СВЦЭМ!$B$39:$B$782,X$11)+'СЕТ СН'!$F$12+СВЦЭМ!$D$10+'СЕТ СН'!$F$6-'СЕТ СН'!$F$22</f>
        <v>970.47972514000003</v>
      </c>
      <c r="Y38" s="36">
        <f>SUMIFS(СВЦЭМ!$C$39:$C$782,СВЦЭМ!$A$39:$A$782,$A38,СВЦЭМ!$B$39:$B$782,Y$11)+'СЕТ СН'!$F$12+СВЦЭМ!$D$10+'СЕТ СН'!$F$6-'СЕТ СН'!$F$22</f>
        <v>991.30515682000009</v>
      </c>
    </row>
    <row r="39" spans="1:25" ht="15.75" x14ac:dyDescent="0.2">
      <c r="A39" s="35">
        <f t="shared" si="0"/>
        <v>44467</v>
      </c>
      <c r="B39" s="36">
        <f>SUMIFS(СВЦЭМ!$C$39:$C$782,СВЦЭМ!$A$39:$A$782,$A39,СВЦЭМ!$B$39:$B$782,B$11)+'СЕТ СН'!$F$12+СВЦЭМ!$D$10+'СЕТ СН'!$F$6-'СЕТ СН'!$F$22</f>
        <v>1047.9528471200001</v>
      </c>
      <c r="C39" s="36">
        <f>SUMIFS(СВЦЭМ!$C$39:$C$782,СВЦЭМ!$A$39:$A$782,$A39,СВЦЭМ!$B$39:$B$782,C$11)+'СЕТ СН'!$F$12+СВЦЭМ!$D$10+'СЕТ СН'!$F$6-'СЕТ СН'!$F$22</f>
        <v>1103.4820407499999</v>
      </c>
      <c r="D39" s="36">
        <f>SUMIFS(СВЦЭМ!$C$39:$C$782,СВЦЭМ!$A$39:$A$782,$A39,СВЦЭМ!$B$39:$B$782,D$11)+'СЕТ СН'!$F$12+СВЦЭМ!$D$10+'СЕТ СН'!$F$6-'СЕТ СН'!$F$22</f>
        <v>1089.28625186</v>
      </c>
      <c r="E39" s="36">
        <f>SUMIFS(СВЦЭМ!$C$39:$C$782,СВЦЭМ!$A$39:$A$782,$A39,СВЦЭМ!$B$39:$B$782,E$11)+'СЕТ СН'!$F$12+СВЦЭМ!$D$10+'СЕТ СН'!$F$6-'СЕТ СН'!$F$22</f>
        <v>1098.33750616</v>
      </c>
      <c r="F39" s="36">
        <f>SUMIFS(СВЦЭМ!$C$39:$C$782,СВЦЭМ!$A$39:$A$782,$A39,СВЦЭМ!$B$39:$B$782,F$11)+'СЕТ СН'!$F$12+СВЦЭМ!$D$10+'СЕТ СН'!$F$6-'СЕТ СН'!$F$22</f>
        <v>1087.60240258</v>
      </c>
      <c r="G39" s="36">
        <f>SUMIFS(СВЦЭМ!$C$39:$C$782,СВЦЭМ!$A$39:$A$782,$A39,СВЦЭМ!$B$39:$B$782,G$11)+'СЕТ СН'!$F$12+СВЦЭМ!$D$10+'СЕТ СН'!$F$6-'СЕТ СН'!$F$22</f>
        <v>1077.0837986900001</v>
      </c>
      <c r="H39" s="36">
        <f>SUMIFS(СВЦЭМ!$C$39:$C$782,СВЦЭМ!$A$39:$A$782,$A39,СВЦЭМ!$B$39:$B$782,H$11)+'СЕТ СН'!$F$12+СВЦЭМ!$D$10+'СЕТ СН'!$F$6-'СЕТ СН'!$F$22</f>
        <v>1099.54225772</v>
      </c>
      <c r="I39" s="36">
        <f>SUMIFS(СВЦЭМ!$C$39:$C$782,СВЦЭМ!$A$39:$A$782,$A39,СВЦЭМ!$B$39:$B$782,I$11)+'СЕТ СН'!$F$12+СВЦЭМ!$D$10+'СЕТ СН'!$F$6-'СЕТ СН'!$F$22</f>
        <v>1061.7947814700001</v>
      </c>
      <c r="J39" s="36">
        <f>SUMIFS(СВЦЭМ!$C$39:$C$782,СВЦЭМ!$A$39:$A$782,$A39,СВЦЭМ!$B$39:$B$782,J$11)+'СЕТ СН'!$F$12+СВЦЭМ!$D$10+'СЕТ СН'!$F$6-'СЕТ СН'!$F$22</f>
        <v>1033.5964790099999</v>
      </c>
      <c r="K39" s="36">
        <f>SUMIFS(СВЦЭМ!$C$39:$C$782,СВЦЭМ!$A$39:$A$782,$A39,СВЦЭМ!$B$39:$B$782,K$11)+'СЕТ СН'!$F$12+СВЦЭМ!$D$10+'СЕТ СН'!$F$6-'СЕТ СН'!$F$22</f>
        <v>996.58078952000005</v>
      </c>
      <c r="L39" s="36">
        <f>SUMIFS(СВЦЭМ!$C$39:$C$782,СВЦЭМ!$A$39:$A$782,$A39,СВЦЭМ!$B$39:$B$782,L$11)+'СЕТ СН'!$F$12+СВЦЭМ!$D$10+'СЕТ СН'!$F$6-'СЕТ СН'!$F$22</f>
        <v>970.74270504000003</v>
      </c>
      <c r="M39" s="36">
        <f>SUMIFS(СВЦЭМ!$C$39:$C$782,СВЦЭМ!$A$39:$A$782,$A39,СВЦЭМ!$B$39:$B$782,M$11)+'СЕТ СН'!$F$12+СВЦЭМ!$D$10+'СЕТ СН'!$F$6-'СЕТ СН'!$F$22</f>
        <v>1005.6640569200001</v>
      </c>
      <c r="N39" s="36">
        <f>SUMIFS(СВЦЭМ!$C$39:$C$782,СВЦЭМ!$A$39:$A$782,$A39,СВЦЭМ!$B$39:$B$782,N$11)+'СЕТ СН'!$F$12+СВЦЭМ!$D$10+'СЕТ СН'!$F$6-'СЕТ СН'!$F$22</f>
        <v>1024.35290409</v>
      </c>
      <c r="O39" s="36">
        <f>SUMIFS(СВЦЭМ!$C$39:$C$782,СВЦЭМ!$A$39:$A$782,$A39,СВЦЭМ!$B$39:$B$782,O$11)+'СЕТ СН'!$F$12+СВЦЭМ!$D$10+'СЕТ СН'!$F$6-'СЕТ СН'!$F$22</f>
        <v>1049.6415212300001</v>
      </c>
      <c r="P39" s="36">
        <f>SUMIFS(СВЦЭМ!$C$39:$C$782,СВЦЭМ!$A$39:$A$782,$A39,СВЦЭМ!$B$39:$B$782,P$11)+'СЕТ СН'!$F$12+СВЦЭМ!$D$10+'СЕТ СН'!$F$6-'СЕТ СН'!$F$22</f>
        <v>1077.8351611099999</v>
      </c>
      <c r="Q39" s="36">
        <f>SUMIFS(СВЦЭМ!$C$39:$C$782,СВЦЭМ!$A$39:$A$782,$A39,СВЦЭМ!$B$39:$B$782,Q$11)+'СЕТ СН'!$F$12+СВЦЭМ!$D$10+'СЕТ СН'!$F$6-'СЕТ СН'!$F$22</f>
        <v>1085.14692135</v>
      </c>
      <c r="R39" s="36">
        <f>SUMIFS(СВЦЭМ!$C$39:$C$782,СВЦЭМ!$A$39:$A$782,$A39,СВЦЭМ!$B$39:$B$782,R$11)+'СЕТ СН'!$F$12+СВЦЭМ!$D$10+'СЕТ СН'!$F$6-'СЕТ СН'!$F$22</f>
        <v>1075.6087877499999</v>
      </c>
      <c r="S39" s="36">
        <f>SUMIFS(СВЦЭМ!$C$39:$C$782,СВЦЭМ!$A$39:$A$782,$A39,СВЦЭМ!$B$39:$B$782,S$11)+'СЕТ СН'!$F$12+СВЦЭМ!$D$10+'СЕТ СН'!$F$6-'СЕТ СН'!$F$22</f>
        <v>1070.38969428</v>
      </c>
      <c r="T39" s="36">
        <f>SUMIFS(СВЦЭМ!$C$39:$C$782,СВЦЭМ!$A$39:$A$782,$A39,СВЦЭМ!$B$39:$B$782,T$11)+'СЕТ СН'!$F$12+СВЦЭМ!$D$10+'СЕТ СН'!$F$6-'СЕТ СН'!$F$22</f>
        <v>1022.41377218</v>
      </c>
      <c r="U39" s="36">
        <f>SUMIFS(СВЦЭМ!$C$39:$C$782,СВЦЭМ!$A$39:$A$782,$A39,СВЦЭМ!$B$39:$B$782,U$11)+'СЕТ СН'!$F$12+СВЦЭМ!$D$10+'СЕТ СН'!$F$6-'СЕТ СН'!$F$22</f>
        <v>969.4324190100001</v>
      </c>
      <c r="V39" s="36">
        <f>SUMIFS(СВЦЭМ!$C$39:$C$782,СВЦЭМ!$A$39:$A$782,$A39,СВЦЭМ!$B$39:$B$782,V$11)+'СЕТ СН'!$F$12+СВЦЭМ!$D$10+'СЕТ СН'!$F$6-'СЕТ СН'!$F$22</f>
        <v>968.95931414000006</v>
      </c>
      <c r="W39" s="36">
        <f>SUMIFS(СВЦЭМ!$C$39:$C$782,СВЦЭМ!$A$39:$A$782,$A39,СВЦЭМ!$B$39:$B$782,W$11)+'СЕТ СН'!$F$12+СВЦЭМ!$D$10+'СЕТ СН'!$F$6-'СЕТ СН'!$F$22</f>
        <v>985.78346279000004</v>
      </c>
      <c r="X39" s="36">
        <f>SUMIFS(СВЦЭМ!$C$39:$C$782,СВЦЭМ!$A$39:$A$782,$A39,СВЦЭМ!$B$39:$B$782,X$11)+'СЕТ СН'!$F$12+СВЦЭМ!$D$10+'СЕТ СН'!$F$6-'СЕТ СН'!$F$22</f>
        <v>1028.9331940100001</v>
      </c>
      <c r="Y39" s="36">
        <f>SUMIFS(СВЦЭМ!$C$39:$C$782,СВЦЭМ!$A$39:$A$782,$A39,СВЦЭМ!$B$39:$B$782,Y$11)+'СЕТ СН'!$F$12+СВЦЭМ!$D$10+'СЕТ СН'!$F$6-'СЕТ СН'!$F$22</f>
        <v>1018.97791826</v>
      </c>
    </row>
    <row r="40" spans="1:25" ht="15.75" x14ac:dyDescent="0.2">
      <c r="A40" s="35">
        <f t="shared" si="0"/>
        <v>44468</v>
      </c>
      <c r="B40" s="36">
        <f>SUMIFS(СВЦЭМ!$C$39:$C$782,СВЦЭМ!$A$39:$A$782,$A40,СВЦЭМ!$B$39:$B$782,B$11)+'СЕТ СН'!$F$12+СВЦЭМ!$D$10+'СЕТ СН'!$F$6-'СЕТ СН'!$F$22</f>
        <v>1023.8056351800001</v>
      </c>
      <c r="C40" s="36">
        <f>SUMIFS(СВЦЭМ!$C$39:$C$782,СВЦЭМ!$A$39:$A$782,$A40,СВЦЭМ!$B$39:$B$782,C$11)+'СЕТ СН'!$F$12+СВЦЭМ!$D$10+'СЕТ СН'!$F$6-'СЕТ СН'!$F$22</f>
        <v>1116.7040864199998</v>
      </c>
      <c r="D40" s="36">
        <f>SUMIFS(СВЦЭМ!$C$39:$C$782,СВЦЭМ!$A$39:$A$782,$A40,СВЦЭМ!$B$39:$B$782,D$11)+'СЕТ СН'!$F$12+СВЦЭМ!$D$10+'СЕТ СН'!$F$6-'СЕТ СН'!$F$22</f>
        <v>1178.7727882799998</v>
      </c>
      <c r="E40" s="36">
        <f>SUMIFS(СВЦЭМ!$C$39:$C$782,СВЦЭМ!$A$39:$A$782,$A40,СВЦЭМ!$B$39:$B$782,E$11)+'СЕТ СН'!$F$12+СВЦЭМ!$D$10+'СЕТ СН'!$F$6-'СЕТ СН'!$F$22</f>
        <v>1187.2353043599999</v>
      </c>
      <c r="F40" s="36">
        <f>SUMIFS(СВЦЭМ!$C$39:$C$782,СВЦЭМ!$A$39:$A$782,$A40,СВЦЭМ!$B$39:$B$782,F$11)+'СЕТ СН'!$F$12+СВЦЭМ!$D$10+'СЕТ СН'!$F$6-'СЕТ СН'!$F$22</f>
        <v>1192.6036928999999</v>
      </c>
      <c r="G40" s="36">
        <f>SUMIFS(СВЦЭМ!$C$39:$C$782,СВЦЭМ!$A$39:$A$782,$A40,СВЦЭМ!$B$39:$B$782,G$11)+'СЕТ СН'!$F$12+СВЦЭМ!$D$10+'СЕТ СН'!$F$6-'СЕТ СН'!$F$22</f>
        <v>1172.9889021499998</v>
      </c>
      <c r="H40" s="36">
        <f>SUMIFS(СВЦЭМ!$C$39:$C$782,СВЦЭМ!$A$39:$A$782,$A40,СВЦЭМ!$B$39:$B$782,H$11)+'СЕТ СН'!$F$12+СВЦЭМ!$D$10+'СЕТ СН'!$F$6-'СЕТ СН'!$F$22</f>
        <v>1137.0903531699998</v>
      </c>
      <c r="I40" s="36">
        <f>SUMIFS(СВЦЭМ!$C$39:$C$782,СВЦЭМ!$A$39:$A$782,$A40,СВЦЭМ!$B$39:$B$782,I$11)+'СЕТ СН'!$F$12+СВЦЭМ!$D$10+'СЕТ СН'!$F$6-'СЕТ СН'!$F$22</f>
        <v>1087.9169678999999</v>
      </c>
      <c r="J40" s="36">
        <f>SUMIFS(СВЦЭМ!$C$39:$C$782,СВЦЭМ!$A$39:$A$782,$A40,СВЦЭМ!$B$39:$B$782,J$11)+'СЕТ СН'!$F$12+СВЦЭМ!$D$10+'СЕТ СН'!$F$6-'СЕТ СН'!$F$22</f>
        <v>1059.5877505599999</v>
      </c>
      <c r="K40" s="36">
        <f>SUMIFS(СВЦЭМ!$C$39:$C$782,СВЦЭМ!$A$39:$A$782,$A40,СВЦЭМ!$B$39:$B$782,K$11)+'СЕТ СН'!$F$12+СВЦЭМ!$D$10+'СЕТ СН'!$F$6-'СЕТ СН'!$F$22</f>
        <v>998.92474177000008</v>
      </c>
      <c r="L40" s="36">
        <f>SUMIFS(СВЦЭМ!$C$39:$C$782,СВЦЭМ!$A$39:$A$782,$A40,СВЦЭМ!$B$39:$B$782,L$11)+'СЕТ СН'!$F$12+СВЦЭМ!$D$10+'СЕТ СН'!$F$6-'СЕТ СН'!$F$22</f>
        <v>978.81702487000007</v>
      </c>
      <c r="M40" s="36">
        <f>SUMIFS(СВЦЭМ!$C$39:$C$782,СВЦЭМ!$A$39:$A$782,$A40,СВЦЭМ!$B$39:$B$782,M$11)+'СЕТ СН'!$F$12+СВЦЭМ!$D$10+'СЕТ СН'!$F$6-'СЕТ СН'!$F$22</f>
        <v>967.5568705500001</v>
      </c>
      <c r="N40" s="36">
        <f>SUMIFS(СВЦЭМ!$C$39:$C$782,СВЦЭМ!$A$39:$A$782,$A40,СВЦЭМ!$B$39:$B$782,N$11)+'СЕТ СН'!$F$12+СВЦЭМ!$D$10+'СЕТ СН'!$F$6-'СЕТ СН'!$F$22</f>
        <v>1011.2037284700001</v>
      </c>
      <c r="O40" s="36">
        <f>SUMIFS(СВЦЭМ!$C$39:$C$782,СВЦЭМ!$A$39:$A$782,$A40,СВЦЭМ!$B$39:$B$782,O$11)+'СЕТ СН'!$F$12+СВЦЭМ!$D$10+'СЕТ СН'!$F$6-'СЕТ СН'!$F$22</f>
        <v>1027.96617728</v>
      </c>
      <c r="P40" s="36">
        <f>SUMIFS(СВЦЭМ!$C$39:$C$782,СВЦЭМ!$A$39:$A$782,$A40,СВЦЭМ!$B$39:$B$782,P$11)+'СЕТ СН'!$F$12+СВЦЭМ!$D$10+'СЕТ СН'!$F$6-'СЕТ СН'!$F$22</f>
        <v>1101.6058985799998</v>
      </c>
      <c r="Q40" s="36">
        <f>SUMIFS(СВЦЭМ!$C$39:$C$782,СВЦЭМ!$A$39:$A$782,$A40,СВЦЭМ!$B$39:$B$782,Q$11)+'СЕТ СН'!$F$12+СВЦЭМ!$D$10+'СЕТ СН'!$F$6-'СЕТ СН'!$F$22</f>
        <v>1099.65886456</v>
      </c>
      <c r="R40" s="36">
        <f>SUMIFS(СВЦЭМ!$C$39:$C$782,СВЦЭМ!$A$39:$A$782,$A40,СВЦЭМ!$B$39:$B$782,R$11)+'СЕТ СН'!$F$12+СВЦЭМ!$D$10+'СЕТ СН'!$F$6-'СЕТ СН'!$F$22</f>
        <v>1100.84061206</v>
      </c>
      <c r="S40" s="36">
        <f>SUMIFS(СВЦЭМ!$C$39:$C$782,СВЦЭМ!$A$39:$A$782,$A40,СВЦЭМ!$B$39:$B$782,S$11)+'СЕТ СН'!$F$12+СВЦЭМ!$D$10+'СЕТ СН'!$F$6-'СЕТ СН'!$F$22</f>
        <v>1078.99217191</v>
      </c>
      <c r="T40" s="36">
        <f>SUMIFS(СВЦЭМ!$C$39:$C$782,СВЦЭМ!$A$39:$A$782,$A40,СВЦЭМ!$B$39:$B$782,T$11)+'СЕТ СН'!$F$12+СВЦЭМ!$D$10+'СЕТ СН'!$F$6-'СЕТ СН'!$F$22</f>
        <v>1053.5461285700001</v>
      </c>
      <c r="U40" s="36">
        <f>SUMIFS(СВЦЭМ!$C$39:$C$782,СВЦЭМ!$A$39:$A$782,$A40,СВЦЭМ!$B$39:$B$782,U$11)+'СЕТ СН'!$F$12+СВЦЭМ!$D$10+'СЕТ СН'!$F$6-'СЕТ СН'!$F$22</f>
        <v>1008.68941928</v>
      </c>
      <c r="V40" s="36">
        <f>SUMIFS(СВЦЭМ!$C$39:$C$782,СВЦЭМ!$A$39:$A$782,$A40,СВЦЭМ!$B$39:$B$782,V$11)+'СЕТ СН'!$F$12+СВЦЭМ!$D$10+'СЕТ СН'!$F$6-'СЕТ СН'!$F$22</f>
        <v>991.60075677000009</v>
      </c>
      <c r="W40" s="36">
        <f>SUMIFS(СВЦЭМ!$C$39:$C$782,СВЦЭМ!$A$39:$A$782,$A40,СВЦЭМ!$B$39:$B$782,W$11)+'СЕТ СН'!$F$12+СВЦЭМ!$D$10+'СЕТ СН'!$F$6-'СЕТ СН'!$F$22</f>
        <v>975.34937143000002</v>
      </c>
      <c r="X40" s="36">
        <f>SUMIFS(СВЦЭМ!$C$39:$C$782,СВЦЭМ!$A$39:$A$782,$A40,СВЦЭМ!$B$39:$B$782,X$11)+'СЕТ СН'!$F$12+СВЦЭМ!$D$10+'СЕТ СН'!$F$6-'СЕТ СН'!$F$22</f>
        <v>1033.84370212</v>
      </c>
      <c r="Y40" s="36">
        <f>SUMIFS(СВЦЭМ!$C$39:$C$782,СВЦЭМ!$A$39:$A$782,$A40,СВЦЭМ!$B$39:$B$782,Y$11)+'СЕТ СН'!$F$12+СВЦЭМ!$D$10+'СЕТ СН'!$F$6-'СЕТ СН'!$F$22</f>
        <v>1049.81503819</v>
      </c>
    </row>
    <row r="41" spans="1:25" ht="15.75" x14ac:dyDescent="0.2">
      <c r="A41" s="35">
        <f t="shared" si="0"/>
        <v>44469</v>
      </c>
      <c r="B41" s="36">
        <f>SUMIFS(СВЦЭМ!$C$39:$C$782,СВЦЭМ!$A$39:$A$782,$A41,СВЦЭМ!$B$39:$B$782,B$11)+'СЕТ СН'!$F$12+СВЦЭМ!$D$10+'СЕТ СН'!$F$6-'СЕТ СН'!$F$22</f>
        <v>1067.8996668100001</v>
      </c>
      <c r="C41" s="36">
        <f>SUMIFS(СВЦЭМ!$C$39:$C$782,СВЦЭМ!$A$39:$A$782,$A41,СВЦЭМ!$B$39:$B$782,C$11)+'СЕТ СН'!$F$12+СВЦЭМ!$D$10+'СЕТ СН'!$F$6-'СЕТ СН'!$F$22</f>
        <v>1111.3405326899997</v>
      </c>
      <c r="D41" s="36">
        <f>SUMIFS(СВЦЭМ!$C$39:$C$782,СВЦЭМ!$A$39:$A$782,$A41,СВЦЭМ!$B$39:$B$782,D$11)+'СЕТ СН'!$F$12+СВЦЭМ!$D$10+'СЕТ СН'!$F$6-'СЕТ СН'!$F$22</f>
        <v>1164.1101489199998</v>
      </c>
      <c r="E41" s="36">
        <f>SUMIFS(СВЦЭМ!$C$39:$C$782,СВЦЭМ!$A$39:$A$782,$A41,СВЦЭМ!$B$39:$B$782,E$11)+'СЕТ СН'!$F$12+СВЦЭМ!$D$10+'СЕТ СН'!$F$6-'СЕТ СН'!$F$22</f>
        <v>1180.1572000499998</v>
      </c>
      <c r="F41" s="36">
        <f>SUMIFS(СВЦЭМ!$C$39:$C$782,СВЦЭМ!$A$39:$A$782,$A41,СВЦЭМ!$B$39:$B$782,F$11)+'СЕТ СН'!$F$12+СВЦЭМ!$D$10+'СЕТ СН'!$F$6-'СЕТ СН'!$F$22</f>
        <v>1182.2006126199999</v>
      </c>
      <c r="G41" s="36">
        <f>SUMIFS(СВЦЭМ!$C$39:$C$782,СВЦЭМ!$A$39:$A$782,$A41,СВЦЭМ!$B$39:$B$782,G$11)+'СЕТ СН'!$F$12+СВЦЭМ!$D$10+'СЕТ СН'!$F$6-'СЕТ СН'!$F$22</f>
        <v>1185.5100458899999</v>
      </c>
      <c r="H41" s="36">
        <f>SUMIFS(СВЦЭМ!$C$39:$C$782,СВЦЭМ!$A$39:$A$782,$A41,СВЦЭМ!$B$39:$B$782,H$11)+'СЕТ СН'!$F$12+СВЦЭМ!$D$10+'СЕТ СН'!$F$6-'СЕТ СН'!$F$22</f>
        <v>1115.5981322899997</v>
      </c>
      <c r="I41" s="36">
        <f>SUMIFS(СВЦЭМ!$C$39:$C$782,СВЦЭМ!$A$39:$A$782,$A41,СВЦЭМ!$B$39:$B$782,I$11)+'СЕТ СН'!$F$12+СВЦЭМ!$D$10+'СЕТ СН'!$F$6-'СЕТ СН'!$F$22</f>
        <v>1094.30818056</v>
      </c>
      <c r="J41" s="36">
        <f>SUMIFS(СВЦЭМ!$C$39:$C$782,СВЦЭМ!$A$39:$A$782,$A41,СВЦЭМ!$B$39:$B$782,J$11)+'СЕТ СН'!$F$12+СВЦЭМ!$D$10+'СЕТ СН'!$F$6-'СЕТ СН'!$F$22</f>
        <v>1059.5816969499999</v>
      </c>
      <c r="K41" s="36">
        <f>SUMIFS(СВЦЭМ!$C$39:$C$782,СВЦЭМ!$A$39:$A$782,$A41,СВЦЭМ!$B$39:$B$782,K$11)+'СЕТ СН'!$F$12+СВЦЭМ!$D$10+'СЕТ СН'!$F$6-'СЕТ СН'!$F$22</f>
        <v>1076.4363847699999</v>
      </c>
      <c r="L41" s="36">
        <f>SUMIFS(СВЦЭМ!$C$39:$C$782,СВЦЭМ!$A$39:$A$782,$A41,СВЦЭМ!$B$39:$B$782,L$11)+'СЕТ СН'!$F$12+СВЦЭМ!$D$10+'СЕТ СН'!$F$6-'СЕТ СН'!$F$22</f>
        <v>1081.35147153</v>
      </c>
      <c r="M41" s="36">
        <f>SUMIFS(СВЦЭМ!$C$39:$C$782,СВЦЭМ!$A$39:$A$782,$A41,СВЦЭМ!$B$39:$B$782,M$11)+'СЕТ СН'!$F$12+СВЦЭМ!$D$10+'СЕТ СН'!$F$6-'СЕТ СН'!$F$22</f>
        <v>1064.08099668</v>
      </c>
      <c r="N41" s="36">
        <f>SUMIFS(СВЦЭМ!$C$39:$C$782,СВЦЭМ!$A$39:$A$782,$A41,СВЦЭМ!$B$39:$B$782,N$11)+'СЕТ СН'!$F$12+СВЦЭМ!$D$10+'СЕТ СН'!$F$6-'СЕТ СН'!$F$22</f>
        <v>1044.8786943099999</v>
      </c>
      <c r="O41" s="36">
        <f>SUMIFS(СВЦЭМ!$C$39:$C$782,СВЦЭМ!$A$39:$A$782,$A41,СВЦЭМ!$B$39:$B$782,O$11)+'СЕТ СН'!$F$12+СВЦЭМ!$D$10+'СЕТ СН'!$F$6-'СЕТ СН'!$F$22</f>
        <v>1047.1141545</v>
      </c>
      <c r="P41" s="36">
        <f>SUMIFS(СВЦЭМ!$C$39:$C$782,СВЦЭМ!$A$39:$A$782,$A41,СВЦЭМ!$B$39:$B$782,P$11)+'СЕТ СН'!$F$12+СВЦЭМ!$D$10+'СЕТ СН'!$F$6-'СЕТ СН'!$F$22</f>
        <v>1093.5492534800001</v>
      </c>
      <c r="Q41" s="36">
        <f>SUMIFS(СВЦЭМ!$C$39:$C$782,СВЦЭМ!$A$39:$A$782,$A41,СВЦЭМ!$B$39:$B$782,Q$11)+'СЕТ СН'!$F$12+СВЦЭМ!$D$10+'СЕТ СН'!$F$6-'СЕТ СН'!$F$22</f>
        <v>1097.74267248</v>
      </c>
      <c r="R41" s="36">
        <f>SUMIFS(СВЦЭМ!$C$39:$C$782,СВЦЭМ!$A$39:$A$782,$A41,СВЦЭМ!$B$39:$B$782,R$11)+'СЕТ СН'!$F$12+СВЦЭМ!$D$10+'СЕТ СН'!$F$6-'СЕТ СН'!$F$22</f>
        <v>1091.39390544</v>
      </c>
      <c r="S41" s="36">
        <f>SUMIFS(СВЦЭМ!$C$39:$C$782,СВЦЭМ!$A$39:$A$782,$A41,СВЦЭМ!$B$39:$B$782,S$11)+'СЕТ СН'!$F$12+СВЦЭМ!$D$10+'СЕТ СН'!$F$6-'СЕТ СН'!$F$22</f>
        <v>1045.8280129100001</v>
      </c>
      <c r="T41" s="36">
        <f>SUMIFS(СВЦЭМ!$C$39:$C$782,СВЦЭМ!$A$39:$A$782,$A41,СВЦЭМ!$B$39:$B$782,T$11)+'СЕТ СН'!$F$12+СВЦЭМ!$D$10+'СЕТ СН'!$F$6-'СЕТ СН'!$F$22</f>
        <v>1060.2208103200001</v>
      </c>
      <c r="U41" s="36">
        <f>SUMIFS(СВЦЭМ!$C$39:$C$782,СВЦЭМ!$A$39:$A$782,$A41,СВЦЭМ!$B$39:$B$782,U$11)+'СЕТ СН'!$F$12+СВЦЭМ!$D$10+'СЕТ СН'!$F$6-'СЕТ СН'!$F$22</f>
        <v>1027.2008477100001</v>
      </c>
      <c r="V41" s="36">
        <f>SUMIFS(СВЦЭМ!$C$39:$C$782,СВЦЭМ!$A$39:$A$782,$A41,СВЦЭМ!$B$39:$B$782,V$11)+'СЕТ СН'!$F$12+СВЦЭМ!$D$10+'СЕТ СН'!$F$6-'СЕТ СН'!$F$22</f>
        <v>1024.82581925</v>
      </c>
      <c r="W41" s="36">
        <f>SUMIFS(СВЦЭМ!$C$39:$C$782,СВЦЭМ!$A$39:$A$782,$A41,СВЦЭМ!$B$39:$B$782,W$11)+'СЕТ СН'!$F$12+СВЦЭМ!$D$10+'СЕТ СН'!$F$6-'СЕТ СН'!$F$22</f>
        <v>1014.06409137</v>
      </c>
      <c r="X41" s="36">
        <f>SUMIFS(СВЦЭМ!$C$39:$C$782,СВЦЭМ!$A$39:$A$782,$A41,СВЦЭМ!$B$39:$B$782,X$11)+'СЕТ СН'!$F$12+СВЦЭМ!$D$10+'СЕТ СН'!$F$6-'СЕТ СН'!$F$22</f>
        <v>1037.3535540600001</v>
      </c>
      <c r="Y41" s="36">
        <f>SUMIFS(СВЦЭМ!$C$39:$C$782,СВЦЭМ!$A$39:$A$782,$A41,СВЦЭМ!$B$39:$B$782,Y$11)+'СЕТ СН'!$F$12+СВЦЭМ!$D$10+'СЕТ СН'!$F$6-'СЕТ СН'!$F$22</f>
        <v>1082.59245818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01.09.2021</v>
      </c>
      <c r="B48" s="36">
        <f>SUMIFS(СВЦЭМ!$C$39:$C$782,СВЦЭМ!$A$39:$A$782,$A48,СВЦЭМ!$B$39:$B$782,B$47)+'СЕТ СН'!$G$12+СВЦЭМ!$D$10+'СЕТ СН'!$G$6-'СЕТ СН'!$G$22</f>
        <v>1478.18541903</v>
      </c>
      <c r="C48" s="36">
        <f>SUMIFS(СВЦЭМ!$C$39:$C$782,СВЦЭМ!$A$39:$A$782,$A48,СВЦЭМ!$B$39:$B$782,C$47)+'СЕТ СН'!$G$12+СВЦЭМ!$D$10+'СЕТ СН'!$G$6-'СЕТ СН'!$G$22</f>
        <v>1576.8678033800002</v>
      </c>
      <c r="D48" s="36">
        <f>SUMIFS(СВЦЭМ!$C$39:$C$782,СВЦЭМ!$A$39:$A$782,$A48,СВЦЭМ!$B$39:$B$782,D$47)+'СЕТ СН'!$G$12+СВЦЭМ!$D$10+'СЕТ СН'!$G$6-'СЕТ СН'!$G$22</f>
        <v>1656.7319830500001</v>
      </c>
      <c r="E48" s="36">
        <f>SUMIFS(СВЦЭМ!$C$39:$C$782,СВЦЭМ!$A$39:$A$782,$A48,СВЦЭМ!$B$39:$B$782,E$47)+'СЕТ СН'!$G$12+СВЦЭМ!$D$10+'СЕТ СН'!$G$6-'СЕТ СН'!$G$22</f>
        <v>1687.2010642299999</v>
      </c>
      <c r="F48" s="36">
        <f>SUMIFS(СВЦЭМ!$C$39:$C$782,СВЦЭМ!$A$39:$A$782,$A48,СВЦЭМ!$B$39:$B$782,F$47)+'СЕТ СН'!$G$12+СВЦЭМ!$D$10+'СЕТ СН'!$G$6-'СЕТ СН'!$G$22</f>
        <v>1687.34155519</v>
      </c>
      <c r="G48" s="36">
        <f>SUMIFS(СВЦЭМ!$C$39:$C$782,СВЦЭМ!$A$39:$A$782,$A48,СВЦЭМ!$B$39:$B$782,G$47)+'СЕТ СН'!$G$12+СВЦЭМ!$D$10+'СЕТ СН'!$G$6-'СЕТ СН'!$G$22</f>
        <v>1655.4826547299999</v>
      </c>
      <c r="H48" s="36">
        <f>SUMIFS(СВЦЭМ!$C$39:$C$782,СВЦЭМ!$A$39:$A$782,$A48,СВЦЭМ!$B$39:$B$782,H$47)+'СЕТ СН'!$G$12+СВЦЭМ!$D$10+'СЕТ СН'!$G$6-'СЕТ СН'!$G$22</f>
        <v>1601.3322743600002</v>
      </c>
      <c r="I48" s="36">
        <f>SUMIFS(СВЦЭМ!$C$39:$C$782,СВЦЭМ!$A$39:$A$782,$A48,СВЦЭМ!$B$39:$B$782,I$47)+'СЕТ СН'!$G$12+СВЦЭМ!$D$10+'СЕТ СН'!$G$6-'СЕТ СН'!$G$22</f>
        <v>1525.8621203100001</v>
      </c>
      <c r="J48" s="36">
        <f>SUMIFS(СВЦЭМ!$C$39:$C$782,СВЦЭМ!$A$39:$A$782,$A48,СВЦЭМ!$B$39:$B$782,J$47)+'СЕТ СН'!$G$12+СВЦЭМ!$D$10+'СЕТ СН'!$G$6-'СЕТ СН'!$G$22</f>
        <v>1471.2771919500001</v>
      </c>
      <c r="K48" s="36">
        <f>SUMIFS(СВЦЭМ!$C$39:$C$782,СВЦЭМ!$A$39:$A$782,$A48,СВЦЭМ!$B$39:$B$782,K$47)+'СЕТ СН'!$G$12+СВЦЭМ!$D$10+'СЕТ СН'!$G$6-'СЕТ СН'!$G$22</f>
        <v>1432.45481982</v>
      </c>
      <c r="L48" s="36">
        <f>SUMIFS(СВЦЭМ!$C$39:$C$782,СВЦЭМ!$A$39:$A$782,$A48,СВЦЭМ!$B$39:$B$782,L$47)+'СЕТ СН'!$G$12+СВЦЭМ!$D$10+'СЕТ СН'!$G$6-'СЕТ СН'!$G$22</f>
        <v>1417.0067153200002</v>
      </c>
      <c r="M48" s="36">
        <f>SUMIFS(СВЦЭМ!$C$39:$C$782,СВЦЭМ!$A$39:$A$782,$A48,СВЦЭМ!$B$39:$B$782,M$47)+'СЕТ СН'!$G$12+СВЦЭМ!$D$10+'СЕТ СН'!$G$6-'СЕТ СН'!$G$22</f>
        <v>1420.1535756500002</v>
      </c>
      <c r="N48" s="36">
        <f>SUMIFS(СВЦЭМ!$C$39:$C$782,СВЦЭМ!$A$39:$A$782,$A48,СВЦЭМ!$B$39:$B$782,N$47)+'СЕТ СН'!$G$12+СВЦЭМ!$D$10+'СЕТ СН'!$G$6-'СЕТ СН'!$G$22</f>
        <v>1441.8816840200002</v>
      </c>
      <c r="O48" s="36">
        <f>SUMIFS(СВЦЭМ!$C$39:$C$782,СВЦЭМ!$A$39:$A$782,$A48,СВЦЭМ!$B$39:$B$782,O$47)+'СЕТ СН'!$G$12+СВЦЭМ!$D$10+'СЕТ СН'!$G$6-'СЕТ СН'!$G$22</f>
        <v>1483.1871784700002</v>
      </c>
      <c r="P48" s="36">
        <f>SUMIFS(СВЦЭМ!$C$39:$C$782,СВЦЭМ!$A$39:$A$782,$A48,СВЦЭМ!$B$39:$B$782,P$47)+'СЕТ СН'!$G$12+СВЦЭМ!$D$10+'СЕТ СН'!$G$6-'СЕТ СН'!$G$22</f>
        <v>1516.3502530999999</v>
      </c>
      <c r="Q48" s="36">
        <f>SUMIFS(СВЦЭМ!$C$39:$C$782,СВЦЭМ!$A$39:$A$782,$A48,СВЦЭМ!$B$39:$B$782,Q$47)+'СЕТ СН'!$G$12+СВЦЭМ!$D$10+'СЕТ СН'!$G$6-'СЕТ СН'!$G$22</f>
        <v>1520.8422852799999</v>
      </c>
      <c r="R48" s="36">
        <f>SUMIFS(СВЦЭМ!$C$39:$C$782,СВЦЭМ!$A$39:$A$782,$A48,СВЦЭМ!$B$39:$B$782,R$47)+'СЕТ СН'!$G$12+СВЦЭМ!$D$10+'СЕТ СН'!$G$6-'СЕТ СН'!$G$22</f>
        <v>1515.7121220700001</v>
      </c>
      <c r="S48" s="36">
        <f>SUMIFS(СВЦЭМ!$C$39:$C$782,СВЦЭМ!$A$39:$A$782,$A48,СВЦЭМ!$B$39:$B$782,S$47)+'СЕТ СН'!$G$12+СВЦЭМ!$D$10+'СЕТ СН'!$G$6-'СЕТ СН'!$G$22</f>
        <v>1483.7001616900002</v>
      </c>
      <c r="T48" s="36">
        <f>SUMIFS(СВЦЭМ!$C$39:$C$782,СВЦЭМ!$A$39:$A$782,$A48,СВЦЭМ!$B$39:$B$782,T$47)+'СЕТ СН'!$G$12+СВЦЭМ!$D$10+'СЕТ СН'!$G$6-'СЕТ СН'!$G$22</f>
        <v>1442.77973991</v>
      </c>
      <c r="U48" s="36">
        <f>SUMIFS(СВЦЭМ!$C$39:$C$782,СВЦЭМ!$A$39:$A$782,$A48,СВЦЭМ!$B$39:$B$782,U$47)+'СЕТ СН'!$G$12+СВЦЭМ!$D$10+'СЕТ СН'!$G$6-'СЕТ СН'!$G$22</f>
        <v>1411.3771012000002</v>
      </c>
      <c r="V48" s="36">
        <f>SUMIFS(СВЦЭМ!$C$39:$C$782,СВЦЭМ!$A$39:$A$782,$A48,СВЦЭМ!$B$39:$B$782,V$47)+'СЕТ СН'!$G$12+СВЦЭМ!$D$10+'СЕТ СН'!$G$6-'СЕТ СН'!$G$22</f>
        <v>1414.33612266</v>
      </c>
      <c r="W48" s="36">
        <f>SUMIFS(СВЦЭМ!$C$39:$C$782,СВЦЭМ!$A$39:$A$782,$A48,СВЦЭМ!$B$39:$B$782,W$47)+'СЕТ СН'!$G$12+СВЦЭМ!$D$10+'СЕТ СН'!$G$6-'СЕТ СН'!$G$22</f>
        <v>1411.07891541</v>
      </c>
      <c r="X48" s="36">
        <f>SUMIFS(СВЦЭМ!$C$39:$C$782,СВЦЭМ!$A$39:$A$782,$A48,СВЦЭМ!$B$39:$B$782,X$47)+'СЕТ СН'!$G$12+СВЦЭМ!$D$10+'СЕТ СН'!$G$6-'СЕТ СН'!$G$22</f>
        <v>1409.1040481100001</v>
      </c>
      <c r="Y48" s="36">
        <f>SUMIFS(СВЦЭМ!$C$39:$C$782,СВЦЭМ!$A$39:$A$782,$A48,СВЦЭМ!$B$39:$B$782,Y$47)+'СЕТ СН'!$G$12+СВЦЭМ!$D$10+'СЕТ СН'!$G$6-'СЕТ СН'!$G$22</f>
        <v>1477.27845794</v>
      </c>
    </row>
    <row r="49" spans="1:25" ht="15.75" x14ac:dyDescent="0.2">
      <c r="A49" s="35">
        <f>A48+1</f>
        <v>44441</v>
      </c>
      <c r="B49" s="36">
        <f>SUMIFS(СВЦЭМ!$C$39:$C$782,СВЦЭМ!$A$39:$A$782,$A49,СВЦЭМ!$B$39:$B$782,B$47)+'СЕТ СН'!$G$12+СВЦЭМ!$D$10+'СЕТ СН'!$G$6-'СЕТ СН'!$G$22</f>
        <v>1572.7015522700001</v>
      </c>
      <c r="C49" s="36">
        <f>SUMIFS(СВЦЭМ!$C$39:$C$782,СВЦЭМ!$A$39:$A$782,$A49,СВЦЭМ!$B$39:$B$782,C$47)+'СЕТ СН'!$G$12+СВЦЭМ!$D$10+'СЕТ СН'!$G$6-'СЕТ СН'!$G$22</f>
        <v>1645.3735398100002</v>
      </c>
      <c r="D49" s="36">
        <f>SUMIFS(СВЦЭМ!$C$39:$C$782,СВЦЭМ!$A$39:$A$782,$A49,СВЦЭМ!$B$39:$B$782,D$47)+'СЕТ СН'!$G$12+СВЦЭМ!$D$10+'СЕТ СН'!$G$6-'СЕТ СН'!$G$22</f>
        <v>1725.07987396</v>
      </c>
      <c r="E49" s="36">
        <f>SUMIFS(СВЦЭМ!$C$39:$C$782,СВЦЭМ!$A$39:$A$782,$A49,СВЦЭМ!$B$39:$B$782,E$47)+'СЕТ СН'!$G$12+СВЦЭМ!$D$10+'СЕТ СН'!$G$6-'СЕТ СН'!$G$22</f>
        <v>1741.27149723</v>
      </c>
      <c r="F49" s="36">
        <f>SUMIFS(СВЦЭМ!$C$39:$C$782,СВЦЭМ!$A$39:$A$782,$A49,СВЦЭМ!$B$39:$B$782,F$47)+'СЕТ СН'!$G$12+СВЦЭМ!$D$10+'СЕТ СН'!$G$6-'СЕТ СН'!$G$22</f>
        <v>1723.9072615</v>
      </c>
      <c r="G49" s="36">
        <f>SUMIFS(СВЦЭМ!$C$39:$C$782,СВЦЭМ!$A$39:$A$782,$A49,СВЦЭМ!$B$39:$B$782,G$47)+'СЕТ СН'!$G$12+СВЦЭМ!$D$10+'СЕТ СН'!$G$6-'СЕТ СН'!$G$22</f>
        <v>1704.00375328</v>
      </c>
      <c r="H49" s="36">
        <f>SUMIFS(СВЦЭМ!$C$39:$C$782,СВЦЭМ!$A$39:$A$782,$A49,СВЦЭМ!$B$39:$B$782,H$47)+'СЕТ СН'!$G$12+СВЦЭМ!$D$10+'СЕТ СН'!$G$6-'СЕТ СН'!$G$22</f>
        <v>1653.62134932</v>
      </c>
      <c r="I49" s="36">
        <f>SUMIFS(СВЦЭМ!$C$39:$C$782,СВЦЭМ!$A$39:$A$782,$A49,СВЦЭМ!$B$39:$B$782,I$47)+'СЕТ СН'!$G$12+СВЦЭМ!$D$10+'СЕТ СН'!$G$6-'СЕТ СН'!$G$22</f>
        <v>1571.2094124</v>
      </c>
      <c r="J49" s="36">
        <f>SUMIFS(СВЦЭМ!$C$39:$C$782,СВЦЭМ!$A$39:$A$782,$A49,СВЦЭМ!$B$39:$B$782,J$47)+'СЕТ СН'!$G$12+СВЦЭМ!$D$10+'СЕТ СН'!$G$6-'СЕТ СН'!$G$22</f>
        <v>1482.8644415799999</v>
      </c>
      <c r="K49" s="36">
        <f>SUMIFS(СВЦЭМ!$C$39:$C$782,СВЦЭМ!$A$39:$A$782,$A49,СВЦЭМ!$B$39:$B$782,K$47)+'СЕТ СН'!$G$12+СВЦЭМ!$D$10+'СЕТ СН'!$G$6-'СЕТ СН'!$G$22</f>
        <v>1454.9654623800002</v>
      </c>
      <c r="L49" s="36">
        <f>SUMIFS(СВЦЭМ!$C$39:$C$782,СВЦЭМ!$A$39:$A$782,$A49,СВЦЭМ!$B$39:$B$782,L$47)+'СЕТ СН'!$G$12+СВЦЭМ!$D$10+'СЕТ СН'!$G$6-'СЕТ СН'!$G$22</f>
        <v>1454.2192240700001</v>
      </c>
      <c r="M49" s="36">
        <f>SUMIFS(СВЦЭМ!$C$39:$C$782,СВЦЭМ!$A$39:$A$782,$A49,СВЦЭМ!$B$39:$B$782,M$47)+'СЕТ СН'!$G$12+СВЦЭМ!$D$10+'СЕТ СН'!$G$6-'СЕТ СН'!$G$22</f>
        <v>1465.4097871900001</v>
      </c>
      <c r="N49" s="36">
        <f>SUMIFS(СВЦЭМ!$C$39:$C$782,СВЦЭМ!$A$39:$A$782,$A49,СВЦЭМ!$B$39:$B$782,N$47)+'СЕТ СН'!$G$12+СВЦЭМ!$D$10+'СЕТ СН'!$G$6-'СЕТ СН'!$G$22</f>
        <v>1471.2211439500002</v>
      </c>
      <c r="O49" s="36">
        <f>SUMIFS(СВЦЭМ!$C$39:$C$782,СВЦЭМ!$A$39:$A$782,$A49,СВЦЭМ!$B$39:$B$782,O$47)+'СЕТ СН'!$G$12+СВЦЭМ!$D$10+'СЕТ СН'!$G$6-'СЕТ СН'!$G$22</f>
        <v>1511.15173508</v>
      </c>
      <c r="P49" s="36">
        <f>SUMIFS(СВЦЭМ!$C$39:$C$782,СВЦЭМ!$A$39:$A$782,$A49,СВЦЭМ!$B$39:$B$782,P$47)+'СЕТ СН'!$G$12+СВЦЭМ!$D$10+'СЕТ СН'!$G$6-'СЕТ СН'!$G$22</f>
        <v>1543.5674899200001</v>
      </c>
      <c r="Q49" s="36">
        <f>SUMIFS(СВЦЭМ!$C$39:$C$782,СВЦЭМ!$A$39:$A$782,$A49,СВЦЭМ!$B$39:$B$782,Q$47)+'СЕТ СН'!$G$12+СВЦЭМ!$D$10+'СЕТ СН'!$G$6-'СЕТ СН'!$G$22</f>
        <v>1532.5878697100002</v>
      </c>
      <c r="R49" s="36">
        <f>SUMIFS(СВЦЭМ!$C$39:$C$782,СВЦЭМ!$A$39:$A$782,$A49,СВЦЭМ!$B$39:$B$782,R$47)+'СЕТ СН'!$G$12+СВЦЭМ!$D$10+'СЕТ СН'!$G$6-'СЕТ СН'!$G$22</f>
        <v>1536.34173493</v>
      </c>
      <c r="S49" s="36">
        <f>SUMIFS(СВЦЭМ!$C$39:$C$782,СВЦЭМ!$A$39:$A$782,$A49,СВЦЭМ!$B$39:$B$782,S$47)+'СЕТ СН'!$G$12+СВЦЭМ!$D$10+'СЕТ СН'!$G$6-'СЕТ СН'!$G$22</f>
        <v>1517.2238334900001</v>
      </c>
      <c r="T49" s="36">
        <f>SUMIFS(СВЦЭМ!$C$39:$C$782,СВЦЭМ!$A$39:$A$782,$A49,СВЦЭМ!$B$39:$B$782,T$47)+'СЕТ СН'!$G$12+СВЦЭМ!$D$10+'СЕТ СН'!$G$6-'СЕТ СН'!$G$22</f>
        <v>1512.11338862</v>
      </c>
      <c r="U49" s="36">
        <f>SUMIFS(СВЦЭМ!$C$39:$C$782,СВЦЭМ!$A$39:$A$782,$A49,СВЦЭМ!$B$39:$B$782,U$47)+'СЕТ СН'!$G$12+СВЦЭМ!$D$10+'СЕТ СН'!$G$6-'СЕТ СН'!$G$22</f>
        <v>1490.8256034200001</v>
      </c>
      <c r="V49" s="36">
        <f>SUMIFS(СВЦЭМ!$C$39:$C$782,СВЦЭМ!$A$39:$A$782,$A49,СВЦЭМ!$B$39:$B$782,V$47)+'СЕТ СН'!$G$12+СВЦЭМ!$D$10+'СЕТ СН'!$G$6-'СЕТ СН'!$G$22</f>
        <v>1503.7714793800001</v>
      </c>
      <c r="W49" s="36">
        <f>SUMIFS(СВЦЭМ!$C$39:$C$782,СВЦЭМ!$A$39:$A$782,$A49,СВЦЭМ!$B$39:$B$782,W$47)+'СЕТ СН'!$G$12+СВЦЭМ!$D$10+'СЕТ СН'!$G$6-'СЕТ СН'!$G$22</f>
        <v>1503.3142874</v>
      </c>
      <c r="X49" s="36">
        <f>SUMIFS(СВЦЭМ!$C$39:$C$782,СВЦЭМ!$A$39:$A$782,$A49,СВЦЭМ!$B$39:$B$782,X$47)+'СЕТ СН'!$G$12+СВЦЭМ!$D$10+'СЕТ СН'!$G$6-'СЕТ СН'!$G$22</f>
        <v>1479.21667239</v>
      </c>
      <c r="Y49" s="36">
        <f>SUMIFS(СВЦЭМ!$C$39:$C$782,СВЦЭМ!$A$39:$A$782,$A49,СВЦЭМ!$B$39:$B$782,Y$47)+'СЕТ СН'!$G$12+СВЦЭМ!$D$10+'СЕТ СН'!$G$6-'СЕТ СН'!$G$22</f>
        <v>1493.2005541100002</v>
      </c>
    </row>
    <row r="50" spans="1:25" ht="15.75" x14ac:dyDescent="0.2">
      <c r="A50" s="35">
        <f t="shared" ref="A50:A77" si="1">A49+1</f>
        <v>44442</v>
      </c>
      <c r="B50" s="36">
        <f>SUMIFS(СВЦЭМ!$C$39:$C$782,СВЦЭМ!$A$39:$A$782,$A50,СВЦЭМ!$B$39:$B$782,B$47)+'СЕТ СН'!$G$12+СВЦЭМ!$D$10+'СЕТ СН'!$G$6-'СЕТ СН'!$G$22</f>
        <v>1577.8027823800001</v>
      </c>
      <c r="C50" s="36">
        <f>SUMIFS(СВЦЭМ!$C$39:$C$782,СВЦЭМ!$A$39:$A$782,$A50,СВЦЭМ!$B$39:$B$782,C$47)+'СЕТ СН'!$G$12+СВЦЭМ!$D$10+'СЕТ СН'!$G$6-'СЕТ СН'!$G$22</f>
        <v>1651.0207109400001</v>
      </c>
      <c r="D50" s="36">
        <f>SUMIFS(СВЦЭМ!$C$39:$C$782,СВЦЭМ!$A$39:$A$782,$A50,СВЦЭМ!$B$39:$B$782,D$47)+'СЕТ СН'!$G$12+СВЦЭМ!$D$10+'СЕТ СН'!$G$6-'СЕТ СН'!$G$22</f>
        <v>1709.3596972799999</v>
      </c>
      <c r="E50" s="36">
        <f>SUMIFS(СВЦЭМ!$C$39:$C$782,СВЦЭМ!$A$39:$A$782,$A50,СВЦЭМ!$B$39:$B$782,E$47)+'СЕТ СН'!$G$12+СВЦЭМ!$D$10+'СЕТ СН'!$G$6-'СЕТ СН'!$G$22</f>
        <v>1729.9269176299999</v>
      </c>
      <c r="F50" s="36">
        <f>SUMIFS(СВЦЭМ!$C$39:$C$782,СВЦЭМ!$A$39:$A$782,$A50,СВЦЭМ!$B$39:$B$782,F$47)+'СЕТ СН'!$G$12+СВЦЭМ!$D$10+'СЕТ СН'!$G$6-'СЕТ СН'!$G$22</f>
        <v>1731.32743383</v>
      </c>
      <c r="G50" s="36">
        <f>SUMIFS(СВЦЭМ!$C$39:$C$782,СВЦЭМ!$A$39:$A$782,$A50,СВЦЭМ!$B$39:$B$782,G$47)+'СЕТ СН'!$G$12+СВЦЭМ!$D$10+'СЕТ СН'!$G$6-'СЕТ СН'!$G$22</f>
        <v>1698.2624096500001</v>
      </c>
      <c r="H50" s="36">
        <f>SUMIFS(СВЦЭМ!$C$39:$C$782,СВЦЭМ!$A$39:$A$782,$A50,СВЦЭМ!$B$39:$B$782,H$47)+'СЕТ СН'!$G$12+СВЦЭМ!$D$10+'СЕТ СН'!$G$6-'СЕТ СН'!$G$22</f>
        <v>1634.1148267200001</v>
      </c>
      <c r="I50" s="36">
        <f>SUMIFS(СВЦЭМ!$C$39:$C$782,СВЦЭМ!$A$39:$A$782,$A50,СВЦЭМ!$B$39:$B$782,I$47)+'СЕТ СН'!$G$12+СВЦЭМ!$D$10+'СЕТ СН'!$G$6-'СЕТ СН'!$G$22</f>
        <v>1550.7947052200002</v>
      </c>
      <c r="J50" s="36">
        <f>SUMIFS(СВЦЭМ!$C$39:$C$782,СВЦЭМ!$A$39:$A$782,$A50,СВЦЭМ!$B$39:$B$782,J$47)+'СЕТ СН'!$G$12+СВЦЭМ!$D$10+'СЕТ СН'!$G$6-'СЕТ СН'!$G$22</f>
        <v>1482.9079546200001</v>
      </c>
      <c r="K50" s="36">
        <f>SUMIFS(СВЦЭМ!$C$39:$C$782,СВЦЭМ!$A$39:$A$782,$A50,СВЦЭМ!$B$39:$B$782,K$47)+'СЕТ СН'!$G$12+СВЦЭМ!$D$10+'СЕТ СН'!$G$6-'СЕТ СН'!$G$22</f>
        <v>1464.9544011</v>
      </c>
      <c r="L50" s="36">
        <f>SUMIFS(СВЦЭМ!$C$39:$C$782,СВЦЭМ!$A$39:$A$782,$A50,СВЦЭМ!$B$39:$B$782,L$47)+'СЕТ СН'!$G$12+СВЦЭМ!$D$10+'СЕТ СН'!$G$6-'СЕТ СН'!$G$22</f>
        <v>1460.0089680300002</v>
      </c>
      <c r="M50" s="36">
        <f>SUMIFS(СВЦЭМ!$C$39:$C$782,СВЦЭМ!$A$39:$A$782,$A50,СВЦЭМ!$B$39:$B$782,M$47)+'СЕТ СН'!$G$12+СВЦЭМ!$D$10+'СЕТ СН'!$G$6-'СЕТ СН'!$G$22</f>
        <v>1452.5314098399999</v>
      </c>
      <c r="N50" s="36">
        <f>SUMIFS(СВЦЭМ!$C$39:$C$782,СВЦЭМ!$A$39:$A$782,$A50,СВЦЭМ!$B$39:$B$782,N$47)+'СЕТ СН'!$G$12+СВЦЭМ!$D$10+'СЕТ СН'!$G$6-'СЕТ СН'!$G$22</f>
        <v>1459.7969294500001</v>
      </c>
      <c r="O50" s="36">
        <f>SUMIFS(СВЦЭМ!$C$39:$C$782,СВЦЭМ!$A$39:$A$782,$A50,СВЦЭМ!$B$39:$B$782,O$47)+'СЕТ СН'!$G$12+СВЦЭМ!$D$10+'СЕТ СН'!$G$6-'СЕТ СН'!$G$22</f>
        <v>1479.3673677000002</v>
      </c>
      <c r="P50" s="36">
        <f>SUMIFS(СВЦЭМ!$C$39:$C$782,СВЦЭМ!$A$39:$A$782,$A50,СВЦЭМ!$B$39:$B$782,P$47)+'СЕТ СН'!$G$12+СВЦЭМ!$D$10+'СЕТ СН'!$G$6-'СЕТ СН'!$G$22</f>
        <v>1518.3374378799999</v>
      </c>
      <c r="Q50" s="36">
        <f>SUMIFS(СВЦЭМ!$C$39:$C$782,СВЦЭМ!$A$39:$A$782,$A50,СВЦЭМ!$B$39:$B$782,Q$47)+'СЕТ СН'!$G$12+СВЦЭМ!$D$10+'СЕТ СН'!$G$6-'СЕТ СН'!$G$22</f>
        <v>1524.51388361</v>
      </c>
      <c r="R50" s="36">
        <f>SUMIFS(СВЦЭМ!$C$39:$C$782,СВЦЭМ!$A$39:$A$782,$A50,СВЦЭМ!$B$39:$B$782,R$47)+'СЕТ СН'!$G$12+СВЦЭМ!$D$10+'СЕТ СН'!$G$6-'СЕТ СН'!$G$22</f>
        <v>1525.1969803900001</v>
      </c>
      <c r="S50" s="36">
        <f>SUMIFS(СВЦЭМ!$C$39:$C$782,СВЦЭМ!$A$39:$A$782,$A50,СВЦЭМ!$B$39:$B$782,S$47)+'СЕТ СН'!$G$12+СВЦЭМ!$D$10+'СЕТ СН'!$G$6-'СЕТ СН'!$G$22</f>
        <v>1507.9477535400001</v>
      </c>
      <c r="T50" s="36">
        <f>SUMIFS(СВЦЭМ!$C$39:$C$782,СВЦЭМ!$A$39:$A$782,$A50,СВЦЭМ!$B$39:$B$782,T$47)+'СЕТ СН'!$G$12+СВЦЭМ!$D$10+'СЕТ СН'!$G$6-'СЕТ СН'!$G$22</f>
        <v>1473.79722236</v>
      </c>
      <c r="U50" s="36">
        <f>SUMIFS(СВЦЭМ!$C$39:$C$782,СВЦЭМ!$A$39:$A$782,$A50,СВЦЭМ!$B$39:$B$782,U$47)+'СЕТ СН'!$G$12+СВЦЭМ!$D$10+'СЕТ СН'!$G$6-'СЕТ СН'!$G$22</f>
        <v>1464.0432829599999</v>
      </c>
      <c r="V50" s="36">
        <f>SUMIFS(СВЦЭМ!$C$39:$C$782,СВЦЭМ!$A$39:$A$782,$A50,СВЦЭМ!$B$39:$B$782,V$47)+'СЕТ СН'!$G$12+СВЦЭМ!$D$10+'СЕТ СН'!$G$6-'СЕТ СН'!$G$22</f>
        <v>1491.6947496500002</v>
      </c>
      <c r="W50" s="36">
        <f>SUMIFS(СВЦЭМ!$C$39:$C$782,СВЦЭМ!$A$39:$A$782,$A50,СВЦЭМ!$B$39:$B$782,W$47)+'СЕТ СН'!$G$12+СВЦЭМ!$D$10+'СЕТ СН'!$G$6-'СЕТ СН'!$G$22</f>
        <v>1492.8980290700001</v>
      </c>
      <c r="X50" s="36">
        <f>SUMIFS(СВЦЭМ!$C$39:$C$782,СВЦЭМ!$A$39:$A$782,$A50,СВЦЭМ!$B$39:$B$782,X$47)+'СЕТ СН'!$G$12+СВЦЭМ!$D$10+'СЕТ СН'!$G$6-'СЕТ СН'!$G$22</f>
        <v>1457.6028586800001</v>
      </c>
      <c r="Y50" s="36">
        <f>SUMIFS(СВЦЭМ!$C$39:$C$782,СВЦЭМ!$A$39:$A$782,$A50,СВЦЭМ!$B$39:$B$782,Y$47)+'СЕТ СН'!$G$12+СВЦЭМ!$D$10+'СЕТ СН'!$G$6-'СЕТ СН'!$G$22</f>
        <v>1482.96490834</v>
      </c>
    </row>
    <row r="51" spans="1:25" ht="15.75" x14ac:dyDescent="0.2">
      <c r="A51" s="35">
        <f t="shared" si="1"/>
        <v>44443</v>
      </c>
      <c r="B51" s="36">
        <f>SUMIFS(СВЦЭМ!$C$39:$C$782,СВЦЭМ!$A$39:$A$782,$A51,СВЦЭМ!$B$39:$B$782,B$47)+'СЕТ СН'!$G$12+СВЦЭМ!$D$10+'СЕТ СН'!$G$6-'СЕТ СН'!$G$22</f>
        <v>1551.50104422</v>
      </c>
      <c r="C51" s="36">
        <f>SUMIFS(СВЦЭМ!$C$39:$C$782,СВЦЭМ!$A$39:$A$782,$A51,СВЦЭМ!$B$39:$B$782,C$47)+'СЕТ СН'!$G$12+СВЦЭМ!$D$10+'СЕТ СН'!$G$6-'СЕТ СН'!$G$22</f>
        <v>1635.5362325000001</v>
      </c>
      <c r="D51" s="36">
        <f>SUMIFS(СВЦЭМ!$C$39:$C$782,СВЦЭМ!$A$39:$A$782,$A51,СВЦЭМ!$B$39:$B$782,D$47)+'СЕТ СН'!$G$12+СВЦЭМ!$D$10+'СЕТ СН'!$G$6-'СЕТ СН'!$G$22</f>
        <v>1691.13981171</v>
      </c>
      <c r="E51" s="36">
        <f>SUMIFS(СВЦЭМ!$C$39:$C$782,СВЦЭМ!$A$39:$A$782,$A51,СВЦЭМ!$B$39:$B$782,E$47)+'СЕТ СН'!$G$12+СВЦЭМ!$D$10+'СЕТ СН'!$G$6-'СЕТ СН'!$G$22</f>
        <v>1708.8949729599999</v>
      </c>
      <c r="F51" s="36">
        <f>SUMIFS(СВЦЭМ!$C$39:$C$782,СВЦЭМ!$A$39:$A$782,$A51,СВЦЭМ!$B$39:$B$782,F$47)+'СЕТ СН'!$G$12+СВЦЭМ!$D$10+'СЕТ СН'!$G$6-'СЕТ СН'!$G$22</f>
        <v>1698.57441464</v>
      </c>
      <c r="G51" s="36">
        <f>SUMIFS(СВЦЭМ!$C$39:$C$782,СВЦЭМ!$A$39:$A$782,$A51,СВЦЭМ!$B$39:$B$782,G$47)+'СЕТ СН'!$G$12+СВЦЭМ!$D$10+'СЕТ СН'!$G$6-'СЕТ СН'!$G$22</f>
        <v>1690.3373223199999</v>
      </c>
      <c r="H51" s="36">
        <f>SUMIFS(СВЦЭМ!$C$39:$C$782,СВЦЭМ!$A$39:$A$782,$A51,СВЦЭМ!$B$39:$B$782,H$47)+'СЕТ СН'!$G$12+СВЦЭМ!$D$10+'СЕТ СН'!$G$6-'СЕТ СН'!$G$22</f>
        <v>1641.5381229500001</v>
      </c>
      <c r="I51" s="36">
        <f>SUMIFS(СВЦЭМ!$C$39:$C$782,СВЦЭМ!$A$39:$A$782,$A51,СВЦЭМ!$B$39:$B$782,I$47)+'СЕТ СН'!$G$12+СВЦЭМ!$D$10+'СЕТ СН'!$G$6-'СЕТ СН'!$G$22</f>
        <v>1561.6320706500001</v>
      </c>
      <c r="J51" s="36">
        <f>SUMIFS(СВЦЭМ!$C$39:$C$782,СВЦЭМ!$A$39:$A$782,$A51,СВЦЭМ!$B$39:$B$782,J$47)+'СЕТ СН'!$G$12+СВЦЭМ!$D$10+'СЕТ СН'!$G$6-'СЕТ СН'!$G$22</f>
        <v>1473.3581513399999</v>
      </c>
      <c r="K51" s="36">
        <f>SUMIFS(СВЦЭМ!$C$39:$C$782,СВЦЭМ!$A$39:$A$782,$A51,СВЦЭМ!$B$39:$B$782,K$47)+'СЕТ СН'!$G$12+СВЦЭМ!$D$10+'СЕТ СН'!$G$6-'СЕТ СН'!$G$22</f>
        <v>1449.3141552100001</v>
      </c>
      <c r="L51" s="36">
        <f>SUMIFS(СВЦЭМ!$C$39:$C$782,СВЦЭМ!$A$39:$A$782,$A51,СВЦЭМ!$B$39:$B$782,L$47)+'СЕТ СН'!$G$12+СВЦЭМ!$D$10+'СЕТ СН'!$G$6-'СЕТ СН'!$G$22</f>
        <v>1459.7153888400001</v>
      </c>
      <c r="M51" s="36">
        <f>SUMIFS(СВЦЭМ!$C$39:$C$782,СВЦЭМ!$A$39:$A$782,$A51,СВЦЭМ!$B$39:$B$782,M$47)+'СЕТ СН'!$G$12+СВЦЭМ!$D$10+'СЕТ СН'!$G$6-'СЕТ СН'!$G$22</f>
        <v>1450.6817867200002</v>
      </c>
      <c r="N51" s="36">
        <f>SUMIFS(СВЦЭМ!$C$39:$C$782,СВЦЭМ!$A$39:$A$782,$A51,СВЦЭМ!$B$39:$B$782,N$47)+'СЕТ СН'!$G$12+СВЦЭМ!$D$10+'СЕТ СН'!$G$6-'СЕТ СН'!$G$22</f>
        <v>1454.4264550600001</v>
      </c>
      <c r="O51" s="36">
        <f>SUMIFS(СВЦЭМ!$C$39:$C$782,СВЦЭМ!$A$39:$A$782,$A51,СВЦЭМ!$B$39:$B$782,O$47)+'СЕТ СН'!$G$12+СВЦЭМ!$D$10+'СЕТ СН'!$G$6-'СЕТ СН'!$G$22</f>
        <v>1477.48257259</v>
      </c>
      <c r="P51" s="36">
        <f>SUMIFS(СВЦЭМ!$C$39:$C$782,СВЦЭМ!$A$39:$A$782,$A51,СВЦЭМ!$B$39:$B$782,P$47)+'СЕТ СН'!$G$12+СВЦЭМ!$D$10+'СЕТ СН'!$G$6-'СЕТ СН'!$G$22</f>
        <v>1509.4358576</v>
      </c>
      <c r="Q51" s="36">
        <f>SUMIFS(СВЦЭМ!$C$39:$C$782,СВЦЭМ!$A$39:$A$782,$A51,СВЦЭМ!$B$39:$B$782,Q$47)+'СЕТ СН'!$G$12+СВЦЭМ!$D$10+'СЕТ СН'!$G$6-'СЕТ СН'!$G$22</f>
        <v>1530.9452462100001</v>
      </c>
      <c r="R51" s="36">
        <f>SUMIFS(СВЦЭМ!$C$39:$C$782,СВЦЭМ!$A$39:$A$782,$A51,СВЦЭМ!$B$39:$B$782,R$47)+'СЕТ СН'!$G$12+СВЦЭМ!$D$10+'СЕТ СН'!$G$6-'СЕТ СН'!$G$22</f>
        <v>1524.5729516000001</v>
      </c>
      <c r="S51" s="36">
        <f>SUMIFS(СВЦЭМ!$C$39:$C$782,СВЦЭМ!$A$39:$A$782,$A51,СВЦЭМ!$B$39:$B$782,S$47)+'СЕТ СН'!$G$12+СВЦЭМ!$D$10+'СЕТ СН'!$G$6-'СЕТ СН'!$G$22</f>
        <v>1488.5413860000001</v>
      </c>
      <c r="T51" s="36">
        <f>SUMIFS(СВЦЭМ!$C$39:$C$782,СВЦЭМ!$A$39:$A$782,$A51,СВЦЭМ!$B$39:$B$782,T$47)+'СЕТ СН'!$G$12+СВЦЭМ!$D$10+'СЕТ СН'!$G$6-'СЕТ СН'!$G$22</f>
        <v>1460.8546119800001</v>
      </c>
      <c r="U51" s="36">
        <f>SUMIFS(СВЦЭМ!$C$39:$C$782,СВЦЭМ!$A$39:$A$782,$A51,СВЦЭМ!$B$39:$B$782,U$47)+'СЕТ СН'!$G$12+СВЦЭМ!$D$10+'СЕТ СН'!$G$6-'СЕТ СН'!$G$22</f>
        <v>1434.9784570000002</v>
      </c>
      <c r="V51" s="36">
        <f>SUMIFS(СВЦЭМ!$C$39:$C$782,СВЦЭМ!$A$39:$A$782,$A51,СВЦЭМ!$B$39:$B$782,V$47)+'СЕТ СН'!$G$12+СВЦЭМ!$D$10+'СЕТ СН'!$G$6-'СЕТ СН'!$G$22</f>
        <v>1413.7704400500002</v>
      </c>
      <c r="W51" s="36">
        <f>SUMIFS(СВЦЭМ!$C$39:$C$782,СВЦЭМ!$A$39:$A$782,$A51,СВЦЭМ!$B$39:$B$782,W$47)+'СЕТ СН'!$G$12+СВЦЭМ!$D$10+'СЕТ СН'!$G$6-'СЕТ СН'!$G$22</f>
        <v>1418.5140905200001</v>
      </c>
      <c r="X51" s="36">
        <f>SUMIFS(СВЦЭМ!$C$39:$C$782,СВЦЭМ!$A$39:$A$782,$A51,СВЦЭМ!$B$39:$B$782,X$47)+'СЕТ СН'!$G$12+СВЦЭМ!$D$10+'СЕТ СН'!$G$6-'СЕТ СН'!$G$22</f>
        <v>1439.3369036399999</v>
      </c>
      <c r="Y51" s="36">
        <f>SUMIFS(СВЦЭМ!$C$39:$C$782,СВЦЭМ!$A$39:$A$782,$A51,СВЦЭМ!$B$39:$B$782,Y$47)+'СЕТ СН'!$G$12+СВЦЭМ!$D$10+'СЕТ СН'!$G$6-'СЕТ СН'!$G$22</f>
        <v>1459.0744294900001</v>
      </c>
    </row>
    <row r="52" spans="1:25" ht="15.75" x14ac:dyDescent="0.2">
      <c r="A52" s="35">
        <f t="shared" si="1"/>
        <v>44444</v>
      </c>
      <c r="B52" s="36">
        <f>SUMIFS(СВЦЭМ!$C$39:$C$782,СВЦЭМ!$A$39:$A$782,$A52,СВЦЭМ!$B$39:$B$782,B$47)+'СЕТ СН'!$G$12+СВЦЭМ!$D$10+'СЕТ СН'!$G$6-'СЕТ СН'!$G$22</f>
        <v>1484.1080138699999</v>
      </c>
      <c r="C52" s="36">
        <f>SUMIFS(СВЦЭМ!$C$39:$C$782,СВЦЭМ!$A$39:$A$782,$A52,СВЦЭМ!$B$39:$B$782,C$47)+'СЕТ СН'!$G$12+СВЦЭМ!$D$10+'СЕТ СН'!$G$6-'СЕТ СН'!$G$22</f>
        <v>1565.9291922800001</v>
      </c>
      <c r="D52" s="36">
        <f>SUMIFS(СВЦЭМ!$C$39:$C$782,СВЦЭМ!$A$39:$A$782,$A52,СВЦЭМ!$B$39:$B$782,D$47)+'СЕТ СН'!$G$12+СВЦЭМ!$D$10+'СЕТ СН'!$G$6-'СЕТ СН'!$G$22</f>
        <v>1633.6427378500002</v>
      </c>
      <c r="E52" s="36">
        <f>SUMIFS(СВЦЭМ!$C$39:$C$782,СВЦЭМ!$A$39:$A$782,$A52,СВЦЭМ!$B$39:$B$782,E$47)+'СЕТ СН'!$G$12+СВЦЭМ!$D$10+'СЕТ СН'!$G$6-'СЕТ СН'!$G$22</f>
        <v>1669.1714733299998</v>
      </c>
      <c r="F52" s="36">
        <f>SUMIFS(СВЦЭМ!$C$39:$C$782,СВЦЭМ!$A$39:$A$782,$A52,СВЦЭМ!$B$39:$B$782,F$47)+'СЕТ СН'!$G$12+СВЦЭМ!$D$10+'СЕТ СН'!$G$6-'СЕТ СН'!$G$22</f>
        <v>1692.4662183799999</v>
      </c>
      <c r="G52" s="36">
        <f>SUMIFS(СВЦЭМ!$C$39:$C$782,СВЦЭМ!$A$39:$A$782,$A52,СВЦЭМ!$B$39:$B$782,G$47)+'СЕТ СН'!$G$12+СВЦЭМ!$D$10+'СЕТ СН'!$G$6-'СЕТ СН'!$G$22</f>
        <v>1700.9398167699999</v>
      </c>
      <c r="H52" s="36">
        <f>SUMIFS(СВЦЭМ!$C$39:$C$782,СВЦЭМ!$A$39:$A$782,$A52,СВЦЭМ!$B$39:$B$782,H$47)+'СЕТ СН'!$G$12+СВЦЭМ!$D$10+'СЕТ СН'!$G$6-'СЕТ СН'!$G$22</f>
        <v>1679.5348246000001</v>
      </c>
      <c r="I52" s="36">
        <f>SUMIFS(СВЦЭМ!$C$39:$C$782,СВЦЭМ!$A$39:$A$782,$A52,СВЦЭМ!$B$39:$B$782,I$47)+'СЕТ СН'!$G$12+СВЦЭМ!$D$10+'СЕТ СН'!$G$6-'СЕТ СН'!$G$22</f>
        <v>1609.64543716</v>
      </c>
      <c r="J52" s="36">
        <f>SUMIFS(СВЦЭМ!$C$39:$C$782,СВЦЭМ!$A$39:$A$782,$A52,СВЦЭМ!$B$39:$B$782,J$47)+'СЕТ СН'!$G$12+СВЦЭМ!$D$10+'СЕТ СН'!$G$6-'СЕТ СН'!$G$22</f>
        <v>1522.3341404800001</v>
      </c>
      <c r="K52" s="36">
        <f>SUMIFS(СВЦЭМ!$C$39:$C$782,СВЦЭМ!$A$39:$A$782,$A52,СВЦЭМ!$B$39:$B$782,K$47)+'СЕТ СН'!$G$12+СВЦЭМ!$D$10+'СЕТ СН'!$G$6-'СЕТ СН'!$G$22</f>
        <v>1459.0998112699999</v>
      </c>
      <c r="L52" s="36">
        <f>SUMIFS(СВЦЭМ!$C$39:$C$782,СВЦЭМ!$A$39:$A$782,$A52,СВЦЭМ!$B$39:$B$782,L$47)+'СЕТ СН'!$G$12+СВЦЭМ!$D$10+'СЕТ СН'!$G$6-'СЕТ СН'!$G$22</f>
        <v>1460.29434649</v>
      </c>
      <c r="M52" s="36">
        <f>SUMIFS(СВЦЭМ!$C$39:$C$782,СВЦЭМ!$A$39:$A$782,$A52,СВЦЭМ!$B$39:$B$782,M$47)+'СЕТ СН'!$G$12+СВЦЭМ!$D$10+'СЕТ СН'!$G$6-'СЕТ СН'!$G$22</f>
        <v>1458.75162505</v>
      </c>
      <c r="N52" s="36">
        <f>SUMIFS(СВЦЭМ!$C$39:$C$782,СВЦЭМ!$A$39:$A$782,$A52,СВЦЭМ!$B$39:$B$782,N$47)+'СЕТ СН'!$G$12+СВЦЭМ!$D$10+'СЕТ СН'!$G$6-'СЕТ СН'!$G$22</f>
        <v>1459.2404432100002</v>
      </c>
      <c r="O52" s="36">
        <f>SUMIFS(СВЦЭМ!$C$39:$C$782,СВЦЭМ!$A$39:$A$782,$A52,СВЦЭМ!$B$39:$B$782,O$47)+'СЕТ СН'!$G$12+СВЦЭМ!$D$10+'СЕТ СН'!$G$6-'СЕТ СН'!$G$22</f>
        <v>1483.9907560000001</v>
      </c>
      <c r="P52" s="36">
        <f>SUMIFS(СВЦЭМ!$C$39:$C$782,СВЦЭМ!$A$39:$A$782,$A52,СВЦЭМ!$B$39:$B$782,P$47)+'СЕТ СН'!$G$12+СВЦЭМ!$D$10+'СЕТ СН'!$G$6-'СЕТ СН'!$G$22</f>
        <v>1512.1219129599999</v>
      </c>
      <c r="Q52" s="36">
        <f>SUMIFS(СВЦЭМ!$C$39:$C$782,СВЦЭМ!$A$39:$A$782,$A52,СВЦЭМ!$B$39:$B$782,Q$47)+'СЕТ СН'!$G$12+СВЦЭМ!$D$10+'СЕТ СН'!$G$6-'СЕТ СН'!$G$22</f>
        <v>1526.3306780100002</v>
      </c>
      <c r="R52" s="36">
        <f>SUMIFS(СВЦЭМ!$C$39:$C$782,СВЦЭМ!$A$39:$A$782,$A52,СВЦЭМ!$B$39:$B$782,R$47)+'СЕТ СН'!$G$12+СВЦЭМ!$D$10+'СЕТ СН'!$G$6-'СЕТ СН'!$G$22</f>
        <v>1517.6399010499999</v>
      </c>
      <c r="S52" s="36">
        <f>SUMIFS(СВЦЭМ!$C$39:$C$782,СВЦЭМ!$A$39:$A$782,$A52,СВЦЭМ!$B$39:$B$782,S$47)+'СЕТ СН'!$G$12+СВЦЭМ!$D$10+'СЕТ СН'!$G$6-'СЕТ СН'!$G$22</f>
        <v>1470.72102986</v>
      </c>
      <c r="T52" s="36">
        <f>SUMIFS(СВЦЭМ!$C$39:$C$782,СВЦЭМ!$A$39:$A$782,$A52,СВЦЭМ!$B$39:$B$782,T$47)+'СЕТ СН'!$G$12+СВЦЭМ!$D$10+'СЕТ СН'!$G$6-'СЕТ СН'!$G$22</f>
        <v>1442.1094379300002</v>
      </c>
      <c r="U52" s="36">
        <f>SUMIFS(СВЦЭМ!$C$39:$C$782,СВЦЭМ!$A$39:$A$782,$A52,СВЦЭМ!$B$39:$B$782,U$47)+'СЕТ СН'!$G$12+СВЦЭМ!$D$10+'СЕТ СН'!$G$6-'СЕТ СН'!$G$22</f>
        <v>1412.6455547099999</v>
      </c>
      <c r="V52" s="36">
        <f>SUMIFS(СВЦЭМ!$C$39:$C$782,СВЦЭМ!$A$39:$A$782,$A52,СВЦЭМ!$B$39:$B$782,V$47)+'СЕТ СН'!$G$12+СВЦЭМ!$D$10+'СЕТ СН'!$G$6-'СЕТ СН'!$G$22</f>
        <v>1412.1233099900001</v>
      </c>
      <c r="W52" s="36">
        <f>SUMIFS(СВЦЭМ!$C$39:$C$782,СВЦЭМ!$A$39:$A$782,$A52,СВЦЭМ!$B$39:$B$782,W$47)+'СЕТ СН'!$G$12+СВЦЭМ!$D$10+'СЕТ СН'!$G$6-'СЕТ СН'!$G$22</f>
        <v>1438.09087391</v>
      </c>
      <c r="X52" s="36">
        <f>SUMIFS(СВЦЭМ!$C$39:$C$782,СВЦЭМ!$A$39:$A$782,$A52,СВЦЭМ!$B$39:$B$782,X$47)+'СЕТ СН'!$G$12+СВЦЭМ!$D$10+'СЕТ СН'!$G$6-'СЕТ СН'!$G$22</f>
        <v>1476.40006599</v>
      </c>
      <c r="Y52" s="36">
        <f>SUMIFS(СВЦЭМ!$C$39:$C$782,СВЦЭМ!$A$39:$A$782,$A52,СВЦЭМ!$B$39:$B$782,Y$47)+'СЕТ СН'!$G$12+СВЦЭМ!$D$10+'СЕТ СН'!$G$6-'СЕТ СН'!$G$22</f>
        <v>1540.0903216900001</v>
      </c>
    </row>
    <row r="53" spans="1:25" ht="15.75" x14ac:dyDescent="0.2">
      <c r="A53" s="35">
        <f t="shared" si="1"/>
        <v>44445</v>
      </c>
      <c r="B53" s="36">
        <f>SUMIFS(СВЦЭМ!$C$39:$C$782,СВЦЭМ!$A$39:$A$782,$A53,СВЦЭМ!$B$39:$B$782,B$47)+'СЕТ СН'!$G$12+СВЦЭМ!$D$10+'СЕТ СН'!$G$6-'СЕТ СН'!$G$22</f>
        <v>1553.8097290300002</v>
      </c>
      <c r="C53" s="36">
        <f>SUMIFS(СВЦЭМ!$C$39:$C$782,СВЦЭМ!$A$39:$A$782,$A53,СВЦЭМ!$B$39:$B$782,C$47)+'СЕТ СН'!$G$12+СВЦЭМ!$D$10+'СЕТ СН'!$G$6-'СЕТ СН'!$G$22</f>
        <v>1634.36101568</v>
      </c>
      <c r="D53" s="36">
        <f>SUMIFS(СВЦЭМ!$C$39:$C$782,СВЦЭМ!$A$39:$A$782,$A53,СВЦЭМ!$B$39:$B$782,D$47)+'СЕТ СН'!$G$12+СВЦЭМ!$D$10+'СЕТ СН'!$G$6-'СЕТ СН'!$G$22</f>
        <v>1700.1317152499998</v>
      </c>
      <c r="E53" s="36">
        <f>SUMIFS(СВЦЭМ!$C$39:$C$782,СВЦЭМ!$A$39:$A$782,$A53,СВЦЭМ!$B$39:$B$782,E$47)+'СЕТ СН'!$G$12+СВЦЭМ!$D$10+'СЕТ СН'!$G$6-'СЕТ СН'!$G$22</f>
        <v>1731.4819378</v>
      </c>
      <c r="F53" s="36">
        <f>SUMIFS(СВЦЭМ!$C$39:$C$782,СВЦЭМ!$A$39:$A$782,$A53,СВЦЭМ!$B$39:$B$782,F$47)+'СЕТ СН'!$G$12+СВЦЭМ!$D$10+'СЕТ СН'!$G$6-'СЕТ СН'!$G$22</f>
        <v>1738.85820431</v>
      </c>
      <c r="G53" s="36">
        <f>SUMIFS(СВЦЭМ!$C$39:$C$782,СВЦЭМ!$A$39:$A$782,$A53,СВЦЭМ!$B$39:$B$782,G$47)+'СЕТ СН'!$G$12+СВЦЭМ!$D$10+'СЕТ СН'!$G$6-'СЕТ СН'!$G$22</f>
        <v>1741.8760102799999</v>
      </c>
      <c r="H53" s="36">
        <f>SUMIFS(СВЦЭМ!$C$39:$C$782,СВЦЭМ!$A$39:$A$782,$A53,СВЦЭМ!$B$39:$B$782,H$47)+'СЕТ СН'!$G$12+СВЦЭМ!$D$10+'СЕТ СН'!$G$6-'СЕТ СН'!$G$22</f>
        <v>1684.6731716500001</v>
      </c>
      <c r="I53" s="36">
        <f>SUMIFS(СВЦЭМ!$C$39:$C$782,СВЦЭМ!$A$39:$A$782,$A53,СВЦЭМ!$B$39:$B$782,I$47)+'СЕТ СН'!$G$12+СВЦЭМ!$D$10+'СЕТ СН'!$G$6-'СЕТ СН'!$G$22</f>
        <v>1593.7974971100002</v>
      </c>
      <c r="J53" s="36">
        <f>SUMIFS(СВЦЭМ!$C$39:$C$782,СВЦЭМ!$A$39:$A$782,$A53,СВЦЭМ!$B$39:$B$782,J$47)+'СЕТ СН'!$G$12+СВЦЭМ!$D$10+'СЕТ СН'!$G$6-'СЕТ СН'!$G$22</f>
        <v>1509.6369908199999</v>
      </c>
      <c r="K53" s="36">
        <f>SUMIFS(СВЦЭМ!$C$39:$C$782,СВЦЭМ!$A$39:$A$782,$A53,СВЦЭМ!$B$39:$B$782,K$47)+'СЕТ СН'!$G$12+СВЦЭМ!$D$10+'СЕТ СН'!$G$6-'СЕТ СН'!$G$22</f>
        <v>1492.93817365</v>
      </c>
      <c r="L53" s="36">
        <f>SUMIFS(СВЦЭМ!$C$39:$C$782,СВЦЭМ!$A$39:$A$782,$A53,СВЦЭМ!$B$39:$B$782,L$47)+'СЕТ СН'!$G$12+СВЦЭМ!$D$10+'СЕТ СН'!$G$6-'СЕТ СН'!$G$22</f>
        <v>1488.7970663800002</v>
      </c>
      <c r="M53" s="36">
        <f>SUMIFS(СВЦЭМ!$C$39:$C$782,СВЦЭМ!$A$39:$A$782,$A53,СВЦЭМ!$B$39:$B$782,M$47)+'СЕТ СН'!$G$12+СВЦЭМ!$D$10+'СЕТ СН'!$G$6-'СЕТ СН'!$G$22</f>
        <v>1481.3434189700001</v>
      </c>
      <c r="N53" s="36">
        <f>SUMIFS(СВЦЭМ!$C$39:$C$782,СВЦЭМ!$A$39:$A$782,$A53,СВЦЭМ!$B$39:$B$782,N$47)+'СЕТ СН'!$G$12+СВЦЭМ!$D$10+'СЕТ СН'!$G$6-'СЕТ СН'!$G$22</f>
        <v>1475.42307383</v>
      </c>
      <c r="O53" s="36">
        <f>SUMIFS(СВЦЭМ!$C$39:$C$782,СВЦЭМ!$A$39:$A$782,$A53,СВЦЭМ!$B$39:$B$782,O$47)+'СЕТ СН'!$G$12+СВЦЭМ!$D$10+'СЕТ СН'!$G$6-'СЕТ СН'!$G$22</f>
        <v>1484.5044145800002</v>
      </c>
      <c r="P53" s="36">
        <f>SUMIFS(СВЦЭМ!$C$39:$C$782,СВЦЭМ!$A$39:$A$782,$A53,СВЦЭМ!$B$39:$B$782,P$47)+'СЕТ СН'!$G$12+СВЦЭМ!$D$10+'СЕТ СН'!$G$6-'СЕТ СН'!$G$22</f>
        <v>1504.6141668800001</v>
      </c>
      <c r="Q53" s="36">
        <f>SUMIFS(СВЦЭМ!$C$39:$C$782,СВЦЭМ!$A$39:$A$782,$A53,СВЦЭМ!$B$39:$B$782,Q$47)+'СЕТ СН'!$G$12+СВЦЭМ!$D$10+'СЕТ СН'!$G$6-'СЕТ СН'!$G$22</f>
        <v>1521.6484686700001</v>
      </c>
      <c r="R53" s="36">
        <f>SUMIFS(СВЦЭМ!$C$39:$C$782,СВЦЭМ!$A$39:$A$782,$A53,СВЦЭМ!$B$39:$B$782,R$47)+'СЕТ СН'!$G$12+СВЦЭМ!$D$10+'СЕТ СН'!$G$6-'СЕТ СН'!$G$22</f>
        <v>1504.3591776500002</v>
      </c>
      <c r="S53" s="36">
        <f>SUMIFS(СВЦЭМ!$C$39:$C$782,СВЦЭМ!$A$39:$A$782,$A53,СВЦЭМ!$B$39:$B$782,S$47)+'СЕТ СН'!$G$12+СВЦЭМ!$D$10+'СЕТ СН'!$G$6-'СЕТ СН'!$G$22</f>
        <v>1493.40155529</v>
      </c>
      <c r="T53" s="36">
        <f>SUMIFS(СВЦЭМ!$C$39:$C$782,СВЦЭМ!$A$39:$A$782,$A53,СВЦЭМ!$B$39:$B$782,T$47)+'СЕТ СН'!$G$12+СВЦЭМ!$D$10+'СЕТ СН'!$G$6-'СЕТ СН'!$G$22</f>
        <v>1477.66473552</v>
      </c>
      <c r="U53" s="36">
        <f>SUMIFS(СВЦЭМ!$C$39:$C$782,СВЦЭМ!$A$39:$A$782,$A53,СВЦЭМ!$B$39:$B$782,U$47)+'СЕТ СН'!$G$12+СВЦЭМ!$D$10+'СЕТ СН'!$G$6-'СЕТ СН'!$G$22</f>
        <v>1516.46365818</v>
      </c>
      <c r="V53" s="36">
        <f>SUMIFS(СВЦЭМ!$C$39:$C$782,СВЦЭМ!$A$39:$A$782,$A53,СВЦЭМ!$B$39:$B$782,V$47)+'СЕТ СН'!$G$12+СВЦЭМ!$D$10+'СЕТ СН'!$G$6-'СЕТ СН'!$G$22</f>
        <v>1538.1526913600001</v>
      </c>
      <c r="W53" s="36">
        <f>SUMIFS(СВЦЭМ!$C$39:$C$782,СВЦЭМ!$A$39:$A$782,$A53,СВЦЭМ!$B$39:$B$782,W$47)+'СЕТ СН'!$G$12+СВЦЭМ!$D$10+'СЕТ СН'!$G$6-'СЕТ СН'!$G$22</f>
        <v>1531.64744468</v>
      </c>
      <c r="X53" s="36">
        <f>SUMIFS(СВЦЭМ!$C$39:$C$782,СВЦЭМ!$A$39:$A$782,$A53,СВЦЭМ!$B$39:$B$782,X$47)+'СЕТ СН'!$G$12+СВЦЭМ!$D$10+'СЕТ СН'!$G$6-'СЕТ СН'!$G$22</f>
        <v>1476.4052470300001</v>
      </c>
      <c r="Y53" s="36">
        <f>SUMIFS(СВЦЭМ!$C$39:$C$782,СВЦЭМ!$A$39:$A$782,$A53,СВЦЭМ!$B$39:$B$782,Y$47)+'СЕТ СН'!$G$12+СВЦЭМ!$D$10+'СЕТ СН'!$G$6-'СЕТ СН'!$G$22</f>
        <v>1495.3451246300001</v>
      </c>
    </row>
    <row r="54" spans="1:25" ht="15.75" x14ac:dyDescent="0.2">
      <c r="A54" s="35">
        <f t="shared" si="1"/>
        <v>44446</v>
      </c>
      <c r="B54" s="36">
        <f>SUMIFS(СВЦЭМ!$C$39:$C$782,СВЦЭМ!$A$39:$A$782,$A54,СВЦЭМ!$B$39:$B$782,B$47)+'СЕТ СН'!$G$12+СВЦЭМ!$D$10+'СЕТ СН'!$G$6-'СЕТ СН'!$G$22</f>
        <v>1635.87235126</v>
      </c>
      <c r="C54" s="36">
        <f>SUMIFS(СВЦЭМ!$C$39:$C$782,СВЦЭМ!$A$39:$A$782,$A54,СВЦЭМ!$B$39:$B$782,C$47)+'СЕТ СН'!$G$12+СВЦЭМ!$D$10+'СЕТ СН'!$G$6-'СЕТ СН'!$G$22</f>
        <v>1729.3864750299999</v>
      </c>
      <c r="D54" s="36">
        <f>SUMIFS(СВЦЭМ!$C$39:$C$782,СВЦЭМ!$A$39:$A$782,$A54,СВЦЭМ!$B$39:$B$782,D$47)+'СЕТ СН'!$G$12+СВЦЭМ!$D$10+'СЕТ СН'!$G$6-'СЕТ СН'!$G$22</f>
        <v>1789.1521590099999</v>
      </c>
      <c r="E54" s="36">
        <f>SUMIFS(СВЦЭМ!$C$39:$C$782,СВЦЭМ!$A$39:$A$782,$A54,СВЦЭМ!$B$39:$B$782,E$47)+'СЕТ СН'!$G$12+СВЦЭМ!$D$10+'СЕТ СН'!$G$6-'СЕТ СН'!$G$22</f>
        <v>1770.63835531</v>
      </c>
      <c r="F54" s="36">
        <f>SUMIFS(СВЦЭМ!$C$39:$C$782,СВЦЭМ!$A$39:$A$782,$A54,СВЦЭМ!$B$39:$B$782,F$47)+'СЕТ СН'!$G$12+СВЦЭМ!$D$10+'СЕТ СН'!$G$6-'СЕТ СН'!$G$22</f>
        <v>1777.0118018199998</v>
      </c>
      <c r="G54" s="36">
        <f>SUMIFS(СВЦЭМ!$C$39:$C$782,СВЦЭМ!$A$39:$A$782,$A54,СВЦЭМ!$B$39:$B$782,G$47)+'СЕТ СН'!$G$12+СВЦЭМ!$D$10+'СЕТ СН'!$G$6-'СЕТ СН'!$G$22</f>
        <v>1782.235588</v>
      </c>
      <c r="H54" s="36">
        <f>SUMIFS(СВЦЭМ!$C$39:$C$782,СВЦЭМ!$A$39:$A$782,$A54,СВЦЭМ!$B$39:$B$782,H$47)+'СЕТ СН'!$G$12+СВЦЭМ!$D$10+'СЕТ СН'!$G$6-'СЕТ СН'!$G$22</f>
        <v>1700.0103543600001</v>
      </c>
      <c r="I54" s="36">
        <f>SUMIFS(СВЦЭМ!$C$39:$C$782,СВЦЭМ!$A$39:$A$782,$A54,СВЦЭМ!$B$39:$B$782,I$47)+'СЕТ СН'!$G$12+СВЦЭМ!$D$10+'СЕТ СН'!$G$6-'СЕТ СН'!$G$22</f>
        <v>1625.4814499200002</v>
      </c>
      <c r="J54" s="36">
        <f>SUMIFS(СВЦЭМ!$C$39:$C$782,СВЦЭМ!$A$39:$A$782,$A54,СВЦЭМ!$B$39:$B$782,J$47)+'СЕТ СН'!$G$12+СВЦЭМ!$D$10+'СЕТ СН'!$G$6-'СЕТ СН'!$G$22</f>
        <v>1551.2035940800001</v>
      </c>
      <c r="K54" s="36">
        <f>SUMIFS(СВЦЭМ!$C$39:$C$782,СВЦЭМ!$A$39:$A$782,$A54,СВЦЭМ!$B$39:$B$782,K$47)+'СЕТ СН'!$G$12+СВЦЭМ!$D$10+'СЕТ СН'!$G$6-'СЕТ СН'!$G$22</f>
        <v>1542.9178075</v>
      </c>
      <c r="L54" s="36">
        <f>SUMIFS(СВЦЭМ!$C$39:$C$782,СВЦЭМ!$A$39:$A$782,$A54,СВЦЭМ!$B$39:$B$782,L$47)+'СЕТ СН'!$G$12+СВЦЭМ!$D$10+'СЕТ СН'!$G$6-'СЕТ СН'!$G$22</f>
        <v>1542.45883918</v>
      </c>
      <c r="M54" s="36">
        <f>SUMIFS(СВЦЭМ!$C$39:$C$782,СВЦЭМ!$A$39:$A$782,$A54,СВЦЭМ!$B$39:$B$782,M$47)+'СЕТ СН'!$G$12+СВЦЭМ!$D$10+'СЕТ СН'!$G$6-'СЕТ СН'!$G$22</f>
        <v>1537.1093247900001</v>
      </c>
      <c r="N54" s="36">
        <f>SUMIFS(СВЦЭМ!$C$39:$C$782,СВЦЭМ!$A$39:$A$782,$A54,СВЦЭМ!$B$39:$B$782,N$47)+'СЕТ СН'!$G$12+СВЦЭМ!$D$10+'СЕТ СН'!$G$6-'СЕТ СН'!$G$22</f>
        <v>1538.7700892400001</v>
      </c>
      <c r="O54" s="36">
        <f>SUMIFS(СВЦЭМ!$C$39:$C$782,СВЦЭМ!$A$39:$A$782,$A54,СВЦЭМ!$B$39:$B$782,O$47)+'СЕТ СН'!$G$12+СВЦЭМ!$D$10+'СЕТ СН'!$G$6-'СЕТ СН'!$G$22</f>
        <v>1563.62850288</v>
      </c>
      <c r="P54" s="36">
        <f>SUMIFS(СВЦЭМ!$C$39:$C$782,СВЦЭМ!$A$39:$A$782,$A54,СВЦЭМ!$B$39:$B$782,P$47)+'СЕТ СН'!$G$12+СВЦЭМ!$D$10+'СЕТ СН'!$G$6-'СЕТ СН'!$G$22</f>
        <v>1597.5042501299999</v>
      </c>
      <c r="Q54" s="36">
        <f>SUMIFS(СВЦЭМ!$C$39:$C$782,СВЦЭМ!$A$39:$A$782,$A54,СВЦЭМ!$B$39:$B$782,Q$47)+'СЕТ СН'!$G$12+СВЦЭМ!$D$10+'СЕТ СН'!$G$6-'СЕТ СН'!$G$22</f>
        <v>1610.02274257</v>
      </c>
      <c r="R54" s="36">
        <f>SUMIFS(СВЦЭМ!$C$39:$C$782,СВЦЭМ!$A$39:$A$782,$A54,СВЦЭМ!$B$39:$B$782,R$47)+'СЕТ СН'!$G$12+СВЦЭМ!$D$10+'СЕТ СН'!$G$6-'СЕТ СН'!$G$22</f>
        <v>1598.77773351</v>
      </c>
      <c r="S54" s="36">
        <f>SUMIFS(СВЦЭМ!$C$39:$C$782,СВЦЭМ!$A$39:$A$782,$A54,СВЦЭМ!$B$39:$B$782,S$47)+'СЕТ СН'!$G$12+СВЦЭМ!$D$10+'СЕТ СН'!$G$6-'СЕТ СН'!$G$22</f>
        <v>1577.4723013400001</v>
      </c>
      <c r="T54" s="36">
        <f>SUMIFS(СВЦЭМ!$C$39:$C$782,СВЦЭМ!$A$39:$A$782,$A54,СВЦЭМ!$B$39:$B$782,T$47)+'СЕТ СН'!$G$12+СВЦЭМ!$D$10+'СЕТ СН'!$G$6-'СЕТ СН'!$G$22</f>
        <v>1542.3243858600001</v>
      </c>
      <c r="U54" s="36">
        <f>SUMIFS(СВЦЭМ!$C$39:$C$782,СВЦЭМ!$A$39:$A$782,$A54,СВЦЭМ!$B$39:$B$782,U$47)+'СЕТ СН'!$G$12+СВЦЭМ!$D$10+'СЕТ СН'!$G$6-'СЕТ СН'!$G$22</f>
        <v>1527.7203199999999</v>
      </c>
      <c r="V54" s="36">
        <f>SUMIFS(СВЦЭМ!$C$39:$C$782,СВЦЭМ!$A$39:$A$782,$A54,СВЦЭМ!$B$39:$B$782,V$47)+'СЕТ СН'!$G$12+СВЦЭМ!$D$10+'СЕТ СН'!$G$6-'СЕТ СН'!$G$22</f>
        <v>1551.7353311700001</v>
      </c>
      <c r="W54" s="36">
        <f>SUMIFS(СВЦЭМ!$C$39:$C$782,СВЦЭМ!$A$39:$A$782,$A54,СВЦЭМ!$B$39:$B$782,W$47)+'СЕТ СН'!$G$12+СВЦЭМ!$D$10+'СЕТ СН'!$G$6-'СЕТ СН'!$G$22</f>
        <v>1546.2632626200002</v>
      </c>
      <c r="X54" s="36">
        <f>SUMIFS(СВЦЭМ!$C$39:$C$782,СВЦЭМ!$A$39:$A$782,$A54,СВЦЭМ!$B$39:$B$782,X$47)+'СЕТ СН'!$G$12+СВЦЭМ!$D$10+'СЕТ СН'!$G$6-'СЕТ СН'!$G$22</f>
        <v>1537.53460434</v>
      </c>
      <c r="Y54" s="36">
        <f>SUMIFS(СВЦЭМ!$C$39:$C$782,СВЦЭМ!$A$39:$A$782,$A54,СВЦЭМ!$B$39:$B$782,Y$47)+'СЕТ СН'!$G$12+СВЦЭМ!$D$10+'СЕТ СН'!$G$6-'СЕТ СН'!$G$22</f>
        <v>1591.85335381</v>
      </c>
    </row>
    <row r="55" spans="1:25" ht="15.75" x14ac:dyDescent="0.2">
      <c r="A55" s="35">
        <f t="shared" si="1"/>
        <v>44447</v>
      </c>
      <c r="B55" s="36">
        <f>SUMIFS(СВЦЭМ!$C$39:$C$782,СВЦЭМ!$A$39:$A$782,$A55,СВЦЭМ!$B$39:$B$782,B$47)+'СЕТ СН'!$G$12+СВЦЭМ!$D$10+'СЕТ СН'!$G$6-'СЕТ СН'!$G$22</f>
        <v>1698.82115288</v>
      </c>
      <c r="C55" s="36">
        <f>SUMIFS(СВЦЭМ!$C$39:$C$782,СВЦЭМ!$A$39:$A$782,$A55,СВЦЭМ!$B$39:$B$782,C$47)+'СЕТ СН'!$G$12+СВЦЭМ!$D$10+'СЕТ СН'!$G$6-'СЕТ СН'!$G$22</f>
        <v>1772.55513531</v>
      </c>
      <c r="D55" s="36">
        <f>SUMIFS(СВЦЭМ!$C$39:$C$782,СВЦЭМ!$A$39:$A$782,$A55,СВЦЭМ!$B$39:$B$782,D$47)+'СЕТ СН'!$G$12+СВЦЭМ!$D$10+'СЕТ СН'!$G$6-'СЕТ СН'!$G$22</f>
        <v>1826.56716953</v>
      </c>
      <c r="E55" s="36">
        <f>SUMIFS(СВЦЭМ!$C$39:$C$782,СВЦЭМ!$A$39:$A$782,$A55,СВЦЭМ!$B$39:$B$782,E$47)+'СЕТ СН'!$G$12+СВЦЭМ!$D$10+'СЕТ СН'!$G$6-'СЕТ СН'!$G$22</f>
        <v>1789.64914662</v>
      </c>
      <c r="F55" s="36">
        <f>SUMIFS(СВЦЭМ!$C$39:$C$782,СВЦЭМ!$A$39:$A$782,$A55,СВЦЭМ!$B$39:$B$782,F$47)+'СЕТ СН'!$G$12+СВЦЭМ!$D$10+'СЕТ СН'!$G$6-'СЕТ СН'!$G$22</f>
        <v>1775.9908584699999</v>
      </c>
      <c r="G55" s="36">
        <f>SUMIFS(СВЦЭМ!$C$39:$C$782,СВЦЭМ!$A$39:$A$782,$A55,СВЦЭМ!$B$39:$B$782,G$47)+'СЕТ СН'!$G$12+СВЦЭМ!$D$10+'СЕТ СН'!$G$6-'СЕТ СН'!$G$22</f>
        <v>1797.0312986899999</v>
      </c>
      <c r="H55" s="36">
        <f>SUMIFS(СВЦЭМ!$C$39:$C$782,СВЦЭМ!$A$39:$A$782,$A55,СВЦЭМ!$B$39:$B$782,H$47)+'СЕТ СН'!$G$12+СВЦЭМ!$D$10+'СЕТ СН'!$G$6-'СЕТ СН'!$G$22</f>
        <v>1755.8413590600001</v>
      </c>
      <c r="I55" s="36">
        <f>SUMIFS(СВЦЭМ!$C$39:$C$782,СВЦЭМ!$A$39:$A$782,$A55,СВЦЭМ!$B$39:$B$782,I$47)+'СЕТ СН'!$G$12+СВЦЭМ!$D$10+'СЕТ СН'!$G$6-'СЕТ СН'!$G$22</f>
        <v>1653.52273182</v>
      </c>
      <c r="J55" s="36">
        <f>SUMIFS(СВЦЭМ!$C$39:$C$782,СВЦЭМ!$A$39:$A$782,$A55,СВЦЭМ!$B$39:$B$782,J$47)+'СЕТ СН'!$G$12+СВЦЭМ!$D$10+'СЕТ СН'!$G$6-'СЕТ СН'!$G$22</f>
        <v>1566.1323936200001</v>
      </c>
      <c r="K55" s="36">
        <f>SUMIFS(СВЦЭМ!$C$39:$C$782,СВЦЭМ!$A$39:$A$782,$A55,СВЦЭМ!$B$39:$B$782,K$47)+'СЕТ СН'!$G$12+СВЦЭМ!$D$10+'СЕТ СН'!$G$6-'СЕТ СН'!$G$22</f>
        <v>1529.11742888</v>
      </c>
      <c r="L55" s="36">
        <f>SUMIFS(СВЦЭМ!$C$39:$C$782,СВЦЭМ!$A$39:$A$782,$A55,СВЦЭМ!$B$39:$B$782,L$47)+'СЕТ СН'!$G$12+СВЦЭМ!$D$10+'СЕТ СН'!$G$6-'СЕТ СН'!$G$22</f>
        <v>1518.4795312200001</v>
      </c>
      <c r="M55" s="36">
        <f>SUMIFS(СВЦЭМ!$C$39:$C$782,СВЦЭМ!$A$39:$A$782,$A55,СВЦЭМ!$B$39:$B$782,M$47)+'СЕТ СН'!$G$12+СВЦЭМ!$D$10+'СЕТ СН'!$G$6-'СЕТ СН'!$G$22</f>
        <v>1515.5471076000001</v>
      </c>
      <c r="N55" s="36">
        <f>SUMIFS(СВЦЭМ!$C$39:$C$782,СВЦЭМ!$A$39:$A$782,$A55,СВЦЭМ!$B$39:$B$782,N$47)+'СЕТ СН'!$G$12+СВЦЭМ!$D$10+'СЕТ СН'!$G$6-'СЕТ СН'!$G$22</f>
        <v>1520.7292697500002</v>
      </c>
      <c r="O55" s="36">
        <f>SUMIFS(СВЦЭМ!$C$39:$C$782,СВЦЭМ!$A$39:$A$782,$A55,СВЦЭМ!$B$39:$B$782,O$47)+'СЕТ СН'!$G$12+СВЦЭМ!$D$10+'СЕТ СН'!$G$6-'СЕТ СН'!$G$22</f>
        <v>1556.2256510000002</v>
      </c>
      <c r="P55" s="36">
        <f>SUMIFS(СВЦЭМ!$C$39:$C$782,СВЦЭМ!$A$39:$A$782,$A55,СВЦЭМ!$B$39:$B$782,P$47)+'СЕТ СН'!$G$12+СВЦЭМ!$D$10+'СЕТ СН'!$G$6-'СЕТ СН'!$G$22</f>
        <v>1580.2850325500001</v>
      </c>
      <c r="Q55" s="36">
        <f>SUMIFS(СВЦЭМ!$C$39:$C$782,СВЦЭМ!$A$39:$A$782,$A55,СВЦЭМ!$B$39:$B$782,Q$47)+'СЕТ СН'!$G$12+СВЦЭМ!$D$10+'СЕТ СН'!$G$6-'СЕТ СН'!$G$22</f>
        <v>1586.2714389100001</v>
      </c>
      <c r="R55" s="36">
        <f>SUMIFS(СВЦЭМ!$C$39:$C$782,СВЦЭМ!$A$39:$A$782,$A55,СВЦЭМ!$B$39:$B$782,R$47)+'СЕТ СН'!$G$12+СВЦЭМ!$D$10+'СЕТ СН'!$G$6-'СЕТ СН'!$G$22</f>
        <v>1585.2348643600001</v>
      </c>
      <c r="S55" s="36">
        <f>SUMIFS(СВЦЭМ!$C$39:$C$782,СВЦЭМ!$A$39:$A$782,$A55,СВЦЭМ!$B$39:$B$782,S$47)+'СЕТ СН'!$G$12+СВЦЭМ!$D$10+'СЕТ СН'!$G$6-'СЕТ СН'!$G$22</f>
        <v>1557.82711978</v>
      </c>
      <c r="T55" s="36">
        <f>SUMIFS(СВЦЭМ!$C$39:$C$782,СВЦЭМ!$A$39:$A$782,$A55,СВЦЭМ!$B$39:$B$782,T$47)+'СЕТ СН'!$G$12+СВЦЭМ!$D$10+'СЕТ СН'!$G$6-'СЕТ СН'!$G$22</f>
        <v>1524.01857397</v>
      </c>
      <c r="U55" s="36">
        <f>SUMIFS(СВЦЭМ!$C$39:$C$782,СВЦЭМ!$A$39:$A$782,$A55,СВЦЭМ!$B$39:$B$782,U$47)+'СЕТ СН'!$G$12+СВЦЭМ!$D$10+'СЕТ СН'!$G$6-'СЕТ СН'!$G$22</f>
        <v>1520.93604031</v>
      </c>
      <c r="V55" s="36">
        <f>SUMIFS(СВЦЭМ!$C$39:$C$782,СВЦЭМ!$A$39:$A$782,$A55,СВЦЭМ!$B$39:$B$782,V$47)+'СЕТ СН'!$G$12+СВЦЭМ!$D$10+'СЕТ СН'!$G$6-'СЕТ СН'!$G$22</f>
        <v>1508.1713446700001</v>
      </c>
      <c r="W55" s="36">
        <f>SUMIFS(СВЦЭМ!$C$39:$C$782,СВЦЭМ!$A$39:$A$782,$A55,СВЦЭМ!$B$39:$B$782,W$47)+'СЕТ СН'!$G$12+СВЦЭМ!$D$10+'СЕТ СН'!$G$6-'СЕТ СН'!$G$22</f>
        <v>1507.1140272500002</v>
      </c>
      <c r="X55" s="36">
        <f>SUMIFS(СВЦЭМ!$C$39:$C$782,СВЦЭМ!$A$39:$A$782,$A55,СВЦЭМ!$B$39:$B$782,X$47)+'СЕТ СН'!$G$12+СВЦЭМ!$D$10+'СЕТ СН'!$G$6-'СЕТ СН'!$G$22</f>
        <v>1538.84760815</v>
      </c>
      <c r="Y55" s="36">
        <f>SUMIFS(СВЦЭМ!$C$39:$C$782,СВЦЭМ!$A$39:$A$782,$A55,СВЦЭМ!$B$39:$B$782,Y$47)+'СЕТ СН'!$G$12+СВЦЭМ!$D$10+'СЕТ СН'!$G$6-'СЕТ СН'!$G$22</f>
        <v>1599.4693320800002</v>
      </c>
    </row>
    <row r="56" spans="1:25" ht="15.75" x14ac:dyDescent="0.2">
      <c r="A56" s="35">
        <f t="shared" si="1"/>
        <v>44448</v>
      </c>
      <c r="B56" s="36">
        <f>SUMIFS(СВЦЭМ!$C$39:$C$782,СВЦЭМ!$A$39:$A$782,$A56,СВЦЭМ!$B$39:$B$782,B$47)+'СЕТ СН'!$G$12+СВЦЭМ!$D$10+'СЕТ СН'!$G$6-'СЕТ СН'!$G$22</f>
        <v>1715.0065468999999</v>
      </c>
      <c r="C56" s="36">
        <f>SUMIFS(СВЦЭМ!$C$39:$C$782,СВЦЭМ!$A$39:$A$782,$A56,СВЦЭМ!$B$39:$B$782,C$47)+'СЕТ СН'!$G$12+СВЦЭМ!$D$10+'СЕТ СН'!$G$6-'СЕТ СН'!$G$22</f>
        <v>1804.88811192</v>
      </c>
      <c r="D56" s="36">
        <f>SUMIFS(СВЦЭМ!$C$39:$C$782,СВЦЭМ!$A$39:$A$782,$A56,СВЦЭМ!$B$39:$B$782,D$47)+'СЕТ СН'!$G$12+СВЦЭМ!$D$10+'СЕТ СН'!$G$6-'СЕТ СН'!$G$22</f>
        <v>1868.7608830300001</v>
      </c>
      <c r="E56" s="36">
        <f>SUMIFS(СВЦЭМ!$C$39:$C$782,СВЦЭМ!$A$39:$A$782,$A56,СВЦЭМ!$B$39:$B$782,E$47)+'СЕТ СН'!$G$12+СВЦЭМ!$D$10+'СЕТ СН'!$G$6-'СЕТ СН'!$G$22</f>
        <v>1890.06214583</v>
      </c>
      <c r="F56" s="36">
        <f>SUMIFS(СВЦЭМ!$C$39:$C$782,СВЦЭМ!$A$39:$A$782,$A56,СВЦЭМ!$B$39:$B$782,F$47)+'СЕТ СН'!$G$12+СВЦЭМ!$D$10+'СЕТ СН'!$G$6-'СЕТ СН'!$G$22</f>
        <v>1896.4802585499999</v>
      </c>
      <c r="G56" s="36">
        <f>SUMIFS(СВЦЭМ!$C$39:$C$782,СВЦЭМ!$A$39:$A$782,$A56,СВЦЭМ!$B$39:$B$782,G$47)+'СЕТ СН'!$G$12+СВЦЭМ!$D$10+'СЕТ СН'!$G$6-'СЕТ СН'!$G$22</f>
        <v>1878.1135340799999</v>
      </c>
      <c r="H56" s="36">
        <f>SUMIFS(СВЦЭМ!$C$39:$C$782,СВЦЭМ!$A$39:$A$782,$A56,СВЦЭМ!$B$39:$B$782,H$47)+'СЕТ СН'!$G$12+СВЦЭМ!$D$10+'СЕТ СН'!$G$6-'СЕТ СН'!$G$22</f>
        <v>1811.58044354</v>
      </c>
      <c r="I56" s="36">
        <f>SUMIFS(СВЦЭМ!$C$39:$C$782,СВЦЭМ!$A$39:$A$782,$A56,СВЦЭМ!$B$39:$B$782,I$47)+'СЕТ СН'!$G$12+СВЦЭМ!$D$10+'СЕТ СН'!$G$6-'СЕТ СН'!$G$22</f>
        <v>1706.34611608</v>
      </c>
      <c r="J56" s="36">
        <f>SUMIFS(СВЦЭМ!$C$39:$C$782,СВЦЭМ!$A$39:$A$782,$A56,СВЦЭМ!$B$39:$B$782,J$47)+'СЕТ СН'!$G$12+СВЦЭМ!$D$10+'СЕТ СН'!$G$6-'СЕТ СН'!$G$22</f>
        <v>1603.50168039</v>
      </c>
      <c r="K56" s="36">
        <f>SUMIFS(СВЦЭМ!$C$39:$C$782,СВЦЭМ!$A$39:$A$782,$A56,СВЦЭМ!$B$39:$B$782,K$47)+'СЕТ СН'!$G$12+СВЦЭМ!$D$10+'СЕТ СН'!$G$6-'СЕТ СН'!$G$22</f>
        <v>1567.5227635700001</v>
      </c>
      <c r="L56" s="36">
        <f>SUMIFS(СВЦЭМ!$C$39:$C$782,СВЦЭМ!$A$39:$A$782,$A56,СВЦЭМ!$B$39:$B$782,L$47)+'СЕТ СН'!$G$12+СВЦЭМ!$D$10+'СЕТ СН'!$G$6-'СЕТ СН'!$G$22</f>
        <v>1560.7549993600001</v>
      </c>
      <c r="M56" s="36">
        <f>SUMIFS(СВЦЭМ!$C$39:$C$782,СВЦЭМ!$A$39:$A$782,$A56,СВЦЭМ!$B$39:$B$782,M$47)+'СЕТ СН'!$G$12+СВЦЭМ!$D$10+'СЕТ СН'!$G$6-'СЕТ СН'!$G$22</f>
        <v>1549.2834859200002</v>
      </c>
      <c r="N56" s="36">
        <f>SUMIFS(СВЦЭМ!$C$39:$C$782,СВЦЭМ!$A$39:$A$782,$A56,СВЦЭМ!$B$39:$B$782,N$47)+'СЕТ СН'!$G$12+СВЦЭМ!$D$10+'СЕТ СН'!$G$6-'СЕТ СН'!$G$22</f>
        <v>1554.02181713</v>
      </c>
      <c r="O56" s="36">
        <f>SUMIFS(СВЦЭМ!$C$39:$C$782,СВЦЭМ!$A$39:$A$782,$A56,СВЦЭМ!$B$39:$B$782,O$47)+'СЕТ СН'!$G$12+СВЦЭМ!$D$10+'СЕТ СН'!$G$6-'СЕТ СН'!$G$22</f>
        <v>1583.8773224500001</v>
      </c>
      <c r="P56" s="36">
        <f>SUMIFS(СВЦЭМ!$C$39:$C$782,СВЦЭМ!$A$39:$A$782,$A56,СВЦЭМ!$B$39:$B$782,P$47)+'СЕТ СН'!$G$12+СВЦЭМ!$D$10+'СЕТ СН'!$G$6-'СЕТ СН'!$G$22</f>
        <v>1619.5752551099999</v>
      </c>
      <c r="Q56" s="36">
        <f>SUMIFS(СВЦЭМ!$C$39:$C$782,СВЦЭМ!$A$39:$A$782,$A56,СВЦЭМ!$B$39:$B$782,Q$47)+'СЕТ СН'!$G$12+СВЦЭМ!$D$10+'СЕТ СН'!$G$6-'СЕТ СН'!$G$22</f>
        <v>1618.84362065</v>
      </c>
      <c r="R56" s="36">
        <f>SUMIFS(СВЦЭМ!$C$39:$C$782,СВЦЭМ!$A$39:$A$782,$A56,СВЦЭМ!$B$39:$B$782,R$47)+'СЕТ СН'!$G$12+СВЦЭМ!$D$10+'СЕТ СН'!$G$6-'СЕТ СН'!$G$22</f>
        <v>1612.2109934100001</v>
      </c>
      <c r="S56" s="36">
        <f>SUMIFS(СВЦЭМ!$C$39:$C$782,СВЦЭМ!$A$39:$A$782,$A56,СВЦЭМ!$B$39:$B$782,S$47)+'СЕТ СН'!$G$12+СВЦЭМ!$D$10+'СЕТ СН'!$G$6-'СЕТ СН'!$G$22</f>
        <v>1592.0362164800001</v>
      </c>
      <c r="T56" s="36">
        <f>SUMIFS(СВЦЭМ!$C$39:$C$782,СВЦЭМ!$A$39:$A$782,$A56,СВЦЭМ!$B$39:$B$782,T$47)+'СЕТ СН'!$G$12+СВЦЭМ!$D$10+'СЕТ СН'!$G$6-'СЕТ СН'!$G$22</f>
        <v>1558.40631777</v>
      </c>
      <c r="U56" s="36">
        <f>SUMIFS(СВЦЭМ!$C$39:$C$782,СВЦЭМ!$A$39:$A$782,$A56,СВЦЭМ!$B$39:$B$782,U$47)+'СЕТ СН'!$G$12+СВЦЭМ!$D$10+'СЕТ СН'!$G$6-'СЕТ СН'!$G$22</f>
        <v>1543.61558483</v>
      </c>
      <c r="V56" s="36">
        <f>SUMIFS(СВЦЭМ!$C$39:$C$782,СВЦЭМ!$A$39:$A$782,$A56,СВЦЭМ!$B$39:$B$782,V$47)+'СЕТ СН'!$G$12+СВЦЭМ!$D$10+'СЕТ СН'!$G$6-'СЕТ СН'!$G$22</f>
        <v>1549.15430053</v>
      </c>
      <c r="W56" s="36">
        <f>SUMIFS(СВЦЭМ!$C$39:$C$782,СВЦЭМ!$A$39:$A$782,$A56,СВЦЭМ!$B$39:$B$782,W$47)+'СЕТ СН'!$G$12+СВЦЭМ!$D$10+'СЕТ СН'!$G$6-'СЕТ СН'!$G$22</f>
        <v>1538.1676140200002</v>
      </c>
      <c r="X56" s="36">
        <f>SUMIFS(СВЦЭМ!$C$39:$C$782,СВЦЭМ!$A$39:$A$782,$A56,СВЦЭМ!$B$39:$B$782,X$47)+'СЕТ СН'!$G$12+СВЦЭМ!$D$10+'СЕТ СН'!$G$6-'СЕТ СН'!$G$22</f>
        <v>1696.3393567199998</v>
      </c>
      <c r="Y56" s="36">
        <f>SUMIFS(СВЦЭМ!$C$39:$C$782,СВЦЭМ!$A$39:$A$782,$A56,СВЦЭМ!$B$39:$B$782,Y$47)+'СЕТ СН'!$G$12+СВЦЭМ!$D$10+'СЕТ СН'!$G$6-'СЕТ СН'!$G$22</f>
        <v>1683.95366386</v>
      </c>
    </row>
    <row r="57" spans="1:25" ht="15.75" x14ac:dyDescent="0.2">
      <c r="A57" s="35">
        <f t="shared" si="1"/>
        <v>44449</v>
      </c>
      <c r="B57" s="36">
        <f>SUMIFS(СВЦЭМ!$C$39:$C$782,СВЦЭМ!$A$39:$A$782,$A57,СВЦЭМ!$B$39:$B$782,B$47)+'СЕТ СН'!$G$12+СВЦЭМ!$D$10+'СЕТ СН'!$G$6-'СЕТ СН'!$G$22</f>
        <v>1668.75951439</v>
      </c>
      <c r="C57" s="36">
        <f>SUMIFS(СВЦЭМ!$C$39:$C$782,СВЦЭМ!$A$39:$A$782,$A57,СВЦЭМ!$B$39:$B$782,C$47)+'СЕТ СН'!$G$12+СВЦЭМ!$D$10+'СЕТ СН'!$G$6-'СЕТ СН'!$G$22</f>
        <v>1760.75437584</v>
      </c>
      <c r="D57" s="36">
        <f>SUMIFS(СВЦЭМ!$C$39:$C$782,СВЦЭМ!$A$39:$A$782,$A57,СВЦЭМ!$B$39:$B$782,D$47)+'СЕТ СН'!$G$12+СВЦЭМ!$D$10+'СЕТ СН'!$G$6-'СЕТ СН'!$G$22</f>
        <v>1814.0357749099999</v>
      </c>
      <c r="E57" s="36">
        <f>SUMIFS(СВЦЭМ!$C$39:$C$782,СВЦЭМ!$A$39:$A$782,$A57,СВЦЭМ!$B$39:$B$782,E$47)+'СЕТ СН'!$G$12+СВЦЭМ!$D$10+'СЕТ СН'!$G$6-'СЕТ СН'!$G$22</f>
        <v>1839.00676509</v>
      </c>
      <c r="F57" s="36">
        <f>SUMIFS(СВЦЭМ!$C$39:$C$782,СВЦЭМ!$A$39:$A$782,$A57,СВЦЭМ!$B$39:$B$782,F$47)+'СЕТ СН'!$G$12+СВЦЭМ!$D$10+'СЕТ СН'!$G$6-'СЕТ СН'!$G$22</f>
        <v>1807.19230939</v>
      </c>
      <c r="G57" s="36">
        <f>SUMIFS(СВЦЭМ!$C$39:$C$782,СВЦЭМ!$A$39:$A$782,$A57,СВЦЭМ!$B$39:$B$782,G$47)+'СЕТ СН'!$G$12+СВЦЭМ!$D$10+'СЕТ СН'!$G$6-'СЕТ СН'!$G$22</f>
        <v>1782.25056528</v>
      </c>
      <c r="H57" s="36">
        <f>SUMIFS(СВЦЭМ!$C$39:$C$782,СВЦЭМ!$A$39:$A$782,$A57,СВЦЭМ!$B$39:$B$782,H$47)+'СЕТ СН'!$G$12+СВЦЭМ!$D$10+'СЕТ СН'!$G$6-'СЕТ СН'!$G$22</f>
        <v>1719.1353857199999</v>
      </c>
      <c r="I57" s="36">
        <f>SUMIFS(СВЦЭМ!$C$39:$C$782,СВЦЭМ!$A$39:$A$782,$A57,СВЦЭМ!$B$39:$B$782,I$47)+'СЕТ СН'!$G$12+СВЦЭМ!$D$10+'СЕТ СН'!$G$6-'СЕТ СН'!$G$22</f>
        <v>1623.1313066100001</v>
      </c>
      <c r="J57" s="36">
        <f>SUMIFS(СВЦЭМ!$C$39:$C$782,СВЦЭМ!$A$39:$A$782,$A57,СВЦЭМ!$B$39:$B$782,J$47)+'СЕТ СН'!$G$12+СВЦЭМ!$D$10+'СЕТ СН'!$G$6-'СЕТ СН'!$G$22</f>
        <v>1520.5269304500002</v>
      </c>
      <c r="K57" s="36">
        <f>SUMIFS(СВЦЭМ!$C$39:$C$782,СВЦЭМ!$A$39:$A$782,$A57,СВЦЭМ!$B$39:$B$782,K$47)+'СЕТ СН'!$G$12+СВЦЭМ!$D$10+'СЕТ СН'!$G$6-'СЕТ СН'!$G$22</f>
        <v>1491.4601297600002</v>
      </c>
      <c r="L57" s="36">
        <f>SUMIFS(СВЦЭМ!$C$39:$C$782,СВЦЭМ!$A$39:$A$782,$A57,СВЦЭМ!$B$39:$B$782,L$47)+'СЕТ СН'!$G$12+СВЦЭМ!$D$10+'СЕТ СН'!$G$6-'СЕТ СН'!$G$22</f>
        <v>1481.0584347200002</v>
      </c>
      <c r="M57" s="36">
        <f>SUMIFS(СВЦЭМ!$C$39:$C$782,СВЦЭМ!$A$39:$A$782,$A57,СВЦЭМ!$B$39:$B$782,M$47)+'СЕТ СН'!$G$12+СВЦЭМ!$D$10+'СЕТ СН'!$G$6-'СЕТ СН'!$G$22</f>
        <v>1472.9191107400002</v>
      </c>
      <c r="N57" s="36">
        <f>SUMIFS(СВЦЭМ!$C$39:$C$782,СВЦЭМ!$A$39:$A$782,$A57,СВЦЭМ!$B$39:$B$782,N$47)+'СЕТ СН'!$G$12+СВЦЭМ!$D$10+'СЕТ СН'!$G$6-'СЕТ СН'!$G$22</f>
        <v>1488.38757033</v>
      </c>
      <c r="O57" s="36">
        <f>SUMIFS(СВЦЭМ!$C$39:$C$782,СВЦЭМ!$A$39:$A$782,$A57,СВЦЭМ!$B$39:$B$782,O$47)+'СЕТ СН'!$G$12+СВЦЭМ!$D$10+'СЕТ СН'!$G$6-'СЕТ СН'!$G$22</f>
        <v>1511.6883451100002</v>
      </c>
      <c r="P57" s="36">
        <f>SUMIFS(СВЦЭМ!$C$39:$C$782,СВЦЭМ!$A$39:$A$782,$A57,СВЦЭМ!$B$39:$B$782,P$47)+'СЕТ СН'!$G$12+СВЦЭМ!$D$10+'СЕТ СН'!$G$6-'СЕТ СН'!$G$22</f>
        <v>1525.4112080200002</v>
      </c>
      <c r="Q57" s="36">
        <f>SUMIFS(СВЦЭМ!$C$39:$C$782,СВЦЭМ!$A$39:$A$782,$A57,СВЦЭМ!$B$39:$B$782,Q$47)+'СЕТ СН'!$G$12+СВЦЭМ!$D$10+'СЕТ СН'!$G$6-'СЕТ СН'!$G$22</f>
        <v>1545.9343473500001</v>
      </c>
      <c r="R57" s="36">
        <f>SUMIFS(СВЦЭМ!$C$39:$C$782,СВЦЭМ!$A$39:$A$782,$A57,СВЦЭМ!$B$39:$B$782,R$47)+'СЕТ СН'!$G$12+СВЦЭМ!$D$10+'СЕТ СН'!$G$6-'СЕТ СН'!$G$22</f>
        <v>1550.8472439699999</v>
      </c>
      <c r="S57" s="36">
        <f>SUMIFS(СВЦЭМ!$C$39:$C$782,СВЦЭМ!$A$39:$A$782,$A57,СВЦЭМ!$B$39:$B$782,S$47)+'СЕТ СН'!$G$12+СВЦЭМ!$D$10+'СЕТ СН'!$G$6-'СЕТ СН'!$G$22</f>
        <v>1526.8496075100002</v>
      </c>
      <c r="T57" s="36">
        <f>SUMIFS(СВЦЭМ!$C$39:$C$782,СВЦЭМ!$A$39:$A$782,$A57,СВЦЭМ!$B$39:$B$782,T$47)+'СЕТ СН'!$G$12+СВЦЭМ!$D$10+'СЕТ СН'!$G$6-'СЕТ СН'!$G$22</f>
        <v>1488.86781776</v>
      </c>
      <c r="U57" s="36">
        <f>SUMIFS(СВЦЭМ!$C$39:$C$782,СВЦЭМ!$A$39:$A$782,$A57,СВЦЭМ!$B$39:$B$782,U$47)+'СЕТ СН'!$G$12+СВЦЭМ!$D$10+'СЕТ СН'!$G$6-'СЕТ СН'!$G$22</f>
        <v>1460.04276026</v>
      </c>
      <c r="V57" s="36">
        <f>SUMIFS(СВЦЭМ!$C$39:$C$782,СВЦЭМ!$A$39:$A$782,$A57,СВЦЭМ!$B$39:$B$782,V$47)+'СЕТ СН'!$G$12+СВЦЭМ!$D$10+'СЕТ СН'!$G$6-'СЕТ СН'!$G$22</f>
        <v>1466.48166597</v>
      </c>
      <c r="W57" s="36">
        <f>SUMIFS(СВЦЭМ!$C$39:$C$782,СВЦЭМ!$A$39:$A$782,$A57,СВЦЭМ!$B$39:$B$782,W$47)+'СЕТ СН'!$G$12+СВЦЭМ!$D$10+'СЕТ СН'!$G$6-'СЕТ СН'!$G$22</f>
        <v>1460.8862783</v>
      </c>
      <c r="X57" s="36">
        <f>SUMIFS(СВЦЭМ!$C$39:$C$782,СВЦЭМ!$A$39:$A$782,$A57,СВЦЭМ!$B$39:$B$782,X$47)+'СЕТ СН'!$G$12+СВЦЭМ!$D$10+'СЕТ СН'!$G$6-'СЕТ СН'!$G$22</f>
        <v>1481.6696134600002</v>
      </c>
      <c r="Y57" s="36">
        <f>SUMIFS(СВЦЭМ!$C$39:$C$782,СВЦЭМ!$A$39:$A$782,$A57,СВЦЭМ!$B$39:$B$782,Y$47)+'СЕТ СН'!$G$12+СВЦЭМ!$D$10+'СЕТ СН'!$G$6-'СЕТ СН'!$G$22</f>
        <v>1516.7059407700001</v>
      </c>
    </row>
    <row r="58" spans="1:25" ht="15.75" x14ac:dyDescent="0.2">
      <c r="A58" s="35">
        <f t="shared" si="1"/>
        <v>44450</v>
      </c>
      <c r="B58" s="36">
        <f>SUMIFS(СВЦЭМ!$C$39:$C$782,СВЦЭМ!$A$39:$A$782,$A58,СВЦЭМ!$B$39:$B$782,B$47)+'СЕТ СН'!$G$12+СВЦЭМ!$D$10+'СЕТ СН'!$G$6-'СЕТ СН'!$G$22</f>
        <v>1617.8216877100001</v>
      </c>
      <c r="C58" s="36">
        <f>SUMIFS(СВЦЭМ!$C$39:$C$782,СВЦЭМ!$A$39:$A$782,$A58,СВЦЭМ!$B$39:$B$782,C$47)+'СЕТ СН'!$G$12+СВЦЭМ!$D$10+'СЕТ СН'!$G$6-'СЕТ СН'!$G$22</f>
        <v>1695.6797580999998</v>
      </c>
      <c r="D58" s="36">
        <f>SUMIFS(СВЦЭМ!$C$39:$C$782,СВЦЭМ!$A$39:$A$782,$A58,СВЦЭМ!$B$39:$B$782,D$47)+'СЕТ СН'!$G$12+СВЦЭМ!$D$10+'СЕТ СН'!$G$6-'СЕТ СН'!$G$22</f>
        <v>1753.0087169599999</v>
      </c>
      <c r="E58" s="36">
        <f>SUMIFS(СВЦЭМ!$C$39:$C$782,СВЦЭМ!$A$39:$A$782,$A58,СВЦЭМ!$B$39:$B$782,E$47)+'СЕТ СН'!$G$12+СВЦЭМ!$D$10+'СЕТ СН'!$G$6-'СЕТ СН'!$G$22</f>
        <v>1778.58766831</v>
      </c>
      <c r="F58" s="36">
        <f>SUMIFS(СВЦЭМ!$C$39:$C$782,СВЦЭМ!$A$39:$A$782,$A58,СВЦЭМ!$B$39:$B$782,F$47)+'СЕТ СН'!$G$12+СВЦЭМ!$D$10+'СЕТ СН'!$G$6-'СЕТ СН'!$G$22</f>
        <v>1793.4359515799999</v>
      </c>
      <c r="G58" s="36">
        <f>SUMIFS(СВЦЭМ!$C$39:$C$782,СВЦЭМ!$A$39:$A$782,$A58,СВЦЭМ!$B$39:$B$782,G$47)+'СЕТ СН'!$G$12+СВЦЭМ!$D$10+'СЕТ СН'!$G$6-'СЕТ СН'!$G$22</f>
        <v>1781.04013487</v>
      </c>
      <c r="H58" s="36">
        <f>SUMIFS(СВЦЭМ!$C$39:$C$782,СВЦЭМ!$A$39:$A$782,$A58,СВЦЭМ!$B$39:$B$782,H$47)+'СЕТ СН'!$G$12+СВЦЭМ!$D$10+'СЕТ СН'!$G$6-'СЕТ СН'!$G$22</f>
        <v>1742.1966526199999</v>
      </c>
      <c r="I58" s="36">
        <f>SUMIFS(СВЦЭМ!$C$39:$C$782,СВЦЭМ!$A$39:$A$782,$A58,СВЦЭМ!$B$39:$B$782,I$47)+'СЕТ СН'!$G$12+СВЦЭМ!$D$10+'СЕТ СН'!$G$6-'СЕТ СН'!$G$22</f>
        <v>1661.5925912099999</v>
      </c>
      <c r="J58" s="36">
        <f>SUMIFS(СВЦЭМ!$C$39:$C$782,СВЦЭМ!$A$39:$A$782,$A58,СВЦЭМ!$B$39:$B$782,J$47)+'СЕТ СН'!$G$12+СВЦЭМ!$D$10+'СЕТ СН'!$G$6-'СЕТ СН'!$G$22</f>
        <v>1573.2865187000002</v>
      </c>
      <c r="K58" s="36">
        <f>SUMIFS(СВЦЭМ!$C$39:$C$782,СВЦЭМ!$A$39:$A$782,$A58,СВЦЭМ!$B$39:$B$782,K$47)+'СЕТ СН'!$G$12+СВЦЭМ!$D$10+'СЕТ СН'!$G$6-'СЕТ СН'!$G$22</f>
        <v>1515.93980943</v>
      </c>
      <c r="L58" s="36">
        <f>SUMIFS(СВЦЭМ!$C$39:$C$782,СВЦЭМ!$A$39:$A$782,$A58,СВЦЭМ!$B$39:$B$782,L$47)+'СЕТ СН'!$G$12+СВЦЭМ!$D$10+'СЕТ СН'!$G$6-'СЕТ СН'!$G$22</f>
        <v>1505.6994220500001</v>
      </c>
      <c r="M58" s="36">
        <f>SUMIFS(СВЦЭМ!$C$39:$C$782,СВЦЭМ!$A$39:$A$782,$A58,СВЦЭМ!$B$39:$B$782,M$47)+'СЕТ СН'!$G$12+СВЦЭМ!$D$10+'СЕТ СН'!$G$6-'СЕТ СН'!$G$22</f>
        <v>1497.4862985100001</v>
      </c>
      <c r="N58" s="36">
        <f>SUMIFS(СВЦЭМ!$C$39:$C$782,СВЦЭМ!$A$39:$A$782,$A58,СВЦЭМ!$B$39:$B$782,N$47)+'СЕТ СН'!$G$12+СВЦЭМ!$D$10+'СЕТ СН'!$G$6-'СЕТ СН'!$G$22</f>
        <v>1495.4606383700002</v>
      </c>
      <c r="O58" s="36">
        <f>SUMIFS(СВЦЭМ!$C$39:$C$782,СВЦЭМ!$A$39:$A$782,$A58,СВЦЭМ!$B$39:$B$782,O$47)+'СЕТ СН'!$G$12+СВЦЭМ!$D$10+'СЕТ СН'!$G$6-'СЕТ СН'!$G$22</f>
        <v>1518.1507806500001</v>
      </c>
      <c r="P58" s="36">
        <f>SUMIFS(СВЦЭМ!$C$39:$C$782,СВЦЭМ!$A$39:$A$782,$A58,СВЦЭМ!$B$39:$B$782,P$47)+'СЕТ СН'!$G$12+СВЦЭМ!$D$10+'СЕТ СН'!$G$6-'СЕТ СН'!$G$22</f>
        <v>1553.5539819800001</v>
      </c>
      <c r="Q58" s="36">
        <f>SUMIFS(СВЦЭМ!$C$39:$C$782,СВЦЭМ!$A$39:$A$782,$A58,СВЦЭМ!$B$39:$B$782,Q$47)+'СЕТ СН'!$G$12+СВЦЭМ!$D$10+'СЕТ СН'!$G$6-'СЕТ СН'!$G$22</f>
        <v>1573.6326050500002</v>
      </c>
      <c r="R58" s="36">
        <f>SUMIFS(СВЦЭМ!$C$39:$C$782,СВЦЭМ!$A$39:$A$782,$A58,СВЦЭМ!$B$39:$B$782,R$47)+'СЕТ СН'!$G$12+СВЦЭМ!$D$10+'СЕТ СН'!$G$6-'СЕТ СН'!$G$22</f>
        <v>1569.5663719500001</v>
      </c>
      <c r="S58" s="36">
        <f>SUMIFS(СВЦЭМ!$C$39:$C$782,СВЦЭМ!$A$39:$A$782,$A58,СВЦЭМ!$B$39:$B$782,S$47)+'СЕТ СН'!$G$12+СВЦЭМ!$D$10+'СЕТ СН'!$G$6-'СЕТ СН'!$G$22</f>
        <v>1556.1901516</v>
      </c>
      <c r="T58" s="36">
        <f>SUMIFS(СВЦЭМ!$C$39:$C$782,СВЦЭМ!$A$39:$A$782,$A58,СВЦЭМ!$B$39:$B$782,T$47)+'СЕТ СН'!$G$12+СВЦЭМ!$D$10+'СЕТ СН'!$G$6-'СЕТ СН'!$G$22</f>
        <v>1509.1141345200001</v>
      </c>
      <c r="U58" s="36">
        <f>SUMIFS(СВЦЭМ!$C$39:$C$782,СВЦЭМ!$A$39:$A$782,$A58,СВЦЭМ!$B$39:$B$782,U$47)+'СЕТ СН'!$G$12+СВЦЭМ!$D$10+'СЕТ СН'!$G$6-'СЕТ СН'!$G$22</f>
        <v>1473.4828593699999</v>
      </c>
      <c r="V58" s="36">
        <f>SUMIFS(СВЦЭМ!$C$39:$C$782,СВЦЭМ!$A$39:$A$782,$A58,СВЦЭМ!$B$39:$B$782,V$47)+'СЕТ СН'!$G$12+СВЦЭМ!$D$10+'СЕТ СН'!$G$6-'СЕТ СН'!$G$22</f>
        <v>1469.6760310500001</v>
      </c>
      <c r="W58" s="36">
        <f>SUMIFS(СВЦЭМ!$C$39:$C$782,СВЦЭМ!$A$39:$A$782,$A58,СВЦЭМ!$B$39:$B$782,W$47)+'СЕТ СН'!$G$12+СВЦЭМ!$D$10+'СЕТ СН'!$G$6-'СЕТ СН'!$G$22</f>
        <v>1483.2780327200001</v>
      </c>
      <c r="X58" s="36">
        <f>SUMIFS(СВЦЭМ!$C$39:$C$782,СВЦЭМ!$A$39:$A$782,$A58,СВЦЭМ!$B$39:$B$782,X$47)+'СЕТ СН'!$G$12+СВЦЭМ!$D$10+'СЕТ СН'!$G$6-'СЕТ СН'!$G$22</f>
        <v>1528.9146720900001</v>
      </c>
      <c r="Y58" s="36">
        <f>SUMIFS(СВЦЭМ!$C$39:$C$782,СВЦЭМ!$A$39:$A$782,$A58,СВЦЭМ!$B$39:$B$782,Y$47)+'СЕТ СН'!$G$12+СВЦЭМ!$D$10+'СЕТ СН'!$G$6-'СЕТ СН'!$G$22</f>
        <v>1592.64598561</v>
      </c>
    </row>
    <row r="59" spans="1:25" ht="15.75" x14ac:dyDescent="0.2">
      <c r="A59" s="35">
        <f t="shared" si="1"/>
        <v>44451</v>
      </c>
      <c r="B59" s="36">
        <f>SUMIFS(СВЦЭМ!$C$39:$C$782,СВЦЭМ!$A$39:$A$782,$A59,СВЦЭМ!$B$39:$B$782,B$47)+'СЕТ СН'!$G$12+СВЦЭМ!$D$10+'СЕТ СН'!$G$6-'СЕТ СН'!$G$22</f>
        <v>1631.4071884100001</v>
      </c>
      <c r="C59" s="36">
        <f>SUMIFS(СВЦЭМ!$C$39:$C$782,СВЦЭМ!$A$39:$A$782,$A59,СВЦЭМ!$B$39:$B$782,C$47)+'СЕТ СН'!$G$12+СВЦЭМ!$D$10+'СЕТ СН'!$G$6-'СЕТ СН'!$G$22</f>
        <v>1701.81654695</v>
      </c>
      <c r="D59" s="36">
        <f>SUMIFS(СВЦЭМ!$C$39:$C$782,СВЦЭМ!$A$39:$A$782,$A59,СВЦЭМ!$B$39:$B$782,D$47)+'СЕТ СН'!$G$12+СВЦЭМ!$D$10+'СЕТ СН'!$G$6-'СЕТ СН'!$G$22</f>
        <v>1752.67835689</v>
      </c>
      <c r="E59" s="36">
        <f>SUMIFS(СВЦЭМ!$C$39:$C$782,СВЦЭМ!$A$39:$A$782,$A59,СВЦЭМ!$B$39:$B$782,E$47)+'СЕТ СН'!$G$12+СВЦЭМ!$D$10+'СЕТ СН'!$G$6-'СЕТ СН'!$G$22</f>
        <v>1779.68716819</v>
      </c>
      <c r="F59" s="36">
        <f>SUMIFS(СВЦЭМ!$C$39:$C$782,СВЦЭМ!$A$39:$A$782,$A59,СВЦЭМ!$B$39:$B$782,F$47)+'СЕТ СН'!$G$12+СВЦЭМ!$D$10+'СЕТ СН'!$G$6-'СЕТ СН'!$G$22</f>
        <v>1800.5688127799999</v>
      </c>
      <c r="G59" s="36">
        <f>SUMIFS(СВЦЭМ!$C$39:$C$782,СВЦЭМ!$A$39:$A$782,$A59,СВЦЭМ!$B$39:$B$782,G$47)+'СЕТ СН'!$G$12+СВЦЭМ!$D$10+'СЕТ СН'!$G$6-'СЕТ СН'!$G$22</f>
        <v>1793.6549059399999</v>
      </c>
      <c r="H59" s="36">
        <f>SUMIFS(СВЦЭМ!$C$39:$C$782,СВЦЭМ!$A$39:$A$782,$A59,СВЦЭМ!$B$39:$B$782,H$47)+'СЕТ СН'!$G$12+СВЦЭМ!$D$10+'СЕТ СН'!$G$6-'СЕТ СН'!$G$22</f>
        <v>1760.4572594199999</v>
      </c>
      <c r="I59" s="36">
        <f>SUMIFS(СВЦЭМ!$C$39:$C$782,СВЦЭМ!$A$39:$A$782,$A59,СВЦЭМ!$B$39:$B$782,I$47)+'СЕТ СН'!$G$12+СВЦЭМ!$D$10+'СЕТ СН'!$G$6-'СЕТ СН'!$G$22</f>
        <v>1684.91897582</v>
      </c>
      <c r="J59" s="36">
        <f>SUMIFS(СВЦЭМ!$C$39:$C$782,СВЦЭМ!$A$39:$A$782,$A59,СВЦЭМ!$B$39:$B$782,J$47)+'СЕТ СН'!$G$12+СВЦЭМ!$D$10+'СЕТ СН'!$G$6-'СЕТ СН'!$G$22</f>
        <v>1620.8009205100002</v>
      </c>
      <c r="K59" s="36">
        <f>SUMIFS(СВЦЭМ!$C$39:$C$782,СВЦЭМ!$A$39:$A$782,$A59,СВЦЭМ!$B$39:$B$782,K$47)+'СЕТ СН'!$G$12+СВЦЭМ!$D$10+'СЕТ СН'!$G$6-'СЕТ СН'!$G$22</f>
        <v>1761.8199342799999</v>
      </c>
      <c r="L59" s="36">
        <f>SUMIFS(СВЦЭМ!$C$39:$C$782,СВЦЭМ!$A$39:$A$782,$A59,СВЦЭМ!$B$39:$B$782,L$47)+'СЕТ СН'!$G$12+СВЦЭМ!$D$10+'СЕТ СН'!$G$6-'СЕТ СН'!$G$22</f>
        <v>1481.9050826100001</v>
      </c>
      <c r="M59" s="36">
        <f>SUMIFS(СВЦЭМ!$C$39:$C$782,СВЦЭМ!$A$39:$A$782,$A59,СВЦЭМ!$B$39:$B$782,M$47)+'СЕТ СН'!$G$12+СВЦЭМ!$D$10+'СЕТ СН'!$G$6-'СЕТ СН'!$G$22</f>
        <v>1474.0778151</v>
      </c>
      <c r="N59" s="36">
        <f>SUMIFS(СВЦЭМ!$C$39:$C$782,СВЦЭМ!$A$39:$A$782,$A59,СВЦЭМ!$B$39:$B$782,N$47)+'СЕТ СН'!$G$12+СВЦЭМ!$D$10+'СЕТ СН'!$G$6-'СЕТ СН'!$G$22</f>
        <v>1472.88845537</v>
      </c>
      <c r="O59" s="36">
        <f>SUMIFS(СВЦЭМ!$C$39:$C$782,СВЦЭМ!$A$39:$A$782,$A59,СВЦЭМ!$B$39:$B$782,O$47)+'СЕТ СН'!$G$12+СВЦЭМ!$D$10+'СЕТ СН'!$G$6-'СЕТ СН'!$G$22</f>
        <v>1506.2266289900001</v>
      </c>
      <c r="P59" s="36">
        <f>SUMIFS(СВЦЭМ!$C$39:$C$782,СВЦЭМ!$A$39:$A$782,$A59,СВЦЭМ!$B$39:$B$782,P$47)+'СЕТ СН'!$G$12+СВЦЭМ!$D$10+'СЕТ СН'!$G$6-'СЕТ СН'!$G$22</f>
        <v>1537.65998709</v>
      </c>
      <c r="Q59" s="36">
        <f>SUMIFS(СВЦЭМ!$C$39:$C$782,СВЦЭМ!$A$39:$A$782,$A59,СВЦЭМ!$B$39:$B$782,Q$47)+'СЕТ СН'!$G$12+СВЦЭМ!$D$10+'СЕТ СН'!$G$6-'СЕТ СН'!$G$22</f>
        <v>1554.4073060400001</v>
      </c>
      <c r="R59" s="36">
        <f>SUMIFS(СВЦЭМ!$C$39:$C$782,СВЦЭМ!$A$39:$A$782,$A59,СВЦЭМ!$B$39:$B$782,R$47)+'СЕТ СН'!$G$12+СВЦЭМ!$D$10+'СЕТ СН'!$G$6-'СЕТ СН'!$G$22</f>
        <v>1542.7677135500001</v>
      </c>
      <c r="S59" s="36">
        <f>SUMIFS(СВЦЭМ!$C$39:$C$782,СВЦЭМ!$A$39:$A$782,$A59,СВЦЭМ!$B$39:$B$782,S$47)+'СЕТ СН'!$G$12+СВЦЭМ!$D$10+'СЕТ СН'!$G$6-'СЕТ СН'!$G$22</f>
        <v>1507.34709475</v>
      </c>
      <c r="T59" s="36">
        <f>SUMIFS(СВЦЭМ!$C$39:$C$782,СВЦЭМ!$A$39:$A$782,$A59,СВЦЭМ!$B$39:$B$782,T$47)+'СЕТ СН'!$G$12+СВЦЭМ!$D$10+'СЕТ СН'!$G$6-'СЕТ СН'!$G$22</f>
        <v>1467.5891505600002</v>
      </c>
      <c r="U59" s="36">
        <f>SUMIFS(СВЦЭМ!$C$39:$C$782,СВЦЭМ!$A$39:$A$782,$A59,СВЦЭМ!$B$39:$B$782,U$47)+'СЕТ СН'!$G$12+СВЦЭМ!$D$10+'СЕТ СН'!$G$6-'СЕТ СН'!$G$22</f>
        <v>1423.9412072300001</v>
      </c>
      <c r="V59" s="36">
        <f>SUMIFS(СВЦЭМ!$C$39:$C$782,СВЦЭМ!$A$39:$A$782,$A59,СВЦЭМ!$B$39:$B$782,V$47)+'СЕТ СН'!$G$12+СВЦЭМ!$D$10+'СЕТ СН'!$G$6-'СЕТ СН'!$G$22</f>
        <v>1437.9979894400001</v>
      </c>
      <c r="W59" s="36">
        <f>SUMIFS(СВЦЭМ!$C$39:$C$782,СВЦЭМ!$A$39:$A$782,$A59,СВЦЭМ!$B$39:$B$782,W$47)+'СЕТ СН'!$G$12+СВЦЭМ!$D$10+'СЕТ СН'!$G$6-'СЕТ СН'!$G$22</f>
        <v>1501.5806489400002</v>
      </c>
      <c r="X59" s="36">
        <f>SUMIFS(СВЦЭМ!$C$39:$C$782,СВЦЭМ!$A$39:$A$782,$A59,СВЦЭМ!$B$39:$B$782,X$47)+'СЕТ СН'!$G$12+СВЦЭМ!$D$10+'СЕТ СН'!$G$6-'СЕТ СН'!$G$22</f>
        <v>1491.35764075</v>
      </c>
      <c r="Y59" s="36">
        <f>SUMIFS(СВЦЭМ!$C$39:$C$782,СВЦЭМ!$A$39:$A$782,$A59,СВЦЭМ!$B$39:$B$782,Y$47)+'СЕТ СН'!$G$12+СВЦЭМ!$D$10+'СЕТ СН'!$G$6-'СЕТ СН'!$G$22</f>
        <v>1562.49961446</v>
      </c>
    </row>
    <row r="60" spans="1:25" ht="15.75" x14ac:dyDescent="0.2">
      <c r="A60" s="35">
        <f t="shared" si="1"/>
        <v>44452</v>
      </c>
      <c r="B60" s="36">
        <f>SUMIFS(СВЦЭМ!$C$39:$C$782,СВЦЭМ!$A$39:$A$782,$A60,СВЦЭМ!$B$39:$B$782,B$47)+'СЕТ СН'!$G$12+СВЦЭМ!$D$10+'СЕТ СН'!$G$6-'СЕТ СН'!$G$22</f>
        <v>1644.2250410900001</v>
      </c>
      <c r="C60" s="36">
        <f>SUMIFS(СВЦЭМ!$C$39:$C$782,СВЦЭМ!$A$39:$A$782,$A60,СВЦЭМ!$B$39:$B$782,C$47)+'СЕТ СН'!$G$12+СВЦЭМ!$D$10+'СЕТ СН'!$G$6-'СЕТ СН'!$G$22</f>
        <v>1727.3650990900001</v>
      </c>
      <c r="D60" s="36">
        <f>SUMIFS(СВЦЭМ!$C$39:$C$782,СВЦЭМ!$A$39:$A$782,$A60,СВЦЭМ!$B$39:$B$782,D$47)+'СЕТ СН'!$G$12+СВЦЭМ!$D$10+'СЕТ СН'!$G$6-'СЕТ СН'!$G$22</f>
        <v>1793.98241515</v>
      </c>
      <c r="E60" s="36">
        <f>SUMIFS(СВЦЭМ!$C$39:$C$782,СВЦЭМ!$A$39:$A$782,$A60,СВЦЭМ!$B$39:$B$782,E$47)+'СЕТ СН'!$G$12+СВЦЭМ!$D$10+'СЕТ СН'!$G$6-'СЕТ СН'!$G$22</f>
        <v>1814.7244780199999</v>
      </c>
      <c r="F60" s="36">
        <f>SUMIFS(СВЦЭМ!$C$39:$C$782,СВЦЭМ!$A$39:$A$782,$A60,СВЦЭМ!$B$39:$B$782,F$47)+'СЕТ СН'!$G$12+СВЦЭМ!$D$10+'СЕТ СН'!$G$6-'СЕТ СН'!$G$22</f>
        <v>1824.59219678</v>
      </c>
      <c r="G60" s="36">
        <f>SUMIFS(СВЦЭМ!$C$39:$C$782,СВЦЭМ!$A$39:$A$782,$A60,СВЦЭМ!$B$39:$B$782,G$47)+'СЕТ СН'!$G$12+СВЦЭМ!$D$10+'СЕТ СН'!$G$6-'СЕТ СН'!$G$22</f>
        <v>1801.11795428</v>
      </c>
      <c r="H60" s="36">
        <f>SUMIFS(СВЦЭМ!$C$39:$C$782,СВЦЭМ!$A$39:$A$782,$A60,СВЦЭМ!$B$39:$B$782,H$47)+'СЕТ СН'!$G$12+СВЦЭМ!$D$10+'СЕТ СН'!$G$6-'СЕТ СН'!$G$22</f>
        <v>1724.3680010200001</v>
      </c>
      <c r="I60" s="36">
        <f>SUMIFS(СВЦЭМ!$C$39:$C$782,СВЦЭМ!$A$39:$A$782,$A60,СВЦЭМ!$B$39:$B$782,I$47)+'СЕТ СН'!$G$12+СВЦЭМ!$D$10+'СЕТ СН'!$G$6-'СЕТ СН'!$G$22</f>
        <v>1625.7568788200001</v>
      </c>
      <c r="J60" s="36">
        <f>SUMIFS(СВЦЭМ!$C$39:$C$782,СВЦЭМ!$A$39:$A$782,$A60,СВЦЭМ!$B$39:$B$782,J$47)+'СЕТ СН'!$G$12+СВЦЭМ!$D$10+'СЕТ СН'!$G$6-'СЕТ СН'!$G$22</f>
        <v>1597.86636449</v>
      </c>
      <c r="K60" s="36">
        <f>SUMIFS(СВЦЭМ!$C$39:$C$782,СВЦЭМ!$A$39:$A$782,$A60,СВЦЭМ!$B$39:$B$782,K$47)+'СЕТ СН'!$G$12+СВЦЭМ!$D$10+'СЕТ СН'!$G$6-'СЕТ СН'!$G$22</f>
        <v>1579.1663783700001</v>
      </c>
      <c r="L60" s="36">
        <f>SUMIFS(СВЦЭМ!$C$39:$C$782,СВЦЭМ!$A$39:$A$782,$A60,СВЦЭМ!$B$39:$B$782,L$47)+'СЕТ СН'!$G$12+СВЦЭМ!$D$10+'СЕТ СН'!$G$6-'СЕТ СН'!$G$22</f>
        <v>1573.5704925100001</v>
      </c>
      <c r="M60" s="36">
        <f>SUMIFS(СВЦЭМ!$C$39:$C$782,СВЦЭМ!$A$39:$A$782,$A60,СВЦЭМ!$B$39:$B$782,M$47)+'СЕТ СН'!$G$12+СВЦЭМ!$D$10+'СЕТ СН'!$G$6-'СЕТ СН'!$G$22</f>
        <v>1570.2815124799999</v>
      </c>
      <c r="N60" s="36">
        <f>SUMIFS(СВЦЭМ!$C$39:$C$782,СВЦЭМ!$A$39:$A$782,$A60,СВЦЭМ!$B$39:$B$782,N$47)+'СЕТ СН'!$G$12+СВЦЭМ!$D$10+'СЕТ СН'!$G$6-'СЕТ СН'!$G$22</f>
        <v>1547.5254472500001</v>
      </c>
      <c r="O60" s="36">
        <f>SUMIFS(СВЦЭМ!$C$39:$C$782,СВЦЭМ!$A$39:$A$782,$A60,СВЦЭМ!$B$39:$B$782,O$47)+'СЕТ СН'!$G$12+СВЦЭМ!$D$10+'СЕТ СН'!$G$6-'СЕТ СН'!$G$22</f>
        <v>1555.9950076499999</v>
      </c>
      <c r="P60" s="36">
        <f>SUMIFS(СВЦЭМ!$C$39:$C$782,СВЦЭМ!$A$39:$A$782,$A60,СВЦЭМ!$B$39:$B$782,P$47)+'СЕТ СН'!$G$12+СВЦЭМ!$D$10+'СЕТ СН'!$G$6-'СЕТ СН'!$G$22</f>
        <v>1588.8540375100001</v>
      </c>
      <c r="Q60" s="36">
        <f>SUMIFS(СВЦЭМ!$C$39:$C$782,СВЦЭМ!$A$39:$A$782,$A60,СВЦЭМ!$B$39:$B$782,Q$47)+'СЕТ СН'!$G$12+СВЦЭМ!$D$10+'СЕТ СН'!$G$6-'СЕТ СН'!$G$22</f>
        <v>1598.64111202</v>
      </c>
      <c r="R60" s="36">
        <f>SUMIFS(СВЦЭМ!$C$39:$C$782,СВЦЭМ!$A$39:$A$782,$A60,СВЦЭМ!$B$39:$B$782,R$47)+'СЕТ СН'!$G$12+СВЦЭМ!$D$10+'СЕТ СН'!$G$6-'СЕТ СН'!$G$22</f>
        <v>1595.4606626700001</v>
      </c>
      <c r="S60" s="36">
        <f>SUMIFS(СВЦЭМ!$C$39:$C$782,СВЦЭМ!$A$39:$A$782,$A60,СВЦЭМ!$B$39:$B$782,S$47)+'СЕТ СН'!$G$12+СВЦЭМ!$D$10+'СЕТ СН'!$G$6-'СЕТ СН'!$G$22</f>
        <v>1562.7431894199999</v>
      </c>
      <c r="T60" s="36">
        <f>SUMIFS(СВЦЭМ!$C$39:$C$782,СВЦЭМ!$A$39:$A$782,$A60,СВЦЭМ!$B$39:$B$782,T$47)+'СЕТ СН'!$G$12+СВЦЭМ!$D$10+'СЕТ СН'!$G$6-'СЕТ СН'!$G$22</f>
        <v>1512.02659154</v>
      </c>
      <c r="U60" s="36">
        <f>SUMIFS(СВЦЭМ!$C$39:$C$782,СВЦЭМ!$A$39:$A$782,$A60,СВЦЭМ!$B$39:$B$782,U$47)+'СЕТ СН'!$G$12+СВЦЭМ!$D$10+'СЕТ СН'!$G$6-'СЕТ СН'!$G$22</f>
        <v>1466.1146817900001</v>
      </c>
      <c r="V60" s="36">
        <f>SUMIFS(СВЦЭМ!$C$39:$C$782,СВЦЭМ!$A$39:$A$782,$A60,СВЦЭМ!$B$39:$B$782,V$47)+'СЕТ СН'!$G$12+СВЦЭМ!$D$10+'СЕТ СН'!$G$6-'СЕТ СН'!$G$22</f>
        <v>1474.1315130500002</v>
      </c>
      <c r="W60" s="36">
        <f>SUMIFS(СВЦЭМ!$C$39:$C$782,СВЦЭМ!$A$39:$A$782,$A60,СВЦЭМ!$B$39:$B$782,W$47)+'СЕТ СН'!$G$12+СВЦЭМ!$D$10+'СЕТ СН'!$G$6-'СЕТ СН'!$G$22</f>
        <v>1473.9052056800001</v>
      </c>
      <c r="X60" s="36">
        <f>SUMIFS(СВЦЭМ!$C$39:$C$782,СВЦЭМ!$A$39:$A$782,$A60,СВЦЭМ!$B$39:$B$782,X$47)+'СЕТ СН'!$G$12+СВЦЭМ!$D$10+'СЕТ СН'!$G$6-'СЕТ СН'!$G$22</f>
        <v>1492.7811959000001</v>
      </c>
      <c r="Y60" s="36">
        <f>SUMIFS(СВЦЭМ!$C$39:$C$782,СВЦЭМ!$A$39:$A$782,$A60,СВЦЭМ!$B$39:$B$782,Y$47)+'СЕТ СН'!$G$12+СВЦЭМ!$D$10+'СЕТ СН'!$G$6-'СЕТ СН'!$G$22</f>
        <v>1589.28425429</v>
      </c>
    </row>
    <row r="61" spans="1:25" ht="15.75" x14ac:dyDescent="0.2">
      <c r="A61" s="35">
        <f t="shared" si="1"/>
        <v>44453</v>
      </c>
      <c r="B61" s="36">
        <f>SUMIFS(СВЦЭМ!$C$39:$C$782,СВЦЭМ!$A$39:$A$782,$A61,СВЦЭМ!$B$39:$B$782,B$47)+'СЕТ СН'!$G$12+СВЦЭМ!$D$10+'СЕТ СН'!$G$6-'СЕТ СН'!$G$22</f>
        <v>1639.1434238400002</v>
      </c>
      <c r="C61" s="36">
        <f>SUMIFS(СВЦЭМ!$C$39:$C$782,СВЦЭМ!$A$39:$A$782,$A61,СВЦЭМ!$B$39:$B$782,C$47)+'СЕТ СН'!$G$12+СВЦЭМ!$D$10+'СЕТ СН'!$G$6-'СЕТ СН'!$G$22</f>
        <v>1720.7432375799999</v>
      </c>
      <c r="D61" s="36">
        <f>SUMIFS(СВЦЭМ!$C$39:$C$782,СВЦЭМ!$A$39:$A$782,$A61,СВЦЭМ!$B$39:$B$782,D$47)+'СЕТ СН'!$G$12+СВЦЭМ!$D$10+'СЕТ СН'!$G$6-'СЕТ СН'!$G$22</f>
        <v>1769.11893407</v>
      </c>
      <c r="E61" s="36">
        <f>SUMIFS(СВЦЭМ!$C$39:$C$782,СВЦЭМ!$A$39:$A$782,$A61,СВЦЭМ!$B$39:$B$782,E$47)+'СЕТ СН'!$G$12+СВЦЭМ!$D$10+'СЕТ СН'!$G$6-'СЕТ СН'!$G$22</f>
        <v>1782.83254119</v>
      </c>
      <c r="F61" s="36">
        <f>SUMIFS(СВЦЭМ!$C$39:$C$782,СВЦЭМ!$A$39:$A$782,$A61,СВЦЭМ!$B$39:$B$782,F$47)+'СЕТ СН'!$G$12+СВЦЭМ!$D$10+'СЕТ СН'!$G$6-'СЕТ СН'!$G$22</f>
        <v>1791.6819540899999</v>
      </c>
      <c r="G61" s="36">
        <f>SUMIFS(СВЦЭМ!$C$39:$C$782,СВЦЭМ!$A$39:$A$782,$A61,СВЦЭМ!$B$39:$B$782,G$47)+'СЕТ СН'!$G$12+СВЦЭМ!$D$10+'СЕТ СН'!$G$6-'СЕТ СН'!$G$22</f>
        <v>1761.4264160099999</v>
      </c>
      <c r="H61" s="36">
        <f>SUMIFS(СВЦЭМ!$C$39:$C$782,СВЦЭМ!$A$39:$A$782,$A61,СВЦЭМ!$B$39:$B$782,H$47)+'СЕТ СН'!$G$12+СВЦЭМ!$D$10+'СЕТ СН'!$G$6-'СЕТ СН'!$G$22</f>
        <v>1697.6702579800001</v>
      </c>
      <c r="I61" s="36">
        <f>SUMIFS(СВЦЭМ!$C$39:$C$782,СВЦЭМ!$A$39:$A$782,$A61,СВЦЭМ!$B$39:$B$782,I$47)+'СЕТ СН'!$G$12+СВЦЭМ!$D$10+'СЕТ СН'!$G$6-'СЕТ СН'!$G$22</f>
        <v>1631.9597516100002</v>
      </c>
      <c r="J61" s="36">
        <f>SUMIFS(СВЦЭМ!$C$39:$C$782,СВЦЭМ!$A$39:$A$782,$A61,СВЦЭМ!$B$39:$B$782,J$47)+'СЕТ СН'!$G$12+СВЦЭМ!$D$10+'СЕТ СН'!$G$6-'СЕТ СН'!$G$22</f>
        <v>1582.09949084</v>
      </c>
      <c r="K61" s="36">
        <f>SUMIFS(СВЦЭМ!$C$39:$C$782,СВЦЭМ!$A$39:$A$782,$A61,СВЦЭМ!$B$39:$B$782,K$47)+'СЕТ СН'!$G$12+СВЦЭМ!$D$10+'СЕТ СН'!$G$6-'СЕТ СН'!$G$22</f>
        <v>1614.6703759400002</v>
      </c>
      <c r="L61" s="36">
        <f>SUMIFS(СВЦЭМ!$C$39:$C$782,СВЦЭМ!$A$39:$A$782,$A61,СВЦЭМ!$B$39:$B$782,L$47)+'СЕТ СН'!$G$12+СВЦЭМ!$D$10+'СЕТ СН'!$G$6-'СЕТ СН'!$G$22</f>
        <v>1601.2357101000002</v>
      </c>
      <c r="M61" s="36">
        <f>SUMIFS(СВЦЭМ!$C$39:$C$782,СВЦЭМ!$A$39:$A$782,$A61,СВЦЭМ!$B$39:$B$782,M$47)+'СЕТ СН'!$G$12+СВЦЭМ!$D$10+'СЕТ СН'!$G$6-'СЕТ СН'!$G$22</f>
        <v>1612.1888199800001</v>
      </c>
      <c r="N61" s="36">
        <f>SUMIFS(СВЦЭМ!$C$39:$C$782,СВЦЭМ!$A$39:$A$782,$A61,СВЦЭМ!$B$39:$B$782,N$47)+'СЕТ СН'!$G$12+СВЦЭМ!$D$10+'СЕТ СН'!$G$6-'СЕТ СН'!$G$22</f>
        <v>1566.3046860600002</v>
      </c>
      <c r="O61" s="36">
        <f>SUMIFS(СВЦЭМ!$C$39:$C$782,СВЦЭМ!$A$39:$A$782,$A61,СВЦЭМ!$B$39:$B$782,O$47)+'СЕТ СН'!$G$12+СВЦЭМ!$D$10+'СЕТ СН'!$G$6-'СЕТ СН'!$G$22</f>
        <v>1567.2481069099999</v>
      </c>
      <c r="P61" s="36">
        <f>SUMIFS(СВЦЭМ!$C$39:$C$782,СВЦЭМ!$A$39:$A$782,$A61,СВЦЭМ!$B$39:$B$782,P$47)+'СЕТ СН'!$G$12+СВЦЭМ!$D$10+'СЕТ СН'!$G$6-'СЕТ СН'!$G$22</f>
        <v>1612.7901127700002</v>
      </c>
      <c r="Q61" s="36">
        <f>SUMIFS(СВЦЭМ!$C$39:$C$782,СВЦЭМ!$A$39:$A$782,$A61,СВЦЭМ!$B$39:$B$782,Q$47)+'СЕТ СН'!$G$12+СВЦЭМ!$D$10+'СЕТ СН'!$G$6-'СЕТ СН'!$G$22</f>
        <v>1627.6864888600001</v>
      </c>
      <c r="R61" s="36">
        <f>SUMIFS(СВЦЭМ!$C$39:$C$782,СВЦЭМ!$A$39:$A$782,$A61,СВЦЭМ!$B$39:$B$782,R$47)+'СЕТ СН'!$G$12+СВЦЭМ!$D$10+'СЕТ СН'!$G$6-'СЕТ СН'!$G$22</f>
        <v>1620.44398131</v>
      </c>
      <c r="S61" s="36">
        <f>SUMIFS(СВЦЭМ!$C$39:$C$782,СВЦЭМ!$A$39:$A$782,$A61,СВЦЭМ!$B$39:$B$782,S$47)+'СЕТ СН'!$G$12+СВЦЭМ!$D$10+'СЕТ СН'!$G$6-'СЕТ СН'!$G$22</f>
        <v>1573.7197222100001</v>
      </c>
      <c r="T61" s="36">
        <f>SUMIFS(СВЦЭМ!$C$39:$C$782,СВЦЭМ!$A$39:$A$782,$A61,СВЦЭМ!$B$39:$B$782,T$47)+'СЕТ СН'!$G$12+СВЦЭМ!$D$10+'СЕТ СН'!$G$6-'СЕТ СН'!$G$22</f>
        <v>1596.4112627</v>
      </c>
      <c r="U61" s="36">
        <f>SUMIFS(СВЦЭМ!$C$39:$C$782,СВЦЭМ!$A$39:$A$782,$A61,СВЦЭМ!$B$39:$B$782,U$47)+'СЕТ СН'!$G$12+СВЦЭМ!$D$10+'СЕТ СН'!$G$6-'СЕТ СН'!$G$22</f>
        <v>1667.22597464</v>
      </c>
      <c r="V61" s="36">
        <f>SUMIFS(СВЦЭМ!$C$39:$C$782,СВЦЭМ!$A$39:$A$782,$A61,СВЦЭМ!$B$39:$B$782,V$47)+'СЕТ СН'!$G$12+СВЦЭМ!$D$10+'СЕТ СН'!$G$6-'СЕТ СН'!$G$22</f>
        <v>1688.5631640700001</v>
      </c>
      <c r="W61" s="36">
        <f>SUMIFS(СВЦЭМ!$C$39:$C$782,СВЦЭМ!$A$39:$A$782,$A61,СВЦЭМ!$B$39:$B$782,W$47)+'СЕТ СН'!$G$12+СВЦЭМ!$D$10+'СЕТ СН'!$G$6-'СЕТ СН'!$G$22</f>
        <v>1675.9270789699999</v>
      </c>
      <c r="X61" s="36">
        <f>SUMIFS(СВЦЭМ!$C$39:$C$782,СВЦЭМ!$A$39:$A$782,$A61,СВЦЭМ!$B$39:$B$782,X$47)+'СЕТ СН'!$G$12+СВЦЭМ!$D$10+'СЕТ СН'!$G$6-'СЕТ СН'!$G$22</f>
        <v>1609.7637508800001</v>
      </c>
      <c r="Y61" s="36">
        <f>SUMIFS(СВЦЭМ!$C$39:$C$782,СВЦЭМ!$A$39:$A$782,$A61,СВЦЭМ!$B$39:$B$782,Y$47)+'СЕТ СН'!$G$12+СВЦЭМ!$D$10+'СЕТ СН'!$G$6-'СЕТ СН'!$G$22</f>
        <v>1605.7181868900002</v>
      </c>
    </row>
    <row r="62" spans="1:25" ht="15.75" x14ac:dyDescent="0.2">
      <c r="A62" s="35">
        <f t="shared" si="1"/>
        <v>44454</v>
      </c>
      <c r="B62" s="36">
        <f>SUMIFS(СВЦЭМ!$C$39:$C$782,СВЦЭМ!$A$39:$A$782,$A62,СВЦЭМ!$B$39:$B$782,B$47)+'СЕТ СН'!$G$12+СВЦЭМ!$D$10+'СЕТ СН'!$G$6-'СЕТ СН'!$G$22</f>
        <v>1733.18673614</v>
      </c>
      <c r="C62" s="36">
        <f>SUMIFS(СВЦЭМ!$C$39:$C$782,СВЦЭМ!$A$39:$A$782,$A62,СВЦЭМ!$B$39:$B$782,C$47)+'СЕТ СН'!$G$12+СВЦЭМ!$D$10+'СЕТ СН'!$G$6-'СЕТ СН'!$G$22</f>
        <v>1841.9283047399999</v>
      </c>
      <c r="D62" s="36">
        <f>SUMIFS(СВЦЭМ!$C$39:$C$782,СВЦЭМ!$A$39:$A$782,$A62,СВЦЭМ!$B$39:$B$782,D$47)+'СЕТ СН'!$G$12+СВЦЭМ!$D$10+'СЕТ СН'!$G$6-'СЕТ СН'!$G$22</f>
        <v>1952.77701781</v>
      </c>
      <c r="E62" s="36">
        <f>SUMIFS(СВЦЭМ!$C$39:$C$782,СВЦЭМ!$A$39:$A$782,$A62,СВЦЭМ!$B$39:$B$782,E$47)+'СЕТ СН'!$G$12+СВЦЭМ!$D$10+'СЕТ СН'!$G$6-'СЕТ СН'!$G$22</f>
        <v>2004.98061151</v>
      </c>
      <c r="F62" s="36">
        <f>SUMIFS(СВЦЭМ!$C$39:$C$782,СВЦЭМ!$A$39:$A$782,$A62,СВЦЭМ!$B$39:$B$782,F$47)+'СЕТ СН'!$G$12+СВЦЭМ!$D$10+'СЕТ СН'!$G$6-'СЕТ СН'!$G$22</f>
        <v>2033.83102143</v>
      </c>
      <c r="G62" s="36">
        <f>SUMIFS(СВЦЭМ!$C$39:$C$782,СВЦЭМ!$A$39:$A$782,$A62,СВЦЭМ!$B$39:$B$782,G$47)+'СЕТ СН'!$G$12+СВЦЭМ!$D$10+'СЕТ СН'!$G$6-'СЕТ СН'!$G$22</f>
        <v>1969.6109066899999</v>
      </c>
      <c r="H62" s="36">
        <f>SUMIFS(СВЦЭМ!$C$39:$C$782,СВЦЭМ!$A$39:$A$782,$A62,СВЦЭМ!$B$39:$B$782,H$47)+'СЕТ СН'!$G$12+СВЦЭМ!$D$10+'СЕТ СН'!$G$6-'СЕТ СН'!$G$22</f>
        <v>1845.4295772400001</v>
      </c>
      <c r="I62" s="36">
        <f>SUMIFS(СВЦЭМ!$C$39:$C$782,СВЦЭМ!$A$39:$A$782,$A62,СВЦЭМ!$B$39:$B$782,I$47)+'СЕТ СН'!$G$12+СВЦЭМ!$D$10+'СЕТ СН'!$G$6-'СЕТ СН'!$G$22</f>
        <v>1716.4254733799999</v>
      </c>
      <c r="J62" s="36">
        <f>SUMIFS(СВЦЭМ!$C$39:$C$782,СВЦЭМ!$A$39:$A$782,$A62,СВЦЭМ!$B$39:$B$782,J$47)+'СЕТ СН'!$G$12+СВЦЭМ!$D$10+'СЕТ СН'!$G$6-'СЕТ СН'!$G$22</f>
        <v>1595.95256247</v>
      </c>
      <c r="K62" s="36">
        <f>SUMIFS(СВЦЭМ!$C$39:$C$782,СВЦЭМ!$A$39:$A$782,$A62,СВЦЭМ!$B$39:$B$782,K$47)+'СЕТ СН'!$G$12+СВЦЭМ!$D$10+'СЕТ СН'!$G$6-'СЕТ СН'!$G$22</f>
        <v>1541.99087186</v>
      </c>
      <c r="L62" s="36">
        <f>SUMIFS(СВЦЭМ!$C$39:$C$782,СВЦЭМ!$A$39:$A$782,$A62,СВЦЭМ!$B$39:$B$782,L$47)+'СЕТ СН'!$G$12+СВЦЭМ!$D$10+'СЕТ СН'!$G$6-'СЕТ СН'!$G$22</f>
        <v>1538.81554766</v>
      </c>
      <c r="M62" s="36">
        <f>SUMIFS(СВЦЭМ!$C$39:$C$782,СВЦЭМ!$A$39:$A$782,$A62,СВЦЭМ!$B$39:$B$782,M$47)+'СЕТ СН'!$G$12+СВЦЭМ!$D$10+'СЕТ СН'!$G$6-'СЕТ СН'!$G$22</f>
        <v>1547.1137696300002</v>
      </c>
      <c r="N62" s="36">
        <f>SUMIFS(СВЦЭМ!$C$39:$C$782,СВЦЭМ!$A$39:$A$782,$A62,СВЦЭМ!$B$39:$B$782,N$47)+'СЕТ СН'!$G$12+СВЦЭМ!$D$10+'СЕТ СН'!$G$6-'СЕТ СН'!$G$22</f>
        <v>1562.72109361</v>
      </c>
      <c r="O62" s="36">
        <f>SUMIFS(СВЦЭМ!$C$39:$C$782,СВЦЭМ!$A$39:$A$782,$A62,СВЦЭМ!$B$39:$B$782,O$47)+'СЕТ СН'!$G$12+СВЦЭМ!$D$10+'СЕТ СН'!$G$6-'СЕТ СН'!$G$22</f>
        <v>1604.0955718700002</v>
      </c>
      <c r="P62" s="36">
        <f>SUMIFS(СВЦЭМ!$C$39:$C$782,СВЦЭМ!$A$39:$A$782,$A62,СВЦЭМ!$B$39:$B$782,P$47)+'СЕТ СН'!$G$12+СВЦЭМ!$D$10+'СЕТ СН'!$G$6-'СЕТ СН'!$G$22</f>
        <v>1648.54988875</v>
      </c>
      <c r="Q62" s="36">
        <f>SUMIFS(СВЦЭМ!$C$39:$C$782,СВЦЭМ!$A$39:$A$782,$A62,СВЦЭМ!$B$39:$B$782,Q$47)+'СЕТ СН'!$G$12+СВЦЭМ!$D$10+'СЕТ СН'!$G$6-'СЕТ СН'!$G$22</f>
        <v>1665.8216023799998</v>
      </c>
      <c r="R62" s="36">
        <f>SUMIFS(СВЦЭМ!$C$39:$C$782,СВЦЭМ!$A$39:$A$782,$A62,СВЦЭМ!$B$39:$B$782,R$47)+'СЕТ СН'!$G$12+СВЦЭМ!$D$10+'СЕТ СН'!$G$6-'СЕТ СН'!$G$22</f>
        <v>1657.5546797300001</v>
      </c>
      <c r="S62" s="36">
        <f>SUMIFS(СВЦЭМ!$C$39:$C$782,СВЦЭМ!$A$39:$A$782,$A62,СВЦЭМ!$B$39:$B$782,S$47)+'СЕТ СН'!$G$12+СВЦЭМ!$D$10+'СЕТ СН'!$G$6-'СЕТ СН'!$G$22</f>
        <v>1625.2558523900002</v>
      </c>
      <c r="T62" s="36">
        <f>SUMIFS(СВЦЭМ!$C$39:$C$782,СВЦЭМ!$A$39:$A$782,$A62,СВЦЭМ!$B$39:$B$782,T$47)+'СЕТ СН'!$G$12+СВЦЭМ!$D$10+'СЕТ СН'!$G$6-'СЕТ СН'!$G$22</f>
        <v>1590.48459888</v>
      </c>
      <c r="U62" s="36">
        <f>SUMIFS(СВЦЭМ!$C$39:$C$782,СВЦЭМ!$A$39:$A$782,$A62,СВЦЭМ!$B$39:$B$782,U$47)+'СЕТ СН'!$G$12+СВЦЭМ!$D$10+'СЕТ СН'!$G$6-'СЕТ СН'!$G$22</f>
        <v>1541.2525697000001</v>
      </c>
      <c r="V62" s="36">
        <f>SUMIFS(СВЦЭМ!$C$39:$C$782,СВЦЭМ!$A$39:$A$782,$A62,СВЦЭМ!$B$39:$B$782,V$47)+'СЕТ СН'!$G$12+СВЦЭМ!$D$10+'СЕТ СН'!$G$6-'СЕТ СН'!$G$22</f>
        <v>1523.7713677199999</v>
      </c>
      <c r="W62" s="36">
        <f>SUMIFS(СВЦЭМ!$C$39:$C$782,СВЦЭМ!$A$39:$A$782,$A62,СВЦЭМ!$B$39:$B$782,W$47)+'СЕТ СН'!$G$12+СВЦЭМ!$D$10+'СЕТ СН'!$G$6-'СЕТ СН'!$G$22</f>
        <v>1538.3607152100001</v>
      </c>
      <c r="X62" s="36">
        <f>SUMIFS(СВЦЭМ!$C$39:$C$782,СВЦЭМ!$A$39:$A$782,$A62,СВЦЭМ!$B$39:$B$782,X$47)+'СЕТ СН'!$G$12+СВЦЭМ!$D$10+'СЕТ СН'!$G$6-'СЕТ СН'!$G$22</f>
        <v>1592.9518946500002</v>
      </c>
      <c r="Y62" s="36">
        <f>SUMIFS(СВЦЭМ!$C$39:$C$782,СВЦЭМ!$A$39:$A$782,$A62,СВЦЭМ!$B$39:$B$782,Y$47)+'СЕТ СН'!$G$12+СВЦЭМ!$D$10+'СЕТ СН'!$G$6-'СЕТ СН'!$G$22</f>
        <v>1615.78683705</v>
      </c>
    </row>
    <row r="63" spans="1:25" ht="15.75" x14ac:dyDescent="0.2">
      <c r="A63" s="35">
        <f t="shared" si="1"/>
        <v>44455</v>
      </c>
      <c r="B63" s="36">
        <f>SUMIFS(СВЦЭМ!$C$39:$C$782,СВЦЭМ!$A$39:$A$782,$A63,СВЦЭМ!$B$39:$B$782,B$47)+'СЕТ СН'!$G$12+СВЦЭМ!$D$10+'СЕТ СН'!$G$6-'СЕТ СН'!$G$22</f>
        <v>1715.88656427</v>
      </c>
      <c r="C63" s="36">
        <f>SUMIFS(СВЦЭМ!$C$39:$C$782,СВЦЭМ!$A$39:$A$782,$A63,СВЦЭМ!$B$39:$B$782,C$47)+'СЕТ СН'!$G$12+СВЦЭМ!$D$10+'СЕТ СН'!$G$6-'СЕТ СН'!$G$22</f>
        <v>1810.53213742</v>
      </c>
      <c r="D63" s="36">
        <f>SUMIFS(СВЦЭМ!$C$39:$C$782,СВЦЭМ!$A$39:$A$782,$A63,СВЦЭМ!$B$39:$B$782,D$47)+'СЕТ СН'!$G$12+СВЦЭМ!$D$10+'СЕТ СН'!$G$6-'СЕТ СН'!$G$22</f>
        <v>1879.9564251199999</v>
      </c>
      <c r="E63" s="36">
        <f>SUMIFS(СВЦЭМ!$C$39:$C$782,СВЦЭМ!$A$39:$A$782,$A63,СВЦЭМ!$B$39:$B$782,E$47)+'СЕТ СН'!$G$12+СВЦЭМ!$D$10+'СЕТ СН'!$G$6-'СЕТ СН'!$G$22</f>
        <v>1904.5856026500001</v>
      </c>
      <c r="F63" s="36">
        <f>SUMIFS(СВЦЭМ!$C$39:$C$782,СВЦЭМ!$A$39:$A$782,$A63,СВЦЭМ!$B$39:$B$782,F$47)+'СЕТ СН'!$G$12+СВЦЭМ!$D$10+'СЕТ СН'!$G$6-'СЕТ СН'!$G$22</f>
        <v>1910.1542530300001</v>
      </c>
      <c r="G63" s="36">
        <f>SUMIFS(СВЦЭМ!$C$39:$C$782,СВЦЭМ!$A$39:$A$782,$A63,СВЦЭМ!$B$39:$B$782,G$47)+'СЕТ СН'!$G$12+СВЦЭМ!$D$10+'СЕТ СН'!$G$6-'СЕТ СН'!$G$22</f>
        <v>1877.2327943799999</v>
      </c>
      <c r="H63" s="36">
        <f>SUMIFS(СВЦЭМ!$C$39:$C$782,СВЦЭМ!$A$39:$A$782,$A63,СВЦЭМ!$B$39:$B$782,H$47)+'СЕТ СН'!$G$12+СВЦЭМ!$D$10+'СЕТ СН'!$G$6-'СЕТ СН'!$G$22</f>
        <v>1797.5624220499999</v>
      </c>
      <c r="I63" s="36">
        <f>SUMIFS(СВЦЭМ!$C$39:$C$782,СВЦЭМ!$A$39:$A$782,$A63,СВЦЭМ!$B$39:$B$782,I$47)+'СЕТ СН'!$G$12+СВЦЭМ!$D$10+'СЕТ СН'!$G$6-'СЕТ СН'!$G$22</f>
        <v>1676.57325805</v>
      </c>
      <c r="J63" s="36">
        <f>SUMIFS(СВЦЭМ!$C$39:$C$782,СВЦЭМ!$A$39:$A$782,$A63,СВЦЭМ!$B$39:$B$782,J$47)+'СЕТ СН'!$G$12+СВЦЭМ!$D$10+'СЕТ СН'!$G$6-'СЕТ СН'!$G$22</f>
        <v>1582.3006850700001</v>
      </c>
      <c r="K63" s="36">
        <f>SUMIFS(СВЦЭМ!$C$39:$C$782,СВЦЭМ!$A$39:$A$782,$A63,СВЦЭМ!$B$39:$B$782,K$47)+'СЕТ СН'!$G$12+СВЦЭМ!$D$10+'СЕТ СН'!$G$6-'СЕТ СН'!$G$22</f>
        <v>1533.8774988</v>
      </c>
      <c r="L63" s="36">
        <f>SUMIFS(СВЦЭМ!$C$39:$C$782,СВЦЭМ!$A$39:$A$782,$A63,СВЦЭМ!$B$39:$B$782,L$47)+'СЕТ СН'!$G$12+СВЦЭМ!$D$10+'СЕТ СН'!$G$6-'СЕТ СН'!$G$22</f>
        <v>1534.46474246</v>
      </c>
      <c r="M63" s="36">
        <f>SUMIFS(СВЦЭМ!$C$39:$C$782,СВЦЭМ!$A$39:$A$782,$A63,СВЦЭМ!$B$39:$B$782,M$47)+'СЕТ СН'!$G$12+СВЦЭМ!$D$10+'СЕТ СН'!$G$6-'СЕТ СН'!$G$22</f>
        <v>1531.8763910900002</v>
      </c>
      <c r="N63" s="36">
        <f>SUMIFS(СВЦЭМ!$C$39:$C$782,СВЦЭМ!$A$39:$A$782,$A63,СВЦЭМ!$B$39:$B$782,N$47)+'СЕТ СН'!$G$12+СВЦЭМ!$D$10+'СЕТ СН'!$G$6-'СЕТ СН'!$G$22</f>
        <v>1538.6724727600001</v>
      </c>
      <c r="O63" s="36">
        <f>SUMIFS(СВЦЭМ!$C$39:$C$782,СВЦЭМ!$A$39:$A$782,$A63,СВЦЭМ!$B$39:$B$782,O$47)+'СЕТ СН'!$G$12+СВЦЭМ!$D$10+'СЕТ СН'!$G$6-'СЕТ СН'!$G$22</f>
        <v>1572.1204755700001</v>
      </c>
      <c r="P63" s="36">
        <f>SUMIFS(СВЦЭМ!$C$39:$C$782,СВЦЭМ!$A$39:$A$782,$A63,СВЦЭМ!$B$39:$B$782,P$47)+'СЕТ СН'!$G$12+СВЦЭМ!$D$10+'СЕТ СН'!$G$6-'СЕТ СН'!$G$22</f>
        <v>1622.48721808</v>
      </c>
      <c r="Q63" s="36">
        <f>SUMIFS(СВЦЭМ!$C$39:$C$782,СВЦЭМ!$A$39:$A$782,$A63,СВЦЭМ!$B$39:$B$782,Q$47)+'СЕТ СН'!$G$12+СВЦЭМ!$D$10+'СЕТ СН'!$G$6-'СЕТ СН'!$G$22</f>
        <v>1638.23442464</v>
      </c>
      <c r="R63" s="36">
        <f>SUMIFS(СВЦЭМ!$C$39:$C$782,СВЦЭМ!$A$39:$A$782,$A63,СВЦЭМ!$B$39:$B$782,R$47)+'СЕТ СН'!$G$12+СВЦЭМ!$D$10+'СЕТ СН'!$G$6-'СЕТ СН'!$G$22</f>
        <v>1631.4175389400002</v>
      </c>
      <c r="S63" s="36">
        <f>SUMIFS(СВЦЭМ!$C$39:$C$782,СВЦЭМ!$A$39:$A$782,$A63,СВЦЭМ!$B$39:$B$782,S$47)+'СЕТ СН'!$G$12+СВЦЭМ!$D$10+'СЕТ СН'!$G$6-'СЕТ СН'!$G$22</f>
        <v>1595.54262973</v>
      </c>
      <c r="T63" s="36">
        <f>SUMIFS(СВЦЭМ!$C$39:$C$782,СВЦЭМ!$A$39:$A$782,$A63,СВЦЭМ!$B$39:$B$782,T$47)+'СЕТ СН'!$G$12+СВЦЭМ!$D$10+'СЕТ СН'!$G$6-'СЕТ СН'!$G$22</f>
        <v>1545.3038086199999</v>
      </c>
      <c r="U63" s="36">
        <f>SUMIFS(СВЦЭМ!$C$39:$C$782,СВЦЭМ!$A$39:$A$782,$A63,СВЦЭМ!$B$39:$B$782,U$47)+'СЕТ СН'!$G$12+СВЦЭМ!$D$10+'СЕТ СН'!$G$6-'СЕТ СН'!$G$22</f>
        <v>1526.7267382</v>
      </c>
      <c r="V63" s="36">
        <f>SUMIFS(СВЦЭМ!$C$39:$C$782,СВЦЭМ!$A$39:$A$782,$A63,СВЦЭМ!$B$39:$B$782,V$47)+'СЕТ СН'!$G$12+СВЦЭМ!$D$10+'СЕТ СН'!$G$6-'СЕТ СН'!$G$22</f>
        <v>1523.00681149</v>
      </c>
      <c r="W63" s="36">
        <f>SUMIFS(СВЦЭМ!$C$39:$C$782,СВЦЭМ!$A$39:$A$782,$A63,СВЦЭМ!$B$39:$B$782,W$47)+'СЕТ СН'!$G$12+СВЦЭМ!$D$10+'СЕТ СН'!$G$6-'СЕТ СН'!$G$22</f>
        <v>1506.0959316100002</v>
      </c>
      <c r="X63" s="36">
        <f>SUMIFS(СВЦЭМ!$C$39:$C$782,СВЦЭМ!$A$39:$A$782,$A63,СВЦЭМ!$B$39:$B$782,X$47)+'СЕТ СН'!$G$12+СВЦЭМ!$D$10+'СЕТ СН'!$G$6-'СЕТ СН'!$G$22</f>
        <v>1524.4388782300002</v>
      </c>
      <c r="Y63" s="36">
        <f>SUMIFS(СВЦЭМ!$C$39:$C$782,СВЦЭМ!$A$39:$A$782,$A63,СВЦЭМ!$B$39:$B$782,Y$47)+'СЕТ СН'!$G$12+СВЦЭМ!$D$10+'СЕТ СН'!$G$6-'СЕТ СН'!$G$22</f>
        <v>1595.8002558800001</v>
      </c>
    </row>
    <row r="64" spans="1:25" ht="15.75" x14ac:dyDescent="0.2">
      <c r="A64" s="35">
        <f t="shared" si="1"/>
        <v>44456</v>
      </c>
      <c r="B64" s="36">
        <f>SUMIFS(СВЦЭМ!$C$39:$C$782,СВЦЭМ!$A$39:$A$782,$A64,СВЦЭМ!$B$39:$B$782,B$47)+'СЕТ СН'!$G$12+СВЦЭМ!$D$10+'СЕТ СН'!$G$6-'СЕТ СН'!$G$22</f>
        <v>1695.30722618</v>
      </c>
      <c r="C64" s="36">
        <f>SUMIFS(СВЦЭМ!$C$39:$C$782,СВЦЭМ!$A$39:$A$782,$A64,СВЦЭМ!$B$39:$B$782,C$47)+'СЕТ СН'!$G$12+СВЦЭМ!$D$10+'СЕТ СН'!$G$6-'СЕТ СН'!$G$22</f>
        <v>1788.76212115</v>
      </c>
      <c r="D64" s="36">
        <f>SUMIFS(СВЦЭМ!$C$39:$C$782,СВЦЭМ!$A$39:$A$782,$A64,СВЦЭМ!$B$39:$B$782,D$47)+'СЕТ СН'!$G$12+СВЦЭМ!$D$10+'СЕТ СН'!$G$6-'СЕТ СН'!$G$22</f>
        <v>1853.1384907199999</v>
      </c>
      <c r="E64" s="36">
        <f>SUMIFS(СВЦЭМ!$C$39:$C$782,СВЦЭМ!$A$39:$A$782,$A64,СВЦЭМ!$B$39:$B$782,E$47)+'СЕТ СН'!$G$12+СВЦЭМ!$D$10+'СЕТ СН'!$G$6-'СЕТ СН'!$G$22</f>
        <v>1883.76457312</v>
      </c>
      <c r="F64" s="36">
        <f>SUMIFS(СВЦЭМ!$C$39:$C$782,СВЦЭМ!$A$39:$A$782,$A64,СВЦЭМ!$B$39:$B$782,F$47)+'СЕТ СН'!$G$12+СВЦЭМ!$D$10+'СЕТ СН'!$G$6-'СЕТ СН'!$G$22</f>
        <v>1897.32592701</v>
      </c>
      <c r="G64" s="36">
        <f>SUMIFS(СВЦЭМ!$C$39:$C$782,СВЦЭМ!$A$39:$A$782,$A64,СВЦЭМ!$B$39:$B$782,G$47)+'СЕТ СН'!$G$12+СВЦЭМ!$D$10+'СЕТ СН'!$G$6-'СЕТ СН'!$G$22</f>
        <v>1862.0215996100001</v>
      </c>
      <c r="H64" s="36">
        <f>SUMIFS(СВЦЭМ!$C$39:$C$782,СВЦЭМ!$A$39:$A$782,$A64,СВЦЭМ!$B$39:$B$782,H$47)+'СЕТ СН'!$G$12+СВЦЭМ!$D$10+'СЕТ СН'!$G$6-'СЕТ СН'!$G$22</f>
        <v>1772.8507360900001</v>
      </c>
      <c r="I64" s="36">
        <f>SUMIFS(СВЦЭМ!$C$39:$C$782,СВЦЭМ!$A$39:$A$782,$A64,СВЦЭМ!$B$39:$B$782,I$47)+'СЕТ СН'!$G$12+СВЦЭМ!$D$10+'СЕТ СН'!$G$6-'СЕТ СН'!$G$22</f>
        <v>1654.85943991</v>
      </c>
      <c r="J64" s="36">
        <f>SUMIFS(СВЦЭМ!$C$39:$C$782,СВЦЭМ!$A$39:$A$782,$A64,СВЦЭМ!$B$39:$B$782,J$47)+'СЕТ СН'!$G$12+СВЦЭМ!$D$10+'СЕТ СН'!$G$6-'СЕТ СН'!$G$22</f>
        <v>1560.2262794500002</v>
      </c>
      <c r="K64" s="36">
        <f>SUMIFS(СВЦЭМ!$C$39:$C$782,СВЦЭМ!$A$39:$A$782,$A64,СВЦЭМ!$B$39:$B$782,K$47)+'СЕТ СН'!$G$12+СВЦЭМ!$D$10+'СЕТ СН'!$G$6-'СЕТ СН'!$G$22</f>
        <v>1522.4651373900001</v>
      </c>
      <c r="L64" s="36">
        <f>SUMIFS(СВЦЭМ!$C$39:$C$782,СВЦЭМ!$A$39:$A$782,$A64,СВЦЭМ!$B$39:$B$782,L$47)+'СЕТ СН'!$G$12+СВЦЭМ!$D$10+'СЕТ СН'!$G$6-'СЕТ СН'!$G$22</f>
        <v>1504.9542541400001</v>
      </c>
      <c r="M64" s="36">
        <f>SUMIFS(СВЦЭМ!$C$39:$C$782,СВЦЭМ!$A$39:$A$782,$A64,СВЦЭМ!$B$39:$B$782,M$47)+'СЕТ СН'!$G$12+СВЦЭМ!$D$10+'СЕТ СН'!$G$6-'СЕТ СН'!$G$22</f>
        <v>1500.67454086</v>
      </c>
      <c r="N64" s="36">
        <f>SUMIFS(СВЦЭМ!$C$39:$C$782,СВЦЭМ!$A$39:$A$782,$A64,СВЦЭМ!$B$39:$B$782,N$47)+'СЕТ СН'!$G$12+СВЦЭМ!$D$10+'СЕТ СН'!$G$6-'СЕТ СН'!$G$22</f>
        <v>1511.6524706800001</v>
      </c>
      <c r="O64" s="36">
        <f>SUMIFS(СВЦЭМ!$C$39:$C$782,СВЦЭМ!$A$39:$A$782,$A64,СВЦЭМ!$B$39:$B$782,O$47)+'СЕТ СН'!$G$12+СВЦЭМ!$D$10+'СЕТ СН'!$G$6-'СЕТ СН'!$G$22</f>
        <v>1516.3020136099999</v>
      </c>
      <c r="P64" s="36">
        <f>SUMIFS(СВЦЭМ!$C$39:$C$782,СВЦЭМ!$A$39:$A$782,$A64,СВЦЭМ!$B$39:$B$782,P$47)+'СЕТ СН'!$G$12+СВЦЭМ!$D$10+'СЕТ СН'!$G$6-'СЕТ СН'!$G$22</f>
        <v>1545.54440393</v>
      </c>
      <c r="Q64" s="36">
        <f>SUMIFS(СВЦЭМ!$C$39:$C$782,СВЦЭМ!$A$39:$A$782,$A64,СВЦЭМ!$B$39:$B$782,Q$47)+'СЕТ СН'!$G$12+СВЦЭМ!$D$10+'СЕТ СН'!$G$6-'СЕТ СН'!$G$22</f>
        <v>1559.2507493900002</v>
      </c>
      <c r="R64" s="36">
        <f>SUMIFS(СВЦЭМ!$C$39:$C$782,СВЦЭМ!$A$39:$A$782,$A64,СВЦЭМ!$B$39:$B$782,R$47)+'СЕТ СН'!$G$12+СВЦЭМ!$D$10+'СЕТ СН'!$G$6-'СЕТ СН'!$G$22</f>
        <v>1552.63990926</v>
      </c>
      <c r="S64" s="36">
        <f>SUMIFS(СВЦЭМ!$C$39:$C$782,СВЦЭМ!$A$39:$A$782,$A64,СВЦЭМ!$B$39:$B$782,S$47)+'СЕТ СН'!$G$12+СВЦЭМ!$D$10+'СЕТ СН'!$G$6-'СЕТ СН'!$G$22</f>
        <v>1518.99575058</v>
      </c>
      <c r="T64" s="36">
        <f>SUMIFS(СВЦЭМ!$C$39:$C$782,СВЦЭМ!$A$39:$A$782,$A64,СВЦЭМ!$B$39:$B$782,T$47)+'СЕТ СН'!$G$12+СВЦЭМ!$D$10+'СЕТ СН'!$G$6-'СЕТ СН'!$G$22</f>
        <v>1503.6711353000001</v>
      </c>
      <c r="U64" s="36">
        <f>SUMIFS(СВЦЭМ!$C$39:$C$782,СВЦЭМ!$A$39:$A$782,$A64,СВЦЭМ!$B$39:$B$782,U$47)+'СЕТ СН'!$G$12+СВЦЭМ!$D$10+'СЕТ СН'!$G$6-'СЕТ СН'!$G$22</f>
        <v>1491.0167963600002</v>
      </c>
      <c r="V64" s="36">
        <f>SUMIFS(СВЦЭМ!$C$39:$C$782,СВЦЭМ!$A$39:$A$782,$A64,СВЦЭМ!$B$39:$B$782,V$47)+'СЕТ СН'!$G$12+СВЦЭМ!$D$10+'СЕТ СН'!$G$6-'СЕТ СН'!$G$22</f>
        <v>1500.5284552100002</v>
      </c>
      <c r="W64" s="36">
        <f>SUMIFS(СВЦЭМ!$C$39:$C$782,СВЦЭМ!$A$39:$A$782,$A64,СВЦЭМ!$B$39:$B$782,W$47)+'СЕТ СН'!$G$12+СВЦЭМ!$D$10+'СЕТ СН'!$G$6-'СЕТ СН'!$G$22</f>
        <v>1494.53431714</v>
      </c>
      <c r="X64" s="36">
        <f>SUMIFS(СВЦЭМ!$C$39:$C$782,СВЦЭМ!$A$39:$A$782,$A64,СВЦЭМ!$B$39:$B$782,X$47)+'СЕТ СН'!$G$12+СВЦЭМ!$D$10+'СЕТ СН'!$G$6-'СЕТ СН'!$G$22</f>
        <v>1485.2448163399999</v>
      </c>
      <c r="Y64" s="36">
        <f>SUMIFS(СВЦЭМ!$C$39:$C$782,СВЦЭМ!$A$39:$A$782,$A64,СВЦЭМ!$B$39:$B$782,Y$47)+'СЕТ СН'!$G$12+СВЦЭМ!$D$10+'СЕТ СН'!$G$6-'СЕТ СН'!$G$22</f>
        <v>1525.3491524300002</v>
      </c>
    </row>
    <row r="65" spans="1:27" ht="15.75" x14ac:dyDescent="0.2">
      <c r="A65" s="35">
        <f t="shared" si="1"/>
        <v>44457</v>
      </c>
      <c r="B65" s="36">
        <f>SUMIFS(СВЦЭМ!$C$39:$C$782,СВЦЭМ!$A$39:$A$782,$A65,СВЦЭМ!$B$39:$B$782,B$47)+'СЕТ СН'!$G$12+СВЦЭМ!$D$10+'СЕТ СН'!$G$6-'СЕТ СН'!$G$22</f>
        <v>1541.3027976200001</v>
      </c>
      <c r="C65" s="36">
        <f>SUMIFS(СВЦЭМ!$C$39:$C$782,СВЦЭМ!$A$39:$A$782,$A65,СВЦЭМ!$B$39:$B$782,C$47)+'СЕТ СН'!$G$12+СВЦЭМ!$D$10+'СЕТ СН'!$G$6-'СЕТ СН'!$G$22</f>
        <v>1579.5869961200001</v>
      </c>
      <c r="D65" s="36">
        <f>SUMIFS(СВЦЭМ!$C$39:$C$782,СВЦЭМ!$A$39:$A$782,$A65,СВЦЭМ!$B$39:$B$782,D$47)+'СЕТ СН'!$G$12+СВЦЭМ!$D$10+'СЕТ СН'!$G$6-'СЕТ СН'!$G$22</f>
        <v>1647.27476527</v>
      </c>
      <c r="E65" s="36">
        <f>SUMIFS(СВЦЭМ!$C$39:$C$782,СВЦЭМ!$A$39:$A$782,$A65,СВЦЭМ!$B$39:$B$782,E$47)+'СЕТ СН'!$G$12+СВЦЭМ!$D$10+'СЕТ СН'!$G$6-'СЕТ СН'!$G$22</f>
        <v>1671.16312408</v>
      </c>
      <c r="F65" s="36">
        <f>SUMIFS(СВЦЭМ!$C$39:$C$782,СВЦЭМ!$A$39:$A$782,$A65,СВЦЭМ!$B$39:$B$782,F$47)+'СЕТ СН'!$G$12+СВЦЭМ!$D$10+'СЕТ СН'!$G$6-'СЕТ СН'!$G$22</f>
        <v>1666.3389026699999</v>
      </c>
      <c r="G65" s="36">
        <f>SUMIFS(СВЦЭМ!$C$39:$C$782,СВЦЭМ!$A$39:$A$782,$A65,СВЦЭМ!$B$39:$B$782,G$47)+'СЕТ СН'!$G$12+СВЦЭМ!$D$10+'СЕТ СН'!$G$6-'СЕТ СН'!$G$22</f>
        <v>1663.3508514099999</v>
      </c>
      <c r="H65" s="36">
        <f>SUMIFS(СВЦЭМ!$C$39:$C$782,СВЦЭМ!$A$39:$A$782,$A65,СВЦЭМ!$B$39:$B$782,H$47)+'СЕТ СН'!$G$12+СВЦЭМ!$D$10+'СЕТ СН'!$G$6-'СЕТ СН'!$G$22</f>
        <v>1643.0188799100001</v>
      </c>
      <c r="I65" s="36">
        <f>SUMIFS(СВЦЭМ!$C$39:$C$782,СВЦЭМ!$A$39:$A$782,$A65,СВЦЭМ!$B$39:$B$782,I$47)+'СЕТ СН'!$G$12+СВЦЭМ!$D$10+'СЕТ СН'!$G$6-'СЕТ СН'!$G$22</f>
        <v>1550.58482</v>
      </c>
      <c r="J65" s="36">
        <f>SUMIFS(СВЦЭМ!$C$39:$C$782,СВЦЭМ!$A$39:$A$782,$A65,СВЦЭМ!$B$39:$B$782,J$47)+'СЕТ СН'!$G$12+СВЦЭМ!$D$10+'СЕТ СН'!$G$6-'СЕТ СН'!$G$22</f>
        <v>1498.28722085</v>
      </c>
      <c r="K65" s="36">
        <f>SUMIFS(СВЦЭМ!$C$39:$C$782,СВЦЭМ!$A$39:$A$782,$A65,СВЦЭМ!$B$39:$B$782,K$47)+'СЕТ СН'!$G$12+СВЦЭМ!$D$10+'СЕТ СН'!$G$6-'СЕТ СН'!$G$22</f>
        <v>1453.2641189599999</v>
      </c>
      <c r="L65" s="36">
        <f>SUMIFS(СВЦЭМ!$C$39:$C$782,СВЦЭМ!$A$39:$A$782,$A65,СВЦЭМ!$B$39:$B$782,L$47)+'СЕТ СН'!$G$12+СВЦЭМ!$D$10+'СЕТ СН'!$G$6-'СЕТ СН'!$G$22</f>
        <v>1453.3494086700002</v>
      </c>
      <c r="M65" s="36">
        <f>SUMIFS(СВЦЭМ!$C$39:$C$782,СВЦЭМ!$A$39:$A$782,$A65,СВЦЭМ!$B$39:$B$782,M$47)+'СЕТ СН'!$G$12+СВЦЭМ!$D$10+'СЕТ СН'!$G$6-'СЕТ СН'!$G$22</f>
        <v>1451.4992650600002</v>
      </c>
      <c r="N65" s="36">
        <f>SUMIFS(СВЦЭМ!$C$39:$C$782,СВЦЭМ!$A$39:$A$782,$A65,СВЦЭМ!$B$39:$B$782,N$47)+'СЕТ СН'!$G$12+СВЦЭМ!$D$10+'СЕТ СН'!$G$6-'СЕТ СН'!$G$22</f>
        <v>1473.8579710399999</v>
      </c>
      <c r="O65" s="36">
        <f>SUMIFS(СВЦЭМ!$C$39:$C$782,СВЦЭМ!$A$39:$A$782,$A65,СВЦЭМ!$B$39:$B$782,O$47)+'СЕТ СН'!$G$12+СВЦЭМ!$D$10+'СЕТ СН'!$G$6-'СЕТ СН'!$G$22</f>
        <v>1510.30311179</v>
      </c>
      <c r="P65" s="36">
        <f>SUMIFS(СВЦЭМ!$C$39:$C$782,СВЦЭМ!$A$39:$A$782,$A65,СВЦЭМ!$B$39:$B$782,P$47)+'СЕТ СН'!$G$12+СВЦЭМ!$D$10+'СЕТ СН'!$G$6-'СЕТ СН'!$G$22</f>
        <v>1530.15335246</v>
      </c>
      <c r="Q65" s="36">
        <f>SUMIFS(СВЦЭМ!$C$39:$C$782,СВЦЭМ!$A$39:$A$782,$A65,СВЦЭМ!$B$39:$B$782,Q$47)+'СЕТ СН'!$G$12+СВЦЭМ!$D$10+'СЕТ СН'!$G$6-'СЕТ СН'!$G$22</f>
        <v>1531.0418103400002</v>
      </c>
      <c r="R65" s="36">
        <f>SUMIFS(СВЦЭМ!$C$39:$C$782,СВЦЭМ!$A$39:$A$782,$A65,СВЦЭМ!$B$39:$B$782,R$47)+'СЕТ СН'!$G$12+СВЦЭМ!$D$10+'СЕТ СН'!$G$6-'СЕТ СН'!$G$22</f>
        <v>1523.8835514000002</v>
      </c>
      <c r="S65" s="36">
        <f>SUMIFS(СВЦЭМ!$C$39:$C$782,СВЦЭМ!$A$39:$A$782,$A65,СВЦЭМ!$B$39:$B$782,S$47)+'СЕТ СН'!$G$12+СВЦЭМ!$D$10+'СЕТ СН'!$G$6-'СЕТ СН'!$G$22</f>
        <v>1510.8068364400001</v>
      </c>
      <c r="T65" s="36">
        <f>SUMIFS(СВЦЭМ!$C$39:$C$782,СВЦЭМ!$A$39:$A$782,$A65,СВЦЭМ!$B$39:$B$782,T$47)+'СЕТ СН'!$G$12+СВЦЭМ!$D$10+'СЕТ СН'!$G$6-'СЕТ СН'!$G$22</f>
        <v>1474.3961818500002</v>
      </c>
      <c r="U65" s="36">
        <f>SUMIFS(СВЦЭМ!$C$39:$C$782,СВЦЭМ!$A$39:$A$782,$A65,СВЦЭМ!$B$39:$B$782,U$47)+'СЕТ СН'!$G$12+СВЦЭМ!$D$10+'СЕТ СН'!$G$6-'СЕТ СН'!$G$22</f>
        <v>1422.8771342499999</v>
      </c>
      <c r="V65" s="36">
        <f>SUMIFS(СВЦЭМ!$C$39:$C$782,СВЦЭМ!$A$39:$A$782,$A65,СВЦЭМ!$B$39:$B$782,V$47)+'СЕТ СН'!$G$12+СВЦЭМ!$D$10+'СЕТ СН'!$G$6-'СЕТ СН'!$G$22</f>
        <v>1401.8610842500002</v>
      </c>
      <c r="W65" s="36">
        <f>SUMIFS(СВЦЭМ!$C$39:$C$782,СВЦЭМ!$A$39:$A$782,$A65,СВЦЭМ!$B$39:$B$782,W$47)+'СЕТ СН'!$G$12+СВЦЭМ!$D$10+'СЕТ СН'!$G$6-'СЕТ СН'!$G$22</f>
        <v>1396.4216645900001</v>
      </c>
      <c r="X65" s="36">
        <f>SUMIFS(СВЦЭМ!$C$39:$C$782,СВЦЭМ!$A$39:$A$782,$A65,СВЦЭМ!$B$39:$B$782,X$47)+'СЕТ СН'!$G$12+СВЦЭМ!$D$10+'СЕТ СН'!$G$6-'СЕТ СН'!$G$22</f>
        <v>1442.16644438</v>
      </c>
      <c r="Y65" s="36">
        <f>SUMIFS(СВЦЭМ!$C$39:$C$782,СВЦЭМ!$A$39:$A$782,$A65,СВЦЭМ!$B$39:$B$782,Y$47)+'СЕТ СН'!$G$12+СВЦЭМ!$D$10+'СЕТ СН'!$G$6-'СЕТ СН'!$G$22</f>
        <v>1470.3710230700001</v>
      </c>
    </row>
    <row r="66" spans="1:27" ht="15.75" x14ac:dyDescent="0.2">
      <c r="A66" s="35">
        <f t="shared" si="1"/>
        <v>44458</v>
      </c>
      <c r="B66" s="36">
        <f>SUMIFS(СВЦЭМ!$C$39:$C$782,СВЦЭМ!$A$39:$A$782,$A66,СВЦЭМ!$B$39:$B$782,B$47)+'СЕТ СН'!$G$12+СВЦЭМ!$D$10+'СЕТ СН'!$G$6-'СЕТ СН'!$G$22</f>
        <v>1501.5647337</v>
      </c>
      <c r="C66" s="36">
        <f>SUMIFS(СВЦЭМ!$C$39:$C$782,СВЦЭМ!$A$39:$A$782,$A66,СВЦЭМ!$B$39:$B$782,C$47)+'СЕТ СН'!$G$12+СВЦЭМ!$D$10+'СЕТ СН'!$G$6-'СЕТ СН'!$G$22</f>
        <v>1547.37966637</v>
      </c>
      <c r="D66" s="36">
        <f>SUMIFS(СВЦЭМ!$C$39:$C$782,СВЦЭМ!$A$39:$A$782,$A66,СВЦЭМ!$B$39:$B$782,D$47)+'СЕТ СН'!$G$12+СВЦЭМ!$D$10+'СЕТ СН'!$G$6-'СЕТ СН'!$G$22</f>
        <v>1604.6583981799999</v>
      </c>
      <c r="E66" s="36">
        <f>SUMIFS(СВЦЭМ!$C$39:$C$782,СВЦЭМ!$A$39:$A$782,$A66,СВЦЭМ!$B$39:$B$782,E$47)+'СЕТ СН'!$G$12+СВЦЭМ!$D$10+'СЕТ СН'!$G$6-'СЕТ СН'!$G$22</f>
        <v>1630.3974721300001</v>
      </c>
      <c r="F66" s="36">
        <f>SUMIFS(СВЦЭМ!$C$39:$C$782,СВЦЭМ!$A$39:$A$782,$A66,СВЦЭМ!$B$39:$B$782,F$47)+'СЕТ СН'!$G$12+СВЦЭМ!$D$10+'СЕТ СН'!$G$6-'СЕТ СН'!$G$22</f>
        <v>1632.2144801600002</v>
      </c>
      <c r="G66" s="36">
        <f>SUMIFS(СВЦЭМ!$C$39:$C$782,СВЦЭМ!$A$39:$A$782,$A66,СВЦЭМ!$B$39:$B$782,G$47)+'СЕТ СН'!$G$12+СВЦЭМ!$D$10+'СЕТ СН'!$G$6-'СЕТ СН'!$G$22</f>
        <v>1623.68918551</v>
      </c>
      <c r="H66" s="36">
        <f>SUMIFS(СВЦЭМ!$C$39:$C$782,СВЦЭМ!$A$39:$A$782,$A66,СВЦЭМ!$B$39:$B$782,H$47)+'СЕТ СН'!$G$12+СВЦЭМ!$D$10+'СЕТ СН'!$G$6-'СЕТ СН'!$G$22</f>
        <v>1589.0102255400002</v>
      </c>
      <c r="I66" s="36">
        <f>SUMIFS(СВЦЭМ!$C$39:$C$782,СВЦЭМ!$A$39:$A$782,$A66,СВЦЭМ!$B$39:$B$782,I$47)+'СЕТ СН'!$G$12+СВЦЭМ!$D$10+'СЕТ СН'!$G$6-'СЕТ СН'!$G$22</f>
        <v>1529.19168855</v>
      </c>
      <c r="J66" s="36">
        <f>SUMIFS(СВЦЭМ!$C$39:$C$782,СВЦЭМ!$A$39:$A$782,$A66,СВЦЭМ!$B$39:$B$782,J$47)+'СЕТ СН'!$G$12+СВЦЭМ!$D$10+'СЕТ СН'!$G$6-'СЕТ СН'!$G$22</f>
        <v>1500.3695098200001</v>
      </c>
      <c r="K66" s="36">
        <f>SUMIFS(СВЦЭМ!$C$39:$C$782,СВЦЭМ!$A$39:$A$782,$A66,СВЦЭМ!$B$39:$B$782,K$47)+'СЕТ СН'!$G$12+СВЦЭМ!$D$10+'СЕТ СН'!$G$6-'СЕТ СН'!$G$22</f>
        <v>1413.8636760300001</v>
      </c>
      <c r="L66" s="36">
        <f>SUMIFS(СВЦЭМ!$C$39:$C$782,СВЦЭМ!$A$39:$A$782,$A66,СВЦЭМ!$B$39:$B$782,L$47)+'СЕТ СН'!$G$12+СВЦЭМ!$D$10+'СЕТ СН'!$G$6-'СЕТ СН'!$G$22</f>
        <v>1411.41550839</v>
      </c>
      <c r="M66" s="36">
        <f>SUMIFS(СВЦЭМ!$C$39:$C$782,СВЦЭМ!$A$39:$A$782,$A66,СВЦЭМ!$B$39:$B$782,M$47)+'СЕТ СН'!$G$12+СВЦЭМ!$D$10+'СЕТ СН'!$G$6-'СЕТ СН'!$G$22</f>
        <v>1414.46934685</v>
      </c>
      <c r="N66" s="36">
        <f>SUMIFS(СВЦЭМ!$C$39:$C$782,СВЦЭМ!$A$39:$A$782,$A66,СВЦЭМ!$B$39:$B$782,N$47)+'СЕТ СН'!$G$12+СВЦЭМ!$D$10+'СЕТ СН'!$G$6-'СЕТ СН'!$G$22</f>
        <v>1420.5408919000001</v>
      </c>
      <c r="O66" s="36">
        <f>SUMIFS(СВЦЭМ!$C$39:$C$782,СВЦЭМ!$A$39:$A$782,$A66,СВЦЭМ!$B$39:$B$782,O$47)+'СЕТ СН'!$G$12+СВЦЭМ!$D$10+'СЕТ СН'!$G$6-'СЕТ СН'!$G$22</f>
        <v>1446.6785804000001</v>
      </c>
      <c r="P66" s="36">
        <f>SUMIFS(СВЦЭМ!$C$39:$C$782,СВЦЭМ!$A$39:$A$782,$A66,СВЦЭМ!$B$39:$B$782,P$47)+'СЕТ СН'!$G$12+СВЦЭМ!$D$10+'СЕТ СН'!$G$6-'СЕТ СН'!$G$22</f>
        <v>1494.5973877599999</v>
      </c>
      <c r="Q66" s="36">
        <f>SUMIFS(СВЦЭМ!$C$39:$C$782,СВЦЭМ!$A$39:$A$782,$A66,СВЦЭМ!$B$39:$B$782,Q$47)+'СЕТ СН'!$G$12+СВЦЭМ!$D$10+'СЕТ СН'!$G$6-'СЕТ СН'!$G$22</f>
        <v>1501.9822614500001</v>
      </c>
      <c r="R66" s="36">
        <f>SUMIFS(СВЦЭМ!$C$39:$C$782,СВЦЭМ!$A$39:$A$782,$A66,СВЦЭМ!$B$39:$B$782,R$47)+'СЕТ СН'!$G$12+СВЦЭМ!$D$10+'СЕТ СН'!$G$6-'СЕТ СН'!$G$22</f>
        <v>1490.5982730300002</v>
      </c>
      <c r="S66" s="36">
        <f>SUMIFS(СВЦЭМ!$C$39:$C$782,СВЦЭМ!$A$39:$A$782,$A66,СВЦЭМ!$B$39:$B$782,S$47)+'СЕТ СН'!$G$12+СВЦЭМ!$D$10+'СЕТ СН'!$G$6-'СЕТ СН'!$G$22</f>
        <v>1485.41010701</v>
      </c>
      <c r="T66" s="36">
        <f>SUMIFS(СВЦЭМ!$C$39:$C$782,СВЦЭМ!$A$39:$A$782,$A66,СВЦЭМ!$B$39:$B$782,T$47)+'СЕТ СН'!$G$12+СВЦЭМ!$D$10+'СЕТ СН'!$G$6-'СЕТ СН'!$G$22</f>
        <v>1521.5656178900001</v>
      </c>
      <c r="U66" s="36">
        <f>SUMIFS(СВЦЭМ!$C$39:$C$782,СВЦЭМ!$A$39:$A$782,$A66,СВЦЭМ!$B$39:$B$782,U$47)+'СЕТ СН'!$G$12+СВЦЭМ!$D$10+'СЕТ СН'!$G$6-'СЕТ СН'!$G$22</f>
        <v>1464.6332574100002</v>
      </c>
      <c r="V66" s="36">
        <f>SUMIFS(СВЦЭМ!$C$39:$C$782,СВЦЭМ!$A$39:$A$782,$A66,СВЦЭМ!$B$39:$B$782,V$47)+'СЕТ СН'!$G$12+СВЦЭМ!$D$10+'СЕТ СН'!$G$6-'СЕТ СН'!$G$22</f>
        <v>1453.25227279</v>
      </c>
      <c r="W66" s="36">
        <f>SUMIFS(СВЦЭМ!$C$39:$C$782,СВЦЭМ!$A$39:$A$782,$A66,СВЦЭМ!$B$39:$B$782,W$47)+'СЕТ СН'!$G$12+СВЦЭМ!$D$10+'СЕТ СН'!$G$6-'СЕТ СН'!$G$22</f>
        <v>1454.47671201</v>
      </c>
      <c r="X66" s="36">
        <f>SUMIFS(СВЦЭМ!$C$39:$C$782,СВЦЭМ!$A$39:$A$782,$A66,СВЦЭМ!$B$39:$B$782,X$47)+'СЕТ СН'!$G$12+СВЦЭМ!$D$10+'СЕТ СН'!$G$6-'СЕТ СН'!$G$22</f>
        <v>1476.0449441300002</v>
      </c>
      <c r="Y66" s="36">
        <f>SUMIFS(СВЦЭМ!$C$39:$C$782,СВЦЭМ!$A$39:$A$782,$A66,СВЦЭМ!$B$39:$B$782,Y$47)+'СЕТ СН'!$G$12+СВЦЭМ!$D$10+'СЕТ СН'!$G$6-'СЕТ СН'!$G$22</f>
        <v>1512.3013461200001</v>
      </c>
    </row>
    <row r="67" spans="1:27" ht="15.75" x14ac:dyDescent="0.2">
      <c r="A67" s="35">
        <f t="shared" si="1"/>
        <v>44459</v>
      </c>
      <c r="B67" s="36">
        <f>SUMIFS(СВЦЭМ!$C$39:$C$782,СВЦЭМ!$A$39:$A$782,$A67,СВЦЭМ!$B$39:$B$782,B$47)+'СЕТ СН'!$G$12+СВЦЭМ!$D$10+'СЕТ СН'!$G$6-'СЕТ СН'!$G$22</f>
        <v>1473.45353737</v>
      </c>
      <c r="C67" s="36">
        <f>SUMIFS(СВЦЭМ!$C$39:$C$782,СВЦЭМ!$A$39:$A$782,$A67,СВЦЭМ!$B$39:$B$782,C$47)+'СЕТ СН'!$G$12+СВЦЭМ!$D$10+'СЕТ СН'!$G$6-'СЕТ СН'!$G$22</f>
        <v>1557.1844943900001</v>
      </c>
      <c r="D67" s="36">
        <f>SUMIFS(СВЦЭМ!$C$39:$C$782,СВЦЭМ!$A$39:$A$782,$A67,СВЦЭМ!$B$39:$B$782,D$47)+'СЕТ СН'!$G$12+СВЦЭМ!$D$10+'СЕТ СН'!$G$6-'СЕТ СН'!$G$22</f>
        <v>1604.7014160200001</v>
      </c>
      <c r="E67" s="36">
        <f>SUMIFS(СВЦЭМ!$C$39:$C$782,СВЦЭМ!$A$39:$A$782,$A67,СВЦЭМ!$B$39:$B$782,E$47)+'СЕТ СН'!$G$12+СВЦЭМ!$D$10+'СЕТ СН'!$G$6-'СЕТ СН'!$G$22</f>
        <v>1623.96731516</v>
      </c>
      <c r="F67" s="36">
        <f>SUMIFS(СВЦЭМ!$C$39:$C$782,СВЦЭМ!$A$39:$A$782,$A67,СВЦЭМ!$B$39:$B$782,F$47)+'СЕТ СН'!$G$12+СВЦЭМ!$D$10+'СЕТ СН'!$G$6-'СЕТ СН'!$G$22</f>
        <v>1632.7461268000002</v>
      </c>
      <c r="G67" s="36">
        <f>SUMIFS(СВЦЭМ!$C$39:$C$782,СВЦЭМ!$A$39:$A$782,$A67,СВЦЭМ!$B$39:$B$782,G$47)+'СЕТ СН'!$G$12+СВЦЭМ!$D$10+'СЕТ СН'!$G$6-'СЕТ СН'!$G$22</f>
        <v>1616.9449426200001</v>
      </c>
      <c r="H67" s="36">
        <f>SUMIFS(СВЦЭМ!$C$39:$C$782,СВЦЭМ!$A$39:$A$782,$A67,СВЦЭМ!$B$39:$B$782,H$47)+'СЕТ СН'!$G$12+СВЦЭМ!$D$10+'СЕТ СН'!$G$6-'СЕТ СН'!$G$22</f>
        <v>1567.9009796700002</v>
      </c>
      <c r="I67" s="36">
        <f>SUMIFS(СВЦЭМ!$C$39:$C$782,СВЦЭМ!$A$39:$A$782,$A67,СВЦЭМ!$B$39:$B$782,I$47)+'СЕТ СН'!$G$12+СВЦЭМ!$D$10+'СЕТ СН'!$G$6-'СЕТ СН'!$G$22</f>
        <v>1524.0773636700001</v>
      </c>
      <c r="J67" s="36">
        <f>SUMIFS(СВЦЭМ!$C$39:$C$782,СВЦЭМ!$A$39:$A$782,$A67,СВЦЭМ!$B$39:$B$782,J$47)+'СЕТ СН'!$G$12+СВЦЭМ!$D$10+'СЕТ СН'!$G$6-'СЕТ СН'!$G$22</f>
        <v>1520.4650465300001</v>
      </c>
      <c r="K67" s="36">
        <f>SUMIFS(СВЦЭМ!$C$39:$C$782,СВЦЭМ!$A$39:$A$782,$A67,СВЦЭМ!$B$39:$B$782,K$47)+'СЕТ СН'!$G$12+СВЦЭМ!$D$10+'СЕТ СН'!$G$6-'СЕТ СН'!$G$22</f>
        <v>1516.0159621299999</v>
      </c>
      <c r="L67" s="36">
        <f>SUMIFS(СВЦЭМ!$C$39:$C$782,СВЦЭМ!$A$39:$A$782,$A67,СВЦЭМ!$B$39:$B$782,L$47)+'СЕТ СН'!$G$12+СВЦЭМ!$D$10+'СЕТ СН'!$G$6-'СЕТ СН'!$G$22</f>
        <v>1497.3516590600002</v>
      </c>
      <c r="M67" s="36">
        <f>SUMIFS(СВЦЭМ!$C$39:$C$782,СВЦЭМ!$A$39:$A$782,$A67,СВЦЭМ!$B$39:$B$782,M$47)+'СЕТ СН'!$G$12+СВЦЭМ!$D$10+'СЕТ СН'!$G$6-'СЕТ СН'!$G$22</f>
        <v>1495.7464471400001</v>
      </c>
      <c r="N67" s="36">
        <f>SUMIFS(СВЦЭМ!$C$39:$C$782,СВЦЭМ!$A$39:$A$782,$A67,СВЦЭМ!$B$39:$B$782,N$47)+'СЕТ СН'!$G$12+СВЦЭМ!$D$10+'СЕТ СН'!$G$6-'СЕТ СН'!$G$22</f>
        <v>1511.5323979100001</v>
      </c>
      <c r="O67" s="36">
        <f>SUMIFS(СВЦЭМ!$C$39:$C$782,СВЦЭМ!$A$39:$A$782,$A67,СВЦЭМ!$B$39:$B$782,O$47)+'СЕТ СН'!$G$12+СВЦЭМ!$D$10+'СЕТ СН'!$G$6-'СЕТ СН'!$G$22</f>
        <v>1539.2529707600002</v>
      </c>
      <c r="P67" s="36">
        <f>SUMIFS(СВЦЭМ!$C$39:$C$782,СВЦЭМ!$A$39:$A$782,$A67,СВЦЭМ!$B$39:$B$782,P$47)+'СЕТ СН'!$G$12+СВЦЭМ!$D$10+'СЕТ СН'!$G$6-'СЕТ СН'!$G$22</f>
        <v>1569.8070213200001</v>
      </c>
      <c r="Q67" s="36">
        <f>SUMIFS(СВЦЭМ!$C$39:$C$782,СВЦЭМ!$A$39:$A$782,$A67,СВЦЭМ!$B$39:$B$782,Q$47)+'СЕТ СН'!$G$12+СВЦЭМ!$D$10+'СЕТ СН'!$G$6-'СЕТ СН'!$G$22</f>
        <v>1573.1857323300001</v>
      </c>
      <c r="R67" s="36">
        <f>SUMIFS(СВЦЭМ!$C$39:$C$782,СВЦЭМ!$A$39:$A$782,$A67,СВЦЭМ!$B$39:$B$782,R$47)+'СЕТ СН'!$G$12+СВЦЭМ!$D$10+'СЕТ СН'!$G$6-'СЕТ СН'!$G$22</f>
        <v>1554.3196169299999</v>
      </c>
      <c r="S67" s="36">
        <f>SUMIFS(СВЦЭМ!$C$39:$C$782,СВЦЭМ!$A$39:$A$782,$A67,СВЦЭМ!$B$39:$B$782,S$47)+'СЕТ СН'!$G$12+СВЦЭМ!$D$10+'СЕТ СН'!$G$6-'СЕТ СН'!$G$22</f>
        <v>1542.0154263700001</v>
      </c>
      <c r="T67" s="36">
        <f>SUMIFS(СВЦЭМ!$C$39:$C$782,СВЦЭМ!$A$39:$A$782,$A67,СВЦЭМ!$B$39:$B$782,T$47)+'СЕТ СН'!$G$12+СВЦЭМ!$D$10+'СЕТ СН'!$G$6-'СЕТ СН'!$G$22</f>
        <v>1528.9851269300002</v>
      </c>
      <c r="U67" s="36">
        <f>SUMIFS(СВЦЭМ!$C$39:$C$782,СВЦЭМ!$A$39:$A$782,$A67,СВЦЭМ!$B$39:$B$782,U$47)+'СЕТ СН'!$G$12+СВЦЭМ!$D$10+'СЕТ СН'!$G$6-'СЕТ СН'!$G$22</f>
        <v>1549.2138263300001</v>
      </c>
      <c r="V67" s="36">
        <f>SUMIFS(СВЦЭМ!$C$39:$C$782,СВЦЭМ!$A$39:$A$782,$A67,СВЦЭМ!$B$39:$B$782,V$47)+'СЕТ СН'!$G$12+СВЦЭМ!$D$10+'СЕТ СН'!$G$6-'СЕТ СН'!$G$22</f>
        <v>1508.2176306700001</v>
      </c>
      <c r="W67" s="36">
        <f>SUMIFS(СВЦЭМ!$C$39:$C$782,СВЦЭМ!$A$39:$A$782,$A67,СВЦЭМ!$B$39:$B$782,W$47)+'СЕТ СН'!$G$12+СВЦЭМ!$D$10+'СЕТ СН'!$G$6-'СЕТ СН'!$G$22</f>
        <v>1497.0009005000002</v>
      </c>
      <c r="X67" s="36">
        <f>SUMIFS(СВЦЭМ!$C$39:$C$782,СВЦЭМ!$A$39:$A$782,$A67,СВЦЭМ!$B$39:$B$782,X$47)+'СЕТ СН'!$G$12+СВЦЭМ!$D$10+'СЕТ СН'!$G$6-'СЕТ СН'!$G$22</f>
        <v>1526.0560328000001</v>
      </c>
      <c r="Y67" s="36">
        <f>SUMIFS(СВЦЭМ!$C$39:$C$782,СВЦЭМ!$A$39:$A$782,$A67,СВЦЭМ!$B$39:$B$782,Y$47)+'СЕТ СН'!$G$12+СВЦЭМ!$D$10+'СЕТ СН'!$G$6-'СЕТ СН'!$G$22</f>
        <v>1501.9708641699999</v>
      </c>
    </row>
    <row r="68" spans="1:27" ht="15.75" x14ac:dyDescent="0.2">
      <c r="A68" s="35">
        <f t="shared" si="1"/>
        <v>44460</v>
      </c>
      <c r="B68" s="36">
        <f>SUMIFS(СВЦЭМ!$C$39:$C$782,СВЦЭМ!$A$39:$A$782,$A68,СВЦЭМ!$B$39:$B$782,B$47)+'СЕТ СН'!$G$12+СВЦЭМ!$D$10+'СЕТ СН'!$G$6-'СЕТ СН'!$G$22</f>
        <v>1568.3986963000002</v>
      </c>
      <c r="C68" s="36">
        <f>SUMIFS(СВЦЭМ!$C$39:$C$782,СВЦЭМ!$A$39:$A$782,$A68,СВЦЭМ!$B$39:$B$782,C$47)+'СЕТ СН'!$G$12+СВЦЭМ!$D$10+'СЕТ СН'!$G$6-'СЕТ СН'!$G$22</f>
        <v>1638.64198478</v>
      </c>
      <c r="D68" s="36">
        <f>SUMIFS(СВЦЭМ!$C$39:$C$782,СВЦЭМ!$A$39:$A$782,$A68,СВЦЭМ!$B$39:$B$782,D$47)+'СЕТ СН'!$G$12+СВЦЭМ!$D$10+'СЕТ СН'!$G$6-'СЕТ СН'!$G$22</f>
        <v>1665.1586077499999</v>
      </c>
      <c r="E68" s="36">
        <f>SUMIFS(СВЦЭМ!$C$39:$C$782,СВЦЭМ!$A$39:$A$782,$A68,СВЦЭМ!$B$39:$B$782,E$47)+'СЕТ СН'!$G$12+СВЦЭМ!$D$10+'СЕТ СН'!$G$6-'СЕТ СН'!$G$22</f>
        <v>1680.74816663</v>
      </c>
      <c r="F68" s="36">
        <f>SUMIFS(СВЦЭМ!$C$39:$C$782,СВЦЭМ!$A$39:$A$782,$A68,СВЦЭМ!$B$39:$B$782,F$47)+'СЕТ СН'!$G$12+СВЦЭМ!$D$10+'СЕТ СН'!$G$6-'СЕТ СН'!$G$22</f>
        <v>1679.08304767</v>
      </c>
      <c r="G68" s="36">
        <f>SUMIFS(СВЦЭМ!$C$39:$C$782,СВЦЭМ!$A$39:$A$782,$A68,СВЦЭМ!$B$39:$B$782,G$47)+'СЕТ СН'!$G$12+СВЦЭМ!$D$10+'СЕТ СН'!$G$6-'СЕТ СН'!$G$22</f>
        <v>1652.3405693</v>
      </c>
      <c r="H68" s="36">
        <f>SUMIFS(СВЦЭМ!$C$39:$C$782,СВЦЭМ!$A$39:$A$782,$A68,СВЦЭМ!$B$39:$B$782,H$47)+'СЕТ СН'!$G$12+СВЦЭМ!$D$10+'СЕТ СН'!$G$6-'СЕТ СН'!$G$22</f>
        <v>1596.7227900600001</v>
      </c>
      <c r="I68" s="36">
        <f>SUMIFS(СВЦЭМ!$C$39:$C$782,СВЦЭМ!$A$39:$A$782,$A68,СВЦЭМ!$B$39:$B$782,I$47)+'СЕТ СН'!$G$12+СВЦЭМ!$D$10+'СЕТ СН'!$G$6-'СЕТ СН'!$G$22</f>
        <v>1553.76674022</v>
      </c>
      <c r="J68" s="36">
        <f>SUMIFS(СВЦЭМ!$C$39:$C$782,СВЦЭМ!$A$39:$A$782,$A68,СВЦЭМ!$B$39:$B$782,J$47)+'СЕТ СН'!$G$12+СВЦЭМ!$D$10+'СЕТ СН'!$G$6-'СЕТ СН'!$G$22</f>
        <v>1537.9265294400002</v>
      </c>
      <c r="K68" s="36">
        <f>SUMIFS(СВЦЭМ!$C$39:$C$782,СВЦЭМ!$A$39:$A$782,$A68,СВЦЭМ!$B$39:$B$782,K$47)+'СЕТ СН'!$G$12+СВЦЭМ!$D$10+'СЕТ СН'!$G$6-'СЕТ СН'!$G$22</f>
        <v>1518.3272897100001</v>
      </c>
      <c r="L68" s="36">
        <f>SUMIFS(СВЦЭМ!$C$39:$C$782,СВЦЭМ!$A$39:$A$782,$A68,СВЦЭМ!$B$39:$B$782,L$47)+'СЕТ СН'!$G$12+СВЦЭМ!$D$10+'СЕТ СН'!$G$6-'СЕТ СН'!$G$22</f>
        <v>1499.56575815</v>
      </c>
      <c r="M68" s="36">
        <f>SUMIFS(СВЦЭМ!$C$39:$C$782,СВЦЭМ!$A$39:$A$782,$A68,СВЦЭМ!$B$39:$B$782,M$47)+'СЕТ СН'!$G$12+СВЦЭМ!$D$10+'СЕТ СН'!$G$6-'СЕТ СН'!$G$22</f>
        <v>1503.00741945</v>
      </c>
      <c r="N68" s="36">
        <f>SUMIFS(СВЦЭМ!$C$39:$C$782,СВЦЭМ!$A$39:$A$782,$A68,СВЦЭМ!$B$39:$B$782,N$47)+'СЕТ СН'!$G$12+СВЦЭМ!$D$10+'СЕТ СН'!$G$6-'СЕТ СН'!$G$22</f>
        <v>1515.6273420100001</v>
      </c>
      <c r="O68" s="36">
        <f>SUMIFS(СВЦЭМ!$C$39:$C$782,СВЦЭМ!$A$39:$A$782,$A68,СВЦЭМ!$B$39:$B$782,O$47)+'СЕТ СН'!$G$12+СВЦЭМ!$D$10+'СЕТ СН'!$G$6-'СЕТ СН'!$G$22</f>
        <v>1526.49414733</v>
      </c>
      <c r="P68" s="36">
        <f>SUMIFS(СВЦЭМ!$C$39:$C$782,СВЦЭМ!$A$39:$A$782,$A68,СВЦЭМ!$B$39:$B$782,P$47)+'СЕТ СН'!$G$12+СВЦЭМ!$D$10+'СЕТ СН'!$G$6-'СЕТ СН'!$G$22</f>
        <v>1558.98046355</v>
      </c>
      <c r="Q68" s="36">
        <f>SUMIFS(СВЦЭМ!$C$39:$C$782,СВЦЭМ!$A$39:$A$782,$A68,СВЦЭМ!$B$39:$B$782,Q$47)+'СЕТ СН'!$G$12+СВЦЭМ!$D$10+'СЕТ СН'!$G$6-'СЕТ СН'!$G$22</f>
        <v>1573.27686696</v>
      </c>
      <c r="R68" s="36">
        <f>SUMIFS(СВЦЭМ!$C$39:$C$782,СВЦЭМ!$A$39:$A$782,$A68,СВЦЭМ!$B$39:$B$782,R$47)+'СЕТ СН'!$G$12+СВЦЭМ!$D$10+'СЕТ СН'!$G$6-'СЕТ СН'!$G$22</f>
        <v>1563.4113769000001</v>
      </c>
      <c r="S68" s="36">
        <f>SUMIFS(СВЦЭМ!$C$39:$C$782,СВЦЭМ!$A$39:$A$782,$A68,СВЦЭМ!$B$39:$B$782,S$47)+'СЕТ СН'!$G$12+СВЦЭМ!$D$10+'СЕТ СН'!$G$6-'СЕТ СН'!$G$22</f>
        <v>1542.5364131199999</v>
      </c>
      <c r="T68" s="36">
        <f>SUMIFS(СВЦЭМ!$C$39:$C$782,СВЦЭМ!$A$39:$A$782,$A68,СВЦЭМ!$B$39:$B$782,T$47)+'СЕТ СН'!$G$12+СВЦЭМ!$D$10+'СЕТ СН'!$G$6-'СЕТ СН'!$G$22</f>
        <v>1521.49459688</v>
      </c>
      <c r="U68" s="36">
        <f>SUMIFS(СВЦЭМ!$C$39:$C$782,СВЦЭМ!$A$39:$A$782,$A68,СВЦЭМ!$B$39:$B$782,U$47)+'СЕТ СН'!$G$12+СВЦЭМ!$D$10+'СЕТ СН'!$G$6-'СЕТ СН'!$G$22</f>
        <v>1520.0818622500001</v>
      </c>
      <c r="V68" s="36">
        <f>SUMIFS(СВЦЭМ!$C$39:$C$782,СВЦЭМ!$A$39:$A$782,$A68,СВЦЭМ!$B$39:$B$782,V$47)+'СЕТ СН'!$G$12+СВЦЭМ!$D$10+'СЕТ СН'!$G$6-'СЕТ СН'!$G$22</f>
        <v>1517.90581382</v>
      </c>
      <c r="W68" s="36">
        <f>SUMIFS(СВЦЭМ!$C$39:$C$782,СВЦЭМ!$A$39:$A$782,$A68,СВЦЭМ!$B$39:$B$782,W$47)+'СЕТ СН'!$G$12+СВЦЭМ!$D$10+'СЕТ СН'!$G$6-'СЕТ СН'!$G$22</f>
        <v>1510.39936395</v>
      </c>
      <c r="X68" s="36">
        <f>SUMIFS(СВЦЭМ!$C$39:$C$782,СВЦЭМ!$A$39:$A$782,$A68,СВЦЭМ!$B$39:$B$782,X$47)+'СЕТ СН'!$G$12+СВЦЭМ!$D$10+'СЕТ СН'!$G$6-'СЕТ СН'!$G$22</f>
        <v>1485.83984721</v>
      </c>
      <c r="Y68" s="36">
        <f>SUMIFS(СВЦЭМ!$C$39:$C$782,СВЦЭМ!$A$39:$A$782,$A68,СВЦЭМ!$B$39:$B$782,Y$47)+'СЕТ СН'!$G$12+СВЦЭМ!$D$10+'СЕТ СН'!$G$6-'СЕТ СН'!$G$22</f>
        <v>1483.7569847899999</v>
      </c>
    </row>
    <row r="69" spans="1:27" ht="15.75" x14ac:dyDescent="0.2">
      <c r="A69" s="35">
        <f t="shared" si="1"/>
        <v>44461</v>
      </c>
      <c r="B69" s="36">
        <f>SUMIFS(СВЦЭМ!$C$39:$C$782,СВЦЭМ!$A$39:$A$782,$A69,СВЦЭМ!$B$39:$B$782,B$47)+'СЕТ СН'!$G$12+СВЦЭМ!$D$10+'СЕТ СН'!$G$6-'СЕТ СН'!$G$22</f>
        <v>1562.14173278</v>
      </c>
      <c r="C69" s="36">
        <f>SUMIFS(СВЦЭМ!$C$39:$C$782,СВЦЭМ!$A$39:$A$782,$A69,СВЦЭМ!$B$39:$B$782,C$47)+'СЕТ СН'!$G$12+СВЦЭМ!$D$10+'СЕТ СН'!$G$6-'СЕТ СН'!$G$22</f>
        <v>1619.3988517500002</v>
      </c>
      <c r="D69" s="36">
        <f>SUMIFS(СВЦЭМ!$C$39:$C$782,СВЦЭМ!$A$39:$A$782,$A69,СВЦЭМ!$B$39:$B$782,D$47)+'СЕТ СН'!$G$12+СВЦЭМ!$D$10+'СЕТ СН'!$G$6-'СЕТ СН'!$G$22</f>
        <v>1656.74358547</v>
      </c>
      <c r="E69" s="36">
        <f>SUMIFS(СВЦЭМ!$C$39:$C$782,СВЦЭМ!$A$39:$A$782,$A69,СВЦЭМ!$B$39:$B$782,E$47)+'СЕТ СН'!$G$12+СВЦЭМ!$D$10+'СЕТ СН'!$G$6-'СЕТ СН'!$G$22</f>
        <v>1663.3060202700001</v>
      </c>
      <c r="F69" s="36">
        <f>SUMIFS(СВЦЭМ!$C$39:$C$782,СВЦЭМ!$A$39:$A$782,$A69,СВЦЭМ!$B$39:$B$782,F$47)+'СЕТ СН'!$G$12+СВЦЭМ!$D$10+'СЕТ СН'!$G$6-'СЕТ СН'!$G$22</f>
        <v>1666.2779938000001</v>
      </c>
      <c r="G69" s="36">
        <f>SUMIFS(СВЦЭМ!$C$39:$C$782,СВЦЭМ!$A$39:$A$782,$A69,СВЦЭМ!$B$39:$B$782,G$47)+'СЕТ СН'!$G$12+СВЦЭМ!$D$10+'СЕТ СН'!$G$6-'СЕТ СН'!$G$22</f>
        <v>1648.6852334</v>
      </c>
      <c r="H69" s="36">
        <f>SUMIFS(СВЦЭМ!$C$39:$C$782,СВЦЭМ!$A$39:$A$782,$A69,СВЦЭМ!$B$39:$B$782,H$47)+'СЕТ СН'!$G$12+СВЦЭМ!$D$10+'СЕТ СН'!$G$6-'СЕТ СН'!$G$22</f>
        <v>1597.67197652</v>
      </c>
      <c r="I69" s="36">
        <f>SUMIFS(СВЦЭМ!$C$39:$C$782,СВЦЭМ!$A$39:$A$782,$A69,СВЦЭМ!$B$39:$B$782,I$47)+'СЕТ СН'!$G$12+СВЦЭМ!$D$10+'СЕТ СН'!$G$6-'СЕТ СН'!$G$22</f>
        <v>1535.2446833600002</v>
      </c>
      <c r="J69" s="36">
        <f>SUMIFS(СВЦЭМ!$C$39:$C$782,СВЦЭМ!$A$39:$A$782,$A69,СВЦЭМ!$B$39:$B$782,J$47)+'СЕТ СН'!$G$12+СВЦЭМ!$D$10+'СЕТ СН'!$G$6-'СЕТ СН'!$G$22</f>
        <v>1522.70587983</v>
      </c>
      <c r="K69" s="36">
        <f>SUMIFS(СВЦЭМ!$C$39:$C$782,СВЦЭМ!$A$39:$A$782,$A69,СВЦЭМ!$B$39:$B$782,K$47)+'СЕТ СН'!$G$12+СВЦЭМ!$D$10+'СЕТ СН'!$G$6-'СЕТ СН'!$G$22</f>
        <v>1518.11419832</v>
      </c>
      <c r="L69" s="36">
        <f>SUMIFS(СВЦЭМ!$C$39:$C$782,СВЦЭМ!$A$39:$A$782,$A69,СВЦЭМ!$B$39:$B$782,L$47)+'СЕТ СН'!$G$12+СВЦЭМ!$D$10+'СЕТ СН'!$G$6-'СЕТ СН'!$G$22</f>
        <v>1501.79569816</v>
      </c>
      <c r="M69" s="36">
        <f>SUMIFS(СВЦЭМ!$C$39:$C$782,СВЦЭМ!$A$39:$A$782,$A69,СВЦЭМ!$B$39:$B$782,M$47)+'СЕТ СН'!$G$12+СВЦЭМ!$D$10+'СЕТ СН'!$G$6-'СЕТ СН'!$G$22</f>
        <v>1494.7773403800002</v>
      </c>
      <c r="N69" s="36">
        <f>SUMIFS(СВЦЭМ!$C$39:$C$782,СВЦЭМ!$A$39:$A$782,$A69,СВЦЭМ!$B$39:$B$782,N$47)+'СЕТ СН'!$G$12+СВЦЭМ!$D$10+'СЕТ СН'!$G$6-'СЕТ СН'!$G$22</f>
        <v>1507.7933464800001</v>
      </c>
      <c r="O69" s="36">
        <f>SUMIFS(СВЦЭМ!$C$39:$C$782,СВЦЭМ!$A$39:$A$782,$A69,СВЦЭМ!$B$39:$B$782,O$47)+'СЕТ СН'!$G$12+СВЦЭМ!$D$10+'СЕТ СН'!$G$6-'СЕТ СН'!$G$22</f>
        <v>1529.90548061</v>
      </c>
      <c r="P69" s="36">
        <f>SUMIFS(СВЦЭМ!$C$39:$C$782,СВЦЭМ!$A$39:$A$782,$A69,СВЦЭМ!$B$39:$B$782,P$47)+'СЕТ СН'!$G$12+СВЦЭМ!$D$10+'СЕТ СН'!$G$6-'СЕТ СН'!$G$22</f>
        <v>1560.5784263099999</v>
      </c>
      <c r="Q69" s="36">
        <f>SUMIFS(СВЦЭМ!$C$39:$C$782,СВЦЭМ!$A$39:$A$782,$A69,СВЦЭМ!$B$39:$B$782,Q$47)+'СЕТ СН'!$G$12+СВЦЭМ!$D$10+'СЕТ СН'!$G$6-'СЕТ СН'!$G$22</f>
        <v>1568.8011480499999</v>
      </c>
      <c r="R69" s="36">
        <f>SUMIFS(СВЦЭМ!$C$39:$C$782,СВЦЭМ!$A$39:$A$782,$A69,СВЦЭМ!$B$39:$B$782,R$47)+'СЕТ СН'!$G$12+СВЦЭМ!$D$10+'СЕТ СН'!$G$6-'СЕТ СН'!$G$22</f>
        <v>1561.1220336400002</v>
      </c>
      <c r="S69" s="36">
        <f>SUMIFS(СВЦЭМ!$C$39:$C$782,СВЦЭМ!$A$39:$A$782,$A69,СВЦЭМ!$B$39:$B$782,S$47)+'СЕТ СН'!$G$12+СВЦЭМ!$D$10+'СЕТ СН'!$G$6-'СЕТ СН'!$G$22</f>
        <v>1530.9603277599999</v>
      </c>
      <c r="T69" s="36">
        <f>SUMIFS(СВЦЭМ!$C$39:$C$782,СВЦЭМ!$A$39:$A$782,$A69,СВЦЭМ!$B$39:$B$782,T$47)+'СЕТ СН'!$G$12+СВЦЭМ!$D$10+'СЕТ СН'!$G$6-'СЕТ СН'!$G$22</f>
        <v>1503.6450286600002</v>
      </c>
      <c r="U69" s="36">
        <f>SUMIFS(СВЦЭМ!$C$39:$C$782,СВЦЭМ!$A$39:$A$782,$A69,СВЦЭМ!$B$39:$B$782,U$47)+'СЕТ СН'!$G$12+СВЦЭМ!$D$10+'СЕТ СН'!$G$6-'СЕТ СН'!$G$22</f>
        <v>1511.9461278700001</v>
      </c>
      <c r="V69" s="36">
        <f>SUMIFS(СВЦЭМ!$C$39:$C$782,СВЦЭМ!$A$39:$A$782,$A69,СВЦЭМ!$B$39:$B$782,V$47)+'СЕТ СН'!$G$12+СВЦЭМ!$D$10+'СЕТ СН'!$G$6-'СЕТ СН'!$G$22</f>
        <v>1503.290653</v>
      </c>
      <c r="W69" s="36">
        <f>SUMIFS(СВЦЭМ!$C$39:$C$782,СВЦЭМ!$A$39:$A$782,$A69,СВЦЭМ!$B$39:$B$782,W$47)+'СЕТ СН'!$G$12+СВЦЭМ!$D$10+'СЕТ СН'!$G$6-'СЕТ СН'!$G$22</f>
        <v>1505.4444381100002</v>
      </c>
      <c r="X69" s="36">
        <f>SUMIFS(СВЦЭМ!$C$39:$C$782,СВЦЭМ!$A$39:$A$782,$A69,СВЦЭМ!$B$39:$B$782,X$47)+'СЕТ СН'!$G$12+СВЦЭМ!$D$10+'СЕТ СН'!$G$6-'СЕТ СН'!$G$22</f>
        <v>1481.75985358</v>
      </c>
      <c r="Y69" s="36">
        <f>SUMIFS(СВЦЭМ!$C$39:$C$782,СВЦЭМ!$A$39:$A$782,$A69,СВЦЭМ!$B$39:$B$782,Y$47)+'СЕТ СН'!$G$12+СВЦЭМ!$D$10+'СЕТ СН'!$G$6-'СЕТ СН'!$G$22</f>
        <v>1477.4281555500002</v>
      </c>
    </row>
    <row r="70" spans="1:27" ht="15.75" x14ac:dyDescent="0.2">
      <c r="A70" s="35">
        <f t="shared" si="1"/>
        <v>44462</v>
      </c>
      <c r="B70" s="36">
        <f>SUMIFS(СВЦЭМ!$C$39:$C$782,СВЦЭМ!$A$39:$A$782,$A70,СВЦЭМ!$B$39:$B$782,B$47)+'СЕТ СН'!$G$12+СВЦЭМ!$D$10+'СЕТ СН'!$G$6-'СЕТ СН'!$G$22</f>
        <v>1596.7252372500002</v>
      </c>
      <c r="C70" s="36">
        <f>SUMIFS(СВЦЭМ!$C$39:$C$782,СВЦЭМ!$A$39:$A$782,$A70,СВЦЭМ!$B$39:$B$782,C$47)+'СЕТ СН'!$G$12+СВЦЭМ!$D$10+'СЕТ СН'!$G$6-'СЕТ СН'!$G$22</f>
        <v>1690.5021953200001</v>
      </c>
      <c r="D70" s="36">
        <f>SUMIFS(СВЦЭМ!$C$39:$C$782,СВЦЭМ!$A$39:$A$782,$A70,СВЦЭМ!$B$39:$B$782,D$47)+'СЕТ СН'!$G$12+СВЦЭМ!$D$10+'СЕТ СН'!$G$6-'СЕТ СН'!$G$22</f>
        <v>1746.04352804</v>
      </c>
      <c r="E70" s="36">
        <f>SUMIFS(СВЦЭМ!$C$39:$C$782,СВЦЭМ!$A$39:$A$782,$A70,СВЦЭМ!$B$39:$B$782,E$47)+'СЕТ СН'!$G$12+СВЦЭМ!$D$10+'СЕТ СН'!$G$6-'СЕТ СН'!$G$22</f>
        <v>1759.08574632</v>
      </c>
      <c r="F70" s="36">
        <f>SUMIFS(СВЦЭМ!$C$39:$C$782,СВЦЭМ!$A$39:$A$782,$A70,СВЦЭМ!$B$39:$B$782,F$47)+'СЕТ СН'!$G$12+СВЦЭМ!$D$10+'СЕТ СН'!$G$6-'СЕТ СН'!$G$22</f>
        <v>1763.4010865</v>
      </c>
      <c r="G70" s="36">
        <f>SUMIFS(СВЦЭМ!$C$39:$C$782,СВЦЭМ!$A$39:$A$782,$A70,СВЦЭМ!$B$39:$B$782,G$47)+'СЕТ СН'!$G$12+СВЦЭМ!$D$10+'СЕТ СН'!$G$6-'СЕТ СН'!$G$22</f>
        <v>1731.3415665699999</v>
      </c>
      <c r="H70" s="36">
        <f>SUMIFS(СВЦЭМ!$C$39:$C$782,СВЦЭМ!$A$39:$A$782,$A70,СВЦЭМ!$B$39:$B$782,H$47)+'СЕТ СН'!$G$12+СВЦЭМ!$D$10+'СЕТ СН'!$G$6-'СЕТ СН'!$G$22</f>
        <v>1658.86294995</v>
      </c>
      <c r="I70" s="36">
        <f>SUMIFS(СВЦЭМ!$C$39:$C$782,СВЦЭМ!$A$39:$A$782,$A70,СВЦЭМ!$B$39:$B$782,I$47)+'СЕТ СН'!$G$12+СВЦЭМ!$D$10+'СЕТ СН'!$G$6-'СЕТ СН'!$G$22</f>
        <v>1566.0030833999999</v>
      </c>
      <c r="J70" s="36">
        <f>SUMIFS(СВЦЭМ!$C$39:$C$782,СВЦЭМ!$A$39:$A$782,$A70,СВЦЭМ!$B$39:$B$782,J$47)+'СЕТ СН'!$G$12+СВЦЭМ!$D$10+'СЕТ СН'!$G$6-'СЕТ СН'!$G$22</f>
        <v>1565.9172528900001</v>
      </c>
      <c r="K70" s="36">
        <f>SUMIFS(СВЦЭМ!$C$39:$C$782,СВЦЭМ!$A$39:$A$782,$A70,СВЦЭМ!$B$39:$B$782,K$47)+'СЕТ СН'!$G$12+СВЦЭМ!$D$10+'СЕТ СН'!$G$6-'СЕТ СН'!$G$22</f>
        <v>1584.84977144</v>
      </c>
      <c r="L70" s="36">
        <f>SUMIFS(СВЦЭМ!$C$39:$C$782,СВЦЭМ!$A$39:$A$782,$A70,СВЦЭМ!$B$39:$B$782,L$47)+'СЕТ СН'!$G$12+СВЦЭМ!$D$10+'СЕТ СН'!$G$6-'СЕТ СН'!$G$22</f>
        <v>1582.7625854100002</v>
      </c>
      <c r="M70" s="36">
        <f>SUMIFS(СВЦЭМ!$C$39:$C$782,СВЦЭМ!$A$39:$A$782,$A70,СВЦЭМ!$B$39:$B$782,M$47)+'СЕТ СН'!$G$12+СВЦЭМ!$D$10+'СЕТ СН'!$G$6-'СЕТ СН'!$G$22</f>
        <v>1565.7943545600001</v>
      </c>
      <c r="N70" s="36">
        <f>SUMIFS(СВЦЭМ!$C$39:$C$782,СВЦЭМ!$A$39:$A$782,$A70,СВЦЭМ!$B$39:$B$782,N$47)+'СЕТ СН'!$G$12+СВЦЭМ!$D$10+'СЕТ СН'!$G$6-'СЕТ СН'!$G$22</f>
        <v>1551.09291502</v>
      </c>
      <c r="O70" s="36">
        <f>SUMIFS(СВЦЭМ!$C$39:$C$782,СВЦЭМ!$A$39:$A$782,$A70,СВЦЭМ!$B$39:$B$782,O$47)+'СЕТ СН'!$G$12+СВЦЭМ!$D$10+'СЕТ СН'!$G$6-'СЕТ СН'!$G$22</f>
        <v>1544.6342750900001</v>
      </c>
      <c r="P70" s="36">
        <f>SUMIFS(СВЦЭМ!$C$39:$C$782,СВЦЭМ!$A$39:$A$782,$A70,СВЦЭМ!$B$39:$B$782,P$47)+'СЕТ СН'!$G$12+СВЦЭМ!$D$10+'СЕТ СН'!$G$6-'СЕТ СН'!$G$22</f>
        <v>1573.4292397700001</v>
      </c>
      <c r="Q70" s="36">
        <f>SUMIFS(СВЦЭМ!$C$39:$C$782,СВЦЭМ!$A$39:$A$782,$A70,СВЦЭМ!$B$39:$B$782,Q$47)+'СЕТ СН'!$G$12+СВЦЭМ!$D$10+'СЕТ СН'!$G$6-'СЕТ СН'!$G$22</f>
        <v>1574.1052565300001</v>
      </c>
      <c r="R70" s="36">
        <f>SUMIFS(СВЦЭМ!$C$39:$C$782,СВЦЭМ!$A$39:$A$782,$A70,СВЦЭМ!$B$39:$B$782,R$47)+'СЕТ СН'!$G$12+СВЦЭМ!$D$10+'СЕТ СН'!$G$6-'СЕТ СН'!$G$22</f>
        <v>1570.5269129600001</v>
      </c>
      <c r="S70" s="36">
        <f>SUMIFS(СВЦЭМ!$C$39:$C$782,СВЦЭМ!$A$39:$A$782,$A70,СВЦЭМ!$B$39:$B$782,S$47)+'СЕТ СН'!$G$12+СВЦЭМ!$D$10+'СЕТ СН'!$G$6-'СЕТ СН'!$G$22</f>
        <v>1552.6627572000002</v>
      </c>
      <c r="T70" s="36">
        <f>SUMIFS(СВЦЭМ!$C$39:$C$782,СВЦЭМ!$A$39:$A$782,$A70,СВЦЭМ!$B$39:$B$782,T$47)+'СЕТ СН'!$G$12+СВЦЭМ!$D$10+'СЕТ СН'!$G$6-'СЕТ СН'!$G$22</f>
        <v>1534.1918830700001</v>
      </c>
      <c r="U70" s="36">
        <f>SUMIFS(СВЦЭМ!$C$39:$C$782,СВЦЭМ!$A$39:$A$782,$A70,СВЦЭМ!$B$39:$B$782,U$47)+'СЕТ СН'!$G$12+СВЦЭМ!$D$10+'СЕТ СН'!$G$6-'СЕТ СН'!$G$22</f>
        <v>1528.1638872600001</v>
      </c>
      <c r="V70" s="36">
        <f>SUMIFS(СВЦЭМ!$C$39:$C$782,СВЦЭМ!$A$39:$A$782,$A70,СВЦЭМ!$B$39:$B$782,V$47)+'СЕТ СН'!$G$12+СВЦЭМ!$D$10+'СЕТ СН'!$G$6-'СЕТ СН'!$G$22</f>
        <v>1525.9537461700002</v>
      </c>
      <c r="W70" s="36">
        <f>SUMIFS(СВЦЭМ!$C$39:$C$782,СВЦЭМ!$A$39:$A$782,$A70,СВЦЭМ!$B$39:$B$782,W$47)+'СЕТ СН'!$G$12+СВЦЭМ!$D$10+'СЕТ СН'!$G$6-'СЕТ СН'!$G$22</f>
        <v>1509.9327849199999</v>
      </c>
      <c r="X70" s="36">
        <f>SUMIFS(СВЦЭМ!$C$39:$C$782,СВЦЭМ!$A$39:$A$782,$A70,СВЦЭМ!$B$39:$B$782,X$47)+'СЕТ СН'!$G$12+СВЦЭМ!$D$10+'СЕТ СН'!$G$6-'СЕТ СН'!$G$22</f>
        <v>1492.3757871</v>
      </c>
      <c r="Y70" s="36">
        <f>SUMIFS(СВЦЭМ!$C$39:$C$782,СВЦЭМ!$A$39:$A$782,$A70,СВЦЭМ!$B$39:$B$782,Y$47)+'СЕТ СН'!$G$12+СВЦЭМ!$D$10+'СЕТ СН'!$G$6-'СЕТ СН'!$G$22</f>
        <v>1543.1226256</v>
      </c>
    </row>
    <row r="71" spans="1:27" ht="15.75" x14ac:dyDescent="0.2">
      <c r="A71" s="35">
        <f t="shared" si="1"/>
        <v>44463</v>
      </c>
      <c r="B71" s="36">
        <f>SUMIFS(СВЦЭМ!$C$39:$C$782,СВЦЭМ!$A$39:$A$782,$A71,СВЦЭМ!$B$39:$B$782,B$47)+'СЕТ СН'!$G$12+СВЦЭМ!$D$10+'СЕТ СН'!$G$6-'СЕТ СН'!$G$22</f>
        <v>1571.2503234600001</v>
      </c>
      <c r="C71" s="36">
        <f>SUMIFS(СВЦЭМ!$C$39:$C$782,СВЦЭМ!$A$39:$A$782,$A71,СВЦЭМ!$B$39:$B$782,C$47)+'СЕТ СН'!$G$12+СВЦЭМ!$D$10+'СЕТ СН'!$G$6-'СЕТ СН'!$G$22</f>
        <v>1627.69981336</v>
      </c>
      <c r="D71" s="36">
        <f>SUMIFS(СВЦЭМ!$C$39:$C$782,СВЦЭМ!$A$39:$A$782,$A71,СВЦЭМ!$B$39:$B$782,D$47)+'СЕТ СН'!$G$12+СВЦЭМ!$D$10+'СЕТ СН'!$G$6-'СЕТ СН'!$G$22</f>
        <v>1694.0233874399999</v>
      </c>
      <c r="E71" s="36">
        <f>SUMIFS(СВЦЭМ!$C$39:$C$782,СВЦЭМ!$A$39:$A$782,$A71,СВЦЭМ!$B$39:$B$782,E$47)+'СЕТ СН'!$G$12+СВЦЭМ!$D$10+'СЕТ СН'!$G$6-'СЕТ СН'!$G$22</f>
        <v>1716.85601294</v>
      </c>
      <c r="F71" s="36">
        <f>SUMIFS(СВЦЭМ!$C$39:$C$782,СВЦЭМ!$A$39:$A$782,$A71,СВЦЭМ!$B$39:$B$782,F$47)+'СЕТ СН'!$G$12+СВЦЭМ!$D$10+'СЕТ СН'!$G$6-'СЕТ СН'!$G$22</f>
        <v>1720.0075811899999</v>
      </c>
      <c r="G71" s="36">
        <f>SUMIFS(СВЦЭМ!$C$39:$C$782,СВЦЭМ!$A$39:$A$782,$A71,СВЦЭМ!$B$39:$B$782,G$47)+'СЕТ СН'!$G$12+СВЦЭМ!$D$10+'СЕТ СН'!$G$6-'СЕТ СН'!$G$22</f>
        <v>1682.3258426699999</v>
      </c>
      <c r="H71" s="36">
        <f>SUMIFS(СВЦЭМ!$C$39:$C$782,СВЦЭМ!$A$39:$A$782,$A71,СВЦЭМ!$B$39:$B$782,H$47)+'СЕТ СН'!$G$12+СВЦЭМ!$D$10+'СЕТ СН'!$G$6-'СЕТ СН'!$G$22</f>
        <v>1605.6109304500001</v>
      </c>
      <c r="I71" s="36">
        <f>SUMIFS(СВЦЭМ!$C$39:$C$782,СВЦЭМ!$A$39:$A$782,$A71,СВЦЭМ!$B$39:$B$782,I$47)+'СЕТ СН'!$G$12+СВЦЭМ!$D$10+'СЕТ СН'!$G$6-'СЕТ СН'!$G$22</f>
        <v>1551.6665431800002</v>
      </c>
      <c r="J71" s="36">
        <f>SUMIFS(СВЦЭМ!$C$39:$C$782,СВЦЭМ!$A$39:$A$782,$A71,СВЦЭМ!$B$39:$B$782,J$47)+'СЕТ СН'!$G$12+СВЦЭМ!$D$10+'СЕТ СН'!$G$6-'СЕТ СН'!$G$22</f>
        <v>1564.86585853</v>
      </c>
      <c r="K71" s="36">
        <f>SUMIFS(СВЦЭМ!$C$39:$C$782,СВЦЭМ!$A$39:$A$782,$A71,СВЦЭМ!$B$39:$B$782,K$47)+'СЕТ СН'!$G$12+СВЦЭМ!$D$10+'СЕТ СН'!$G$6-'СЕТ СН'!$G$22</f>
        <v>1574.7654110100002</v>
      </c>
      <c r="L71" s="36">
        <f>SUMIFS(СВЦЭМ!$C$39:$C$782,СВЦЭМ!$A$39:$A$782,$A71,СВЦЭМ!$B$39:$B$782,L$47)+'СЕТ СН'!$G$12+СВЦЭМ!$D$10+'СЕТ СН'!$G$6-'СЕТ СН'!$G$22</f>
        <v>1585.8303793600001</v>
      </c>
      <c r="M71" s="36">
        <f>SUMIFS(СВЦЭМ!$C$39:$C$782,СВЦЭМ!$A$39:$A$782,$A71,СВЦЭМ!$B$39:$B$782,M$47)+'СЕТ СН'!$G$12+СВЦЭМ!$D$10+'СЕТ СН'!$G$6-'СЕТ СН'!$G$22</f>
        <v>1574.0849703600002</v>
      </c>
      <c r="N71" s="36">
        <f>SUMIFS(СВЦЭМ!$C$39:$C$782,СВЦЭМ!$A$39:$A$782,$A71,СВЦЭМ!$B$39:$B$782,N$47)+'СЕТ СН'!$G$12+СВЦЭМ!$D$10+'СЕТ СН'!$G$6-'СЕТ СН'!$G$22</f>
        <v>1543.98208196</v>
      </c>
      <c r="O71" s="36">
        <f>SUMIFS(СВЦЭМ!$C$39:$C$782,СВЦЭМ!$A$39:$A$782,$A71,СВЦЭМ!$B$39:$B$782,O$47)+'СЕТ СН'!$G$12+СВЦЭМ!$D$10+'СЕТ СН'!$G$6-'СЕТ СН'!$G$22</f>
        <v>1537.4911500000001</v>
      </c>
      <c r="P71" s="36">
        <f>SUMIFS(СВЦЭМ!$C$39:$C$782,СВЦЭМ!$A$39:$A$782,$A71,СВЦЭМ!$B$39:$B$782,P$47)+'СЕТ СН'!$G$12+СВЦЭМ!$D$10+'СЕТ СН'!$G$6-'СЕТ СН'!$G$22</f>
        <v>1576.23919146</v>
      </c>
      <c r="Q71" s="36">
        <f>SUMIFS(СВЦЭМ!$C$39:$C$782,СВЦЭМ!$A$39:$A$782,$A71,СВЦЭМ!$B$39:$B$782,Q$47)+'СЕТ СН'!$G$12+СВЦЭМ!$D$10+'СЕТ СН'!$G$6-'СЕТ СН'!$G$22</f>
        <v>1579.1639949700002</v>
      </c>
      <c r="R71" s="36">
        <f>SUMIFS(СВЦЭМ!$C$39:$C$782,СВЦЭМ!$A$39:$A$782,$A71,СВЦЭМ!$B$39:$B$782,R$47)+'СЕТ СН'!$G$12+СВЦЭМ!$D$10+'СЕТ СН'!$G$6-'СЕТ СН'!$G$22</f>
        <v>1565.75790785</v>
      </c>
      <c r="S71" s="36">
        <f>SUMIFS(СВЦЭМ!$C$39:$C$782,СВЦЭМ!$A$39:$A$782,$A71,СВЦЭМ!$B$39:$B$782,S$47)+'СЕТ СН'!$G$12+СВЦЭМ!$D$10+'СЕТ СН'!$G$6-'СЕТ СН'!$G$22</f>
        <v>1552.47898936</v>
      </c>
      <c r="T71" s="36">
        <f>SUMIFS(СВЦЭМ!$C$39:$C$782,СВЦЭМ!$A$39:$A$782,$A71,СВЦЭМ!$B$39:$B$782,T$47)+'СЕТ СН'!$G$12+СВЦЭМ!$D$10+'СЕТ СН'!$G$6-'СЕТ СН'!$G$22</f>
        <v>1531.4323283000001</v>
      </c>
      <c r="U71" s="36">
        <f>SUMIFS(СВЦЭМ!$C$39:$C$782,СВЦЭМ!$A$39:$A$782,$A71,СВЦЭМ!$B$39:$B$782,U$47)+'СЕТ СН'!$G$12+СВЦЭМ!$D$10+'СЕТ СН'!$G$6-'СЕТ СН'!$G$22</f>
        <v>1527.0306355</v>
      </c>
      <c r="V71" s="36">
        <f>SUMIFS(СВЦЭМ!$C$39:$C$782,СВЦЭМ!$A$39:$A$782,$A71,СВЦЭМ!$B$39:$B$782,V$47)+'СЕТ СН'!$G$12+СВЦЭМ!$D$10+'СЕТ СН'!$G$6-'СЕТ СН'!$G$22</f>
        <v>1522.45608057</v>
      </c>
      <c r="W71" s="36">
        <f>SUMIFS(СВЦЭМ!$C$39:$C$782,СВЦЭМ!$A$39:$A$782,$A71,СВЦЭМ!$B$39:$B$782,W$47)+'СЕТ СН'!$G$12+СВЦЭМ!$D$10+'СЕТ СН'!$G$6-'СЕТ СН'!$G$22</f>
        <v>1508.9078522</v>
      </c>
      <c r="X71" s="36">
        <f>SUMIFS(СВЦЭМ!$C$39:$C$782,СВЦЭМ!$A$39:$A$782,$A71,СВЦЭМ!$B$39:$B$782,X$47)+'СЕТ СН'!$G$12+СВЦЭМ!$D$10+'СЕТ СН'!$G$6-'СЕТ СН'!$G$22</f>
        <v>1486.8323467499999</v>
      </c>
      <c r="Y71" s="36">
        <f>SUMIFS(СВЦЭМ!$C$39:$C$782,СВЦЭМ!$A$39:$A$782,$A71,СВЦЭМ!$B$39:$B$782,Y$47)+'СЕТ СН'!$G$12+СВЦЭМ!$D$10+'СЕТ СН'!$G$6-'СЕТ СН'!$G$22</f>
        <v>1495.7848762100002</v>
      </c>
    </row>
    <row r="72" spans="1:27" ht="15.75" x14ac:dyDescent="0.2">
      <c r="A72" s="35">
        <f t="shared" si="1"/>
        <v>44464</v>
      </c>
      <c r="B72" s="36">
        <f>SUMIFS(СВЦЭМ!$C$39:$C$782,СВЦЭМ!$A$39:$A$782,$A72,СВЦЭМ!$B$39:$B$782,B$47)+'СЕТ СН'!$G$12+СВЦЭМ!$D$10+'СЕТ СН'!$G$6-'СЕТ СН'!$G$22</f>
        <v>1501.67631162</v>
      </c>
      <c r="C72" s="36">
        <f>SUMIFS(СВЦЭМ!$C$39:$C$782,СВЦЭМ!$A$39:$A$782,$A72,СВЦЭМ!$B$39:$B$782,C$47)+'СЕТ СН'!$G$12+СВЦЭМ!$D$10+'СЕТ СН'!$G$6-'СЕТ СН'!$G$22</f>
        <v>1590.8589987</v>
      </c>
      <c r="D72" s="36">
        <f>SUMIFS(СВЦЭМ!$C$39:$C$782,СВЦЭМ!$A$39:$A$782,$A72,СВЦЭМ!$B$39:$B$782,D$47)+'СЕТ СН'!$G$12+СВЦЭМ!$D$10+'СЕТ СН'!$G$6-'СЕТ СН'!$G$22</f>
        <v>1675.1807099099999</v>
      </c>
      <c r="E72" s="36">
        <f>SUMIFS(СВЦЭМ!$C$39:$C$782,СВЦЭМ!$A$39:$A$782,$A72,СВЦЭМ!$B$39:$B$782,E$47)+'СЕТ СН'!$G$12+СВЦЭМ!$D$10+'СЕТ СН'!$G$6-'СЕТ СН'!$G$22</f>
        <v>1703.4568414399998</v>
      </c>
      <c r="F72" s="36">
        <f>SUMIFS(СВЦЭМ!$C$39:$C$782,СВЦЭМ!$A$39:$A$782,$A72,СВЦЭМ!$B$39:$B$782,F$47)+'СЕТ СН'!$G$12+СВЦЭМ!$D$10+'СЕТ СН'!$G$6-'СЕТ СН'!$G$22</f>
        <v>1693.93845953</v>
      </c>
      <c r="G72" s="36">
        <f>SUMIFS(СВЦЭМ!$C$39:$C$782,СВЦЭМ!$A$39:$A$782,$A72,СВЦЭМ!$B$39:$B$782,G$47)+'СЕТ СН'!$G$12+СВЦЭМ!$D$10+'СЕТ СН'!$G$6-'СЕТ СН'!$G$22</f>
        <v>1697.4550072</v>
      </c>
      <c r="H72" s="36">
        <f>SUMIFS(СВЦЭМ!$C$39:$C$782,СВЦЭМ!$A$39:$A$782,$A72,СВЦЭМ!$B$39:$B$782,H$47)+'СЕТ СН'!$G$12+СВЦЭМ!$D$10+'СЕТ СН'!$G$6-'СЕТ СН'!$G$22</f>
        <v>1663.4816846599999</v>
      </c>
      <c r="I72" s="36">
        <f>SUMIFS(СВЦЭМ!$C$39:$C$782,СВЦЭМ!$A$39:$A$782,$A72,СВЦЭМ!$B$39:$B$782,I$47)+'СЕТ СН'!$G$12+СВЦЭМ!$D$10+'СЕТ СН'!$G$6-'СЕТ СН'!$G$22</f>
        <v>1573.3557506900001</v>
      </c>
      <c r="J72" s="36">
        <f>SUMIFS(СВЦЭМ!$C$39:$C$782,СВЦЭМ!$A$39:$A$782,$A72,СВЦЭМ!$B$39:$B$782,J$47)+'СЕТ СН'!$G$12+СВЦЭМ!$D$10+'СЕТ СН'!$G$6-'СЕТ СН'!$G$22</f>
        <v>1526.9299904200002</v>
      </c>
      <c r="K72" s="36">
        <f>SUMIFS(СВЦЭМ!$C$39:$C$782,СВЦЭМ!$A$39:$A$782,$A72,СВЦЭМ!$B$39:$B$782,K$47)+'СЕТ СН'!$G$12+СВЦЭМ!$D$10+'СЕТ СН'!$G$6-'СЕТ СН'!$G$22</f>
        <v>1525.52324264</v>
      </c>
      <c r="L72" s="36">
        <f>SUMIFS(СВЦЭМ!$C$39:$C$782,СВЦЭМ!$A$39:$A$782,$A72,СВЦЭМ!$B$39:$B$782,L$47)+'СЕТ СН'!$G$12+СВЦЭМ!$D$10+'СЕТ СН'!$G$6-'СЕТ СН'!$G$22</f>
        <v>1524.39604693</v>
      </c>
      <c r="M72" s="36">
        <f>SUMIFS(СВЦЭМ!$C$39:$C$782,СВЦЭМ!$A$39:$A$782,$A72,СВЦЭМ!$B$39:$B$782,M$47)+'СЕТ СН'!$G$12+СВЦЭМ!$D$10+'СЕТ СН'!$G$6-'СЕТ СН'!$G$22</f>
        <v>1517.2538892500002</v>
      </c>
      <c r="N72" s="36">
        <f>SUMIFS(СВЦЭМ!$C$39:$C$782,СВЦЭМ!$A$39:$A$782,$A72,СВЦЭМ!$B$39:$B$782,N$47)+'СЕТ СН'!$G$12+СВЦЭМ!$D$10+'СЕТ СН'!$G$6-'СЕТ СН'!$G$22</f>
        <v>1523.51891331</v>
      </c>
      <c r="O72" s="36">
        <f>SUMIFS(СВЦЭМ!$C$39:$C$782,СВЦЭМ!$A$39:$A$782,$A72,СВЦЭМ!$B$39:$B$782,O$47)+'СЕТ СН'!$G$12+СВЦЭМ!$D$10+'СЕТ СН'!$G$6-'СЕТ СН'!$G$22</f>
        <v>1544.4303007000001</v>
      </c>
      <c r="P72" s="36">
        <f>SUMIFS(СВЦЭМ!$C$39:$C$782,СВЦЭМ!$A$39:$A$782,$A72,СВЦЭМ!$B$39:$B$782,P$47)+'СЕТ СН'!$G$12+СВЦЭМ!$D$10+'СЕТ СН'!$G$6-'СЕТ СН'!$G$22</f>
        <v>1577.11785639</v>
      </c>
      <c r="Q72" s="36">
        <f>SUMIFS(СВЦЭМ!$C$39:$C$782,СВЦЭМ!$A$39:$A$782,$A72,СВЦЭМ!$B$39:$B$782,Q$47)+'СЕТ СН'!$G$12+СВЦЭМ!$D$10+'СЕТ СН'!$G$6-'СЕТ СН'!$G$22</f>
        <v>1583.20550607</v>
      </c>
      <c r="R72" s="36">
        <f>SUMIFS(СВЦЭМ!$C$39:$C$782,СВЦЭМ!$A$39:$A$782,$A72,СВЦЭМ!$B$39:$B$782,R$47)+'СЕТ СН'!$G$12+СВЦЭМ!$D$10+'СЕТ СН'!$G$6-'СЕТ СН'!$G$22</f>
        <v>1570.6684964800002</v>
      </c>
      <c r="S72" s="36">
        <f>SUMIFS(СВЦЭМ!$C$39:$C$782,СВЦЭМ!$A$39:$A$782,$A72,СВЦЭМ!$B$39:$B$782,S$47)+'СЕТ СН'!$G$12+СВЦЭМ!$D$10+'СЕТ СН'!$G$6-'СЕТ СН'!$G$22</f>
        <v>1548.0248837900001</v>
      </c>
      <c r="T72" s="36">
        <f>SUMIFS(СВЦЭМ!$C$39:$C$782,СВЦЭМ!$A$39:$A$782,$A72,СВЦЭМ!$B$39:$B$782,T$47)+'СЕТ СН'!$G$12+СВЦЭМ!$D$10+'СЕТ СН'!$G$6-'СЕТ СН'!$G$22</f>
        <v>1505.7509429400002</v>
      </c>
      <c r="U72" s="36">
        <f>SUMIFS(СВЦЭМ!$C$39:$C$782,СВЦЭМ!$A$39:$A$782,$A72,СВЦЭМ!$B$39:$B$782,U$47)+'СЕТ СН'!$G$12+СВЦЭМ!$D$10+'СЕТ СН'!$G$6-'СЕТ СН'!$G$22</f>
        <v>1502.3170850199999</v>
      </c>
      <c r="V72" s="36">
        <f>SUMIFS(СВЦЭМ!$C$39:$C$782,СВЦЭМ!$A$39:$A$782,$A72,СВЦЭМ!$B$39:$B$782,V$47)+'СЕТ СН'!$G$12+СВЦЭМ!$D$10+'СЕТ СН'!$G$6-'СЕТ СН'!$G$22</f>
        <v>1504.7382558200002</v>
      </c>
      <c r="W72" s="36">
        <f>SUMIFS(СВЦЭМ!$C$39:$C$782,СВЦЭМ!$A$39:$A$782,$A72,СВЦЭМ!$B$39:$B$782,W$47)+'СЕТ СН'!$G$12+СВЦЭМ!$D$10+'СЕТ СН'!$G$6-'СЕТ СН'!$G$22</f>
        <v>1489.0805311600002</v>
      </c>
      <c r="X72" s="36">
        <f>SUMIFS(СВЦЭМ!$C$39:$C$782,СВЦЭМ!$A$39:$A$782,$A72,СВЦЭМ!$B$39:$B$782,X$47)+'СЕТ СН'!$G$12+СВЦЭМ!$D$10+'СЕТ СН'!$G$6-'СЕТ СН'!$G$22</f>
        <v>1528.3699090499999</v>
      </c>
      <c r="Y72" s="36">
        <f>SUMIFS(СВЦЭМ!$C$39:$C$782,СВЦЭМ!$A$39:$A$782,$A72,СВЦЭМ!$B$39:$B$782,Y$47)+'СЕТ СН'!$G$12+СВЦЭМ!$D$10+'СЕТ СН'!$G$6-'СЕТ СН'!$G$22</f>
        <v>1534.31840474</v>
      </c>
    </row>
    <row r="73" spans="1:27" ht="15.75" x14ac:dyDescent="0.2">
      <c r="A73" s="35">
        <f t="shared" si="1"/>
        <v>44465</v>
      </c>
      <c r="B73" s="36">
        <f>SUMIFS(СВЦЭМ!$C$39:$C$782,СВЦЭМ!$A$39:$A$782,$A73,СВЦЭМ!$B$39:$B$782,B$47)+'СЕТ СН'!$G$12+СВЦЭМ!$D$10+'СЕТ СН'!$G$6-'СЕТ СН'!$G$22</f>
        <v>1563.5564187200002</v>
      </c>
      <c r="C73" s="36">
        <f>SUMIFS(СВЦЭМ!$C$39:$C$782,СВЦЭМ!$A$39:$A$782,$A73,СВЦЭМ!$B$39:$B$782,C$47)+'СЕТ СН'!$G$12+СВЦЭМ!$D$10+'СЕТ СН'!$G$6-'СЕТ СН'!$G$22</f>
        <v>1634.3365876299999</v>
      </c>
      <c r="D73" s="36">
        <f>SUMIFS(СВЦЭМ!$C$39:$C$782,СВЦЭМ!$A$39:$A$782,$A73,СВЦЭМ!$B$39:$B$782,D$47)+'СЕТ СН'!$G$12+СВЦЭМ!$D$10+'СЕТ СН'!$G$6-'СЕТ СН'!$G$22</f>
        <v>1701.03285145</v>
      </c>
      <c r="E73" s="36">
        <f>SUMIFS(СВЦЭМ!$C$39:$C$782,СВЦЭМ!$A$39:$A$782,$A73,СВЦЭМ!$B$39:$B$782,E$47)+'СЕТ СН'!$G$12+СВЦЭМ!$D$10+'СЕТ СН'!$G$6-'СЕТ СН'!$G$22</f>
        <v>1731.7596478799999</v>
      </c>
      <c r="F73" s="36">
        <f>SUMIFS(СВЦЭМ!$C$39:$C$782,СВЦЭМ!$A$39:$A$782,$A73,СВЦЭМ!$B$39:$B$782,F$47)+'СЕТ СН'!$G$12+СВЦЭМ!$D$10+'СЕТ СН'!$G$6-'СЕТ СН'!$G$22</f>
        <v>1732.67459411</v>
      </c>
      <c r="G73" s="36">
        <f>SUMIFS(СВЦЭМ!$C$39:$C$782,СВЦЭМ!$A$39:$A$782,$A73,СВЦЭМ!$B$39:$B$782,G$47)+'СЕТ СН'!$G$12+СВЦЭМ!$D$10+'СЕТ СН'!$G$6-'СЕТ СН'!$G$22</f>
        <v>1718.1089476</v>
      </c>
      <c r="H73" s="36">
        <f>SUMIFS(СВЦЭМ!$C$39:$C$782,СВЦЭМ!$A$39:$A$782,$A73,СВЦЭМ!$B$39:$B$782,H$47)+'СЕТ СН'!$G$12+СВЦЭМ!$D$10+'СЕТ СН'!$G$6-'СЕТ СН'!$G$22</f>
        <v>1683.88701397</v>
      </c>
      <c r="I73" s="36">
        <f>SUMIFS(СВЦЭМ!$C$39:$C$782,СВЦЭМ!$A$39:$A$782,$A73,СВЦЭМ!$B$39:$B$782,I$47)+'СЕТ СН'!$G$12+СВЦЭМ!$D$10+'СЕТ СН'!$G$6-'СЕТ СН'!$G$22</f>
        <v>1596.5345711800001</v>
      </c>
      <c r="J73" s="36">
        <f>SUMIFS(СВЦЭМ!$C$39:$C$782,СВЦЭМ!$A$39:$A$782,$A73,СВЦЭМ!$B$39:$B$782,J$47)+'СЕТ СН'!$G$12+СВЦЭМ!$D$10+'СЕТ СН'!$G$6-'СЕТ СН'!$G$22</f>
        <v>1532.7551322700001</v>
      </c>
      <c r="K73" s="36">
        <f>SUMIFS(СВЦЭМ!$C$39:$C$782,СВЦЭМ!$A$39:$A$782,$A73,СВЦЭМ!$B$39:$B$782,K$47)+'СЕТ СН'!$G$12+СВЦЭМ!$D$10+'СЕТ СН'!$G$6-'СЕТ СН'!$G$22</f>
        <v>1516.49983253</v>
      </c>
      <c r="L73" s="36">
        <f>SUMIFS(СВЦЭМ!$C$39:$C$782,СВЦЭМ!$A$39:$A$782,$A73,СВЦЭМ!$B$39:$B$782,L$47)+'СЕТ СН'!$G$12+СВЦЭМ!$D$10+'СЕТ СН'!$G$6-'СЕТ СН'!$G$22</f>
        <v>1516.47219799</v>
      </c>
      <c r="M73" s="36">
        <f>SUMIFS(СВЦЭМ!$C$39:$C$782,СВЦЭМ!$A$39:$A$782,$A73,СВЦЭМ!$B$39:$B$782,M$47)+'СЕТ СН'!$G$12+СВЦЭМ!$D$10+'СЕТ СН'!$G$6-'СЕТ СН'!$G$22</f>
        <v>1518.1411071000002</v>
      </c>
      <c r="N73" s="36">
        <f>SUMIFS(СВЦЭМ!$C$39:$C$782,СВЦЭМ!$A$39:$A$782,$A73,СВЦЭМ!$B$39:$B$782,N$47)+'СЕТ СН'!$G$12+СВЦЭМ!$D$10+'СЕТ СН'!$G$6-'СЕТ СН'!$G$22</f>
        <v>1526.4097231700002</v>
      </c>
      <c r="O73" s="36">
        <f>SUMIFS(СВЦЭМ!$C$39:$C$782,СВЦЭМ!$A$39:$A$782,$A73,СВЦЭМ!$B$39:$B$782,O$47)+'СЕТ СН'!$G$12+СВЦЭМ!$D$10+'СЕТ СН'!$G$6-'СЕТ СН'!$G$22</f>
        <v>1550.50959195</v>
      </c>
      <c r="P73" s="36">
        <f>SUMIFS(СВЦЭМ!$C$39:$C$782,СВЦЭМ!$A$39:$A$782,$A73,СВЦЭМ!$B$39:$B$782,P$47)+'СЕТ СН'!$G$12+СВЦЭМ!$D$10+'СЕТ СН'!$G$6-'СЕТ СН'!$G$22</f>
        <v>1580.8914290299999</v>
      </c>
      <c r="Q73" s="36">
        <f>SUMIFS(СВЦЭМ!$C$39:$C$782,СВЦЭМ!$A$39:$A$782,$A73,СВЦЭМ!$B$39:$B$782,Q$47)+'СЕТ СН'!$G$12+СВЦЭМ!$D$10+'СЕТ СН'!$G$6-'СЕТ СН'!$G$22</f>
        <v>1584.1461642600002</v>
      </c>
      <c r="R73" s="36">
        <f>SUMIFS(СВЦЭМ!$C$39:$C$782,СВЦЭМ!$A$39:$A$782,$A73,СВЦЭМ!$B$39:$B$782,R$47)+'СЕТ СН'!$G$12+СВЦЭМ!$D$10+'СЕТ СН'!$G$6-'СЕТ СН'!$G$22</f>
        <v>1573.1618636600001</v>
      </c>
      <c r="S73" s="36">
        <f>SUMIFS(СВЦЭМ!$C$39:$C$782,СВЦЭМ!$A$39:$A$782,$A73,СВЦЭМ!$B$39:$B$782,S$47)+'СЕТ СН'!$G$12+СВЦЭМ!$D$10+'СЕТ СН'!$G$6-'СЕТ СН'!$G$22</f>
        <v>1552.1808302300001</v>
      </c>
      <c r="T73" s="36">
        <f>SUMIFS(СВЦЭМ!$C$39:$C$782,СВЦЭМ!$A$39:$A$782,$A73,СВЦЭМ!$B$39:$B$782,T$47)+'СЕТ СН'!$G$12+СВЦЭМ!$D$10+'СЕТ СН'!$G$6-'СЕТ СН'!$G$22</f>
        <v>1518.0597611500002</v>
      </c>
      <c r="U73" s="36">
        <f>SUMIFS(СВЦЭМ!$C$39:$C$782,СВЦЭМ!$A$39:$A$782,$A73,СВЦЭМ!$B$39:$B$782,U$47)+'СЕТ СН'!$G$12+СВЦЭМ!$D$10+'СЕТ СН'!$G$6-'СЕТ СН'!$G$22</f>
        <v>1537.7442742600001</v>
      </c>
      <c r="V73" s="36">
        <f>SUMIFS(СВЦЭМ!$C$39:$C$782,СВЦЭМ!$A$39:$A$782,$A73,СВЦЭМ!$B$39:$B$782,V$47)+'СЕТ СН'!$G$12+СВЦЭМ!$D$10+'СЕТ СН'!$G$6-'СЕТ СН'!$G$22</f>
        <v>1552.4535457900001</v>
      </c>
      <c r="W73" s="36">
        <f>SUMIFS(СВЦЭМ!$C$39:$C$782,СВЦЭМ!$A$39:$A$782,$A73,СВЦЭМ!$B$39:$B$782,W$47)+'СЕТ СН'!$G$12+СВЦЭМ!$D$10+'СЕТ СН'!$G$6-'СЕТ СН'!$G$22</f>
        <v>1547.1290706100001</v>
      </c>
      <c r="X73" s="36">
        <f>SUMIFS(СВЦЭМ!$C$39:$C$782,СВЦЭМ!$A$39:$A$782,$A73,СВЦЭМ!$B$39:$B$782,X$47)+'СЕТ СН'!$G$12+СВЦЭМ!$D$10+'СЕТ СН'!$G$6-'СЕТ СН'!$G$22</f>
        <v>1541.16105019</v>
      </c>
      <c r="Y73" s="36">
        <f>SUMIFS(СВЦЭМ!$C$39:$C$782,СВЦЭМ!$A$39:$A$782,$A73,СВЦЭМ!$B$39:$B$782,Y$47)+'СЕТ СН'!$G$12+СВЦЭМ!$D$10+'СЕТ СН'!$G$6-'СЕТ СН'!$G$22</f>
        <v>1604.6894745500001</v>
      </c>
    </row>
    <row r="74" spans="1:27" ht="15.75" x14ac:dyDescent="0.2">
      <c r="A74" s="35">
        <f t="shared" si="1"/>
        <v>44466</v>
      </c>
      <c r="B74" s="36">
        <f>SUMIFS(СВЦЭМ!$C$39:$C$782,СВЦЭМ!$A$39:$A$782,$A74,СВЦЭМ!$B$39:$B$782,B$47)+'СЕТ СН'!$G$12+СВЦЭМ!$D$10+'СЕТ СН'!$G$6-'СЕТ СН'!$G$22</f>
        <v>1606.0480291700001</v>
      </c>
      <c r="C74" s="36">
        <f>SUMIFS(СВЦЭМ!$C$39:$C$782,СВЦЭМ!$A$39:$A$782,$A74,СВЦЭМ!$B$39:$B$782,C$47)+'СЕТ СН'!$G$12+СВЦЭМ!$D$10+'СЕТ СН'!$G$6-'СЕТ СН'!$G$22</f>
        <v>1739.1623951199999</v>
      </c>
      <c r="D74" s="36">
        <f>SUMIFS(СВЦЭМ!$C$39:$C$782,СВЦЭМ!$A$39:$A$782,$A74,СВЦЭМ!$B$39:$B$782,D$47)+'СЕТ СН'!$G$12+СВЦЭМ!$D$10+'СЕТ СН'!$G$6-'СЕТ СН'!$G$22</f>
        <v>1731.09075676</v>
      </c>
      <c r="E74" s="36">
        <f>SUMIFS(СВЦЭМ!$C$39:$C$782,СВЦЭМ!$A$39:$A$782,$A74,СВЦЭМ!$B$39:$B$782,E$47)+'СЕТ СН'!$G$12+СВЦЭМ!$D$10+'СЕТ СН'!$G$6-'СЕТ СН'!$G$22</f>
        <v>1739.3941294399999</v>
      </c>
      <c r="F74" s="36">
        <f>SUMIFS(СВЦЭМ!$C$39:$C$782,СВЦЭМ!$A$39:$A$782,$A74,СВЦЭМ!$B$39:$B$782,F$47)+'СЕТ СН'!$G$12+СВЦЭМ!$D$10+'СЕТ СН'!$G$6-'СЕТ СН'!$G$22</f>
        <v>1735.7914006599999</v>
      </c>
      <c r="G74" s="36">
        <f>SUMIFS(СВЦЭМ!$C$39:$C$782,СВЦЭМ!$A$39:$A$782,$A74,СВЦЭМ!$B$39:$B$782,G$47)+'СЕТ СН'!$G$12+СВЦЭМ!$D$10+'СЕТ СН'!$G$6-'СЕТ СН'!$G$22</f>
        <v>1711.3970764000001</v>
      </c>
      <c r="H74" s="36">
        <f>SUMIFS(СВЦЭМ!$C$39:$C$782,СВЦЭМ!$A$39:$A$782,$A74,СВЦЭМ!$B$39:$B$782,H$47)+'СЕТ СН'!$G$12+СВЦЭМ!$D$10+'СЕТ СН'!$G$6-'СЕТ СН'!$G$22</f>
        <v>1668.2420670899999</v>
      </c>
      <c r="I74" s="36">
        <f>SUMIFS(СВЦЭМ!$C$39:$C$782,СВЦЭМ!$A$39:$A$782,$A74,СВЦЭМ!$B$39:$B$782,I$47)+'СЕТ СН'!$G$12+СВЦЭМ!$D$10+'СЕТ СН'!$G$6-'СЕТ СН'!$G$22</f>
        <v>1573.2860940700002</v>
      </c>
      <c r="J74" s="36">
        <f>SUMIFS(СВЦЭМ!$C$39:$C$782,СВЦЭМ!$A$39:$A$782,$A74,СВЦЭМ!$B$39:$B$782,J$47)+'СЕТ СН'!$G$12+СВЦЭМ!$D$10+'СЕТ СН'!$G$6-'СЕТ СН'!$G$22</f>
        <v>1553.79549195</v>
      </c>
      <c r="K74" s="36">
        <f>SUMIFS(СВЦЭМ!$C$39:$C$782,СВЦЭМ!$A$39:$A$782,$A74,СВЦЭМ!$B$39:$B$782,K$47)+'СЕТ СН'!$G$12+СВЦЭМ!$D$10+'СЕТ СН'!$G$6-'СЕТ СН'!$G$22</f>
        <v>1566.8167825300002</v>
      </c>
      <c r="L74" s="36">
        <f>SUMIFS(СВЦЭМ!$C$39:$C$782,СВЦЭМ!$A$39:$A$782,$A74,СВЦЭМ!$B$39:$B$782,L$47)+'СЕТ СН'!$G$12+СВЦЭМ!$D$10+'СЕТ СН'!$G$6-'СЕТ СН'!$G$22</f>
        <v>1568.7777346800001</v>
      </c>
      <c r="M74" s="36">
        <f>SUMIFS(СВЦЭМ!$C$39:$C$782,СВЦЭМ!$A$39:$A$782,$A74,СВЦЭМ!$B$39:$B$782,M$47)+'СЕТ СН'!$G$12+СВЦЭМ!$D$10+'СЕТ СН'!$G$6-'СЕТ СН'!$G$22</f>
        <v>1575.7123181900001</v>
      </c>
      <c r="N74" s="36">
        <f>SUMIFS(СВЦЭМ!$C$39:$C$782,СВЦЭМ!$A$39:$A$782,$A74,СВЦЭМ!$B$39:$B$782,N$47)+'СЕТ СН'!$G$12+СВЦЭМ!$D$10+'СЕТ СН'!$G$6-'СЕТ СН'!$G$22</f>
        <v>1587.53245943</v>
      </c>
      <c r="O74" s="36">
        <f>SUMIFS(СВЦЭМ!$C$39:$C$782,СВЦЭМ!$A$39:$A$782,$A74,СВЦЭМ!$B$39:$B$782,O$47)+'СЕТ СН'!$G$12+СВЦЭМ!$D$10+'СЕТ СН'!$G$6-'СЕТ СН'!$G$22</f>
        <v>1564.94099555</v>
      </c>
      <c r="P74" s="36">
        <f>SUMIFS(СВЦЭМ!$C$39:$C$782,СВЦЭМ!$A$39:$A$782,$A74,СВЦЭМ!$B$39:$B$782,P$47)+'СЕТ СН'!$G$12+СВЦЭМ!$D$10+'СЕТ СН'!$G$6-'СЕТ СН'!$G$22</f>
        <v>1615.4487832</v>
      </c>
      <c r="Q74" s="36">
        <f>SUMIFS(СВЦЭМ!$C$39:$C$782,СВЦЭМ!$A$39:$A$782,$A74,СВЦЭМ!$B$39:$B$782,Q$47)+'СЕТ СН'!$G$12+СВЦЭМ!$D$10+'СЕТ СН'!$G$6-'СЕТ СН'!$G$22</f>
        <v>1612.3971866800002</v>
      </c>
      <c r="R74" s="36">
        <f>SUMIFS(СВЦЭМ!$C$39:$C$782,СВЦЭМ!$A$39:$A$782,$A74,СВЦЭМ!$B$39:$B$782,R$47)+'СЕТ СН'!$G$12+СВЦЭМ!$D$10+'СЕТ СН'!$G$6-'СЕТ СН'!$G$22</f>
        <v>1596.8149171800001</v>
      </c>
      <c r="S74" s="36">
        <f>SUMIFS(СВЦЭМ!$C$39:$C$782,СВЦЭМ!$A$39:$A$782,$A74,СВЦЭМ!$B$39:$B$782,S$47)+'СЕТ СН'!$G$12+СВЦЭМ!$D$10+'СЕТ СН'!$G$6-'СЕТ СН'!$G$22</f>
        <v>1579.7213145800001</v>
      </c>
      <c r="T74" s="36">
        <f>SUMIFS(СВЦЭМ!$C$39:$C$782,СВЦЭМ!$A$39:$A$782,$A74,СВЦЭМ!$B$39:$B$782,T$47)+'СЕТ СН'!$G$12+СВЦЭМ!$D$10+'СЕТ СН'!$G$6-'СЕТ СН'!$G$22</f>
        <v>1527.8230868200001</v>
      </c>
      <c r="U74" s="36">
        <f>SUMIFS(СВЦЭМ!$C$39:$C$782,СВЦЭМ!$A$39:$A$782,$A74,СВЦЭМ!$B$39:$B$782,U$47)+'СЕТ СН'!$G$12+СВЦЭМ!$D$10+'СЕТ СН'!$G$6-'СЕТ СН'!$G$22</f>
        <v>1528.6720632199999</v>
      </c>
      <c r="V74" s="36">
        <f>SUMIFS(СВЦЭМ!$C$39:$C$782,СВЦЭМ!$A$39:$A$782,$A74,СВЦЭМ!$B$39:$B$782,V$47)+'СЕТ СН'!$G$12+СВЦЭМ!$D$10+'СЕТ СН'!$G$6-'СЕТ СН'!$G$22</f>
        <v>1523.9500459600001</v>
      </c>
      <c r="W74" s="36">
        <f>SUMIFS(СВЦЭМ!$C$39:$C$782,СВЦЭМ!$A$39:$A$782,$A74,СВЦЭМ!$B$39:$B$782,W$47)+'СЕТ СН'!$G$12+СВЦЭМ!$D$10+'СЕТ СН'!$G$6-'СЕТ СН'!$G$22</f>
        <v>1519.0570353200001</v>
      </c>
      <c r="X74" s="36">
        <f>SUMIFS(СВЦЭМ!$C$39:$C$782,СВЦЭМ!$A$39:$A$782,$A74,СВЦЭМ!$B$39:$B$782,X$47)+'СЕТ СН'!$G$12+СВЦЭМ!$D$10+'СЕТ СН'!$G$6-'СЕТ СН'!$G$22</f>
        <v>1521.5997251399999</v>
      </c>
      <c r="Y74" s="36">
        <f>SUMIFS(СВЦЭМ!$C$39:$C$782,СВЦЭМ!$A$39:$A$782,$A74,СВЦЭМ!$B$39:$B$782,Y$47)+'СЕТ СН'!$G$12+СВЦЭМ!$D$10+'СЕТ СН'!$G$6-'СЕТ СН'!$G$22</f>
        <v>1542.4251568200002</v>
      </c>
    </row>
    <row r="75" spans="1:27" ht="15.75" x14ac:dyDescent="0.2">
      <c r="A75" s="35">
        <f t="shared" si="1"/>
        <v>44467</v>
      </c>
      <c r="B75" s="36">
        <f>SUMIFS(СВЦЭМ!$C$39:$C$782,СВЦЭМ!$A$39:$A$782,$A75,СВЦЭМ!$B$39:$B$782,B$47)+'СЕТ СН'!$G$12+СВЦЭМ!$D$10+'СЕТ СН'!$G$6-'СЕТ СН'!$G$22</f>
        <v>1599.07284712</v>
      </c>
      <c r="C75" s="36">
        <f>SUMIFS(СВЦЭМ!$C$39:$C$782,СВЦЭМ!$A$39:$A$782,$A75,СВЦЭМ!$B$39:$B$782,C$47)+'СЕТ СН'!$G$12+СВЦЭМ!$D$10+'СЕТ СН'!$G$6-'СЕТ СН'!$G$22</f>
        <v>1654.60204075</v>
      </c>
      <c r="D75" s="36">
        <f>SUMIFS(СВЦЭМ!$C$39:$C$782,СВЦЭМ!$A$39:$A$782,$A75,СВЦЭМ!$B$39:$B$782,D$47)+'СЕТ СН'!$G$12+СВЦЭМ!$D$10+'СЕТ СН'!$G$6-'СЕТ СН'!$G$22</f>
        <v>1640.4062518600001</v>
      </c>
      <c r="E75" s="36">
        <f>SUMIFS(СВЦЭМ!$C$39:$C$782,СВЦЭМ!$A$39:$A$782,$A75,СВЦЭМ!$B$39:$B$782,E$47)+'СЕТ СН'!$G$12+СВЦЭМ!$D$10+'СЕТ СН'!$G$6-'СЕТ СН'!$G$22</f>
        <v>1649.4575061600001</v>
      </c>
      <c r="F75" s="36">
        <f>SUMIFS(СВЦЭМ!$C$39:$C$782,СВЦЭМ!$A$39:$A$782,$A75,СВЦЭМ!$B$39:$B$782,F$47)+'СЕТ СН'!$G$12+СВЦЭМ!$D$10+'СЕТ СН'!$G$6-'СЕТ СН'!$G$22</f>
        <v>1638.7224025800001</v>
      </c>
      <c r="G75" s="36">
        <f>SUMIFS(СВЦЭМ!$C$39:$C$782,СВЦЭМ!$A$39:$A$782,$A75,СВЦЭМ!$B$39:$B$782,G$47)+'СЕТ СН'!$G$12+СВЦЭМ!$D$10+'СЕТ СН'!$G$6-'СЕТ СН'!$G$22</f>
        <v>1628.20379869</v>
      </c>
      <c r="H75" s="36">
        <f>SUMIFS(СВЦЭМ!$C$39:$C$782,СВЦЭМ!$A$39:$A$782,$A75,СВЦЭМ!$B$39:$B$782,H$47)+'СЕТ СН'!$G$12+СВЦЭМ!$D$10+'СЕТ СН'!$G$6-'СЕТ СН'!$G$22</f>
        <v>1650.6622577200001</v>
      </c>
      <c r="I75" s="36">
        <f>SUMIFS(СВЦЭМ!$C$39:$C$782,СВЦЭМ!$A$39:$A$782,$A75,СВЦЭМ!$B$39:$B$782,I$47)+'СЕТ СН'!$G$12+СВЦЭМ!$D$10+'СЕТ СН'!$G$6-'СЕТ СН'!$G$22</f>
        <v>1612.91478147</v>
      </c>
      <c r="J75" s="36">
        <f>SUMIFS(СВЦЭМ!$C$39:$C$782,СВЦЭМ!$A$39:$A$782,$A75,СВЦЭМ!$B$39:$B$782,J$47)+'СЕТ СН'!$G$12+СВЦЭМ!$D$10+'СЕТ СН'!$G$6-'СЕТ СН'!$G$22</f>
        <v>1584.7164790100001</v>
      </c>
      <c r="K75" s="36">
        <f>SUMIFS(СВЦЭМ!$C$39:$C$782,СВЦЭМ!$A$39:$A$782,$A75,СВЦЭМ!$B$39:$B$782,K$47)+'СЕТ СН'!$G$12+СВЦЭМ!$D$10+'СЕТ СН'!$G$6-'СЕТ СН'!$G$22</f>
        <v>1547.7007895199999</v>
      </c>
      <c r="L75" s="36">
        <f>SUMIFS(СВЦЭМ!$C$39:$C$782,СВЦЭМ!$A$39:$A$782,$A75,СВЦЭМ!$B$39:$B$782,L$47)+'СЕТ СН'!$G$12+СВЦЭМ!$D$10+'СЕТ СН'!$G$6-'СЕТ СН'!$G$22</f>
        <v>1521.86270504</v>
      </c>
      <c r="M75" s="36">
        <f>SUMIFS(СВЦЭМ!$C$39:$C$782,СВЦЭМ!$A$39:$A$782,$A75,СВЦЭМ!$B$39:$B$782,M$47)+'СЕТ СН'!$G$12+СВЦЭМ!$D$10+'СЕТ СН'!$G$6-'СЕТ СН'!$G$22</f>
        <v>1556.7840569200002</v>
      </c>
      <c r="N75" s="36">
        <f>SUMIFS(СВЦЭМ!$C$39:$C$782,СВЦЭМ!$A$39:$A$782,$A75,СВЦЭМ!$B$39:$B$782,N$47)+'СЕТ СН'!$G$12+СВЦЭМ!$D$10+'СЕТ СН'!$G$6-'СЕТ СН'!$G$22</f>
        <v>1575.4729040900002</v>
      </c>
      <c r="O75" s="36">
        <f>SUMIFS(СВЦЭМ!$C$39:$C$782,СВЦЭМ!$A$39:$A$782,$A75,СВЦЭМ!$B$39:$B$782,O$47)+'СЕТ СН'!$G$12+СВЦЭМ!$D$10+'СЕТ СН'!$G$6-'СЕТ СН'!$G$22</f>
        <v>1600.7615212300002</v>
      </c>
      <c r="P75" s="36">
        <f>SUMIFS(СВЦЭМ!$C$39:$C$782,СВЦЭМ!$A$39:$A$782,$A75,СВЦЭМ!$B$39:$B$782,P$47)+'СЕТ СН'!$G$12+СВЦЭМ!$D$10+'СЕТ СН'!$G$6-'СЕТ СН'!$G$22</f>
        <v>1628.9551611100001</v>
      </c>
      <c r="Q75" s="36">
        <f>SUMIFS(СВЦЭМ!$C$39:$C$782,СВЦЭМ!$A$39:$A$782,$A75,СВЦЭМ!$B$39:$B$782,Q$47)+'СЕТ СН'!$G$12+СВЦЭМ!$D$10+'СЕТ СН'!$G$6-'СЕТ СН'!$G$22</f>
        <v>1636.2669213500001</v>
      </c>
      <c r="R75" s="36">
        <f>SUMIFS(СВЦЭМ!$C$39:$C$782,СВЦЭМ!$A$39:$A$782,$A75,СВЦЭМ!$B$39:$B$782,R$47)+'СЕТ СН'!$G$12+СВЦЭМ!$D$10+'СЕТ СН'!$G$6-'СЕТ СН'!$G$22</f>
        <v>1626.72878775</v>
      </c>
      <c r="S75" s="36">
        <f>SUMIFS(СВЦЭМ!$C$39:$C$782,СВЦЭМ!$A$39:$A$782,$A75,СВЦЭМ!$B$39:$B$782,S$47)+'СЕТ СН'!$G$12+СВЦЭМ!$D$10+'СЕТ СН'!$G$6-'СЕТ СН'!$G$22</f>
        <v>1621.5096942800001</v>
      </c>
      <c r="T75" s="36">
        <f>SUMIFS(СВЦЭМ!$C$39:$C$782,СВЦЭМ!$A$39:$A$782,$A75,СВЦЭМ!$B$39:$B$782,T$47)+'СЕТ СН'!$G$12+СВЦЭМ!$D$10+'СЕТ СН'!$G$6-'СЕТ СН'!$G$22</f>
        <v>1573.5337721800001</v>
      </c>
      <c r="U75" s="36">
        <f>SUMIFS(СВЦЭМ!$C$39:$C$782,СВЦЭМ!$A$39:$A$782,$A75,СВЦЭМ!$B$39:$B$782,U$47)+'СЕТ СН'!$G$12+СВЦЭМ!$D$10+'СЕТ СН'!$G$6-'СЕТ СН'!$G$22</f>
        <v>1520.55241901</v>
      </c>
      <c r="V75" s="36">
        <f>SUMIFS(СВЦЭМ!$C$39:$C$782,СВЦЭМ!$A$39:$A$782,$A75,СВЦЭМ!$B$39:$B$782,V$47)+'СЕТ СН'!$G$12+СВЦЭМ!$D$10+'СЕТ СН'!$G$6-'СЕТ СН'!$G$22</f>
        <v>1520.07931414</v>
      </c>
      <c r="W75" s="36">
        <f>SUMIFS(СВЦЭМ!$C$39:$C$782,СВЦЭМ!$A$39:$A$782,$A75,СВЦЭМ!$B$39:$B$782,W$47)+'СЕТ СН'!$G$12+СВЦЭМ!$D$10+'СЕТ СН'!$G$6-'СЕТ СН'!$G$22</f>
        <v>1536.90346279</v>
      </c>
      <c r="X75" s="36">
        <f>SUMIFS(СВЦЭМ!$C$39:$C$782,СВЦЭМ!$A$39:$A$782,$A75,СВЦЭМ!$B$39:$B$782,X$47)+'СЕТ СН'!$G$12+СВЦЭМ!$D$10+'СЕТ СН'!$G$6-'СЕТ СН'!$G$22</f>
        <v>1580.05319401</v>
      </c>
      <c r="Y75" s="36">
        <f>SUMIFS(СВЦЭМ!$C$39:$C$782,СВЦЭМ!$A$39:$A$782,$A75,СВЦЭМ!$B$39:$B$782,Y$47)+'СЕТ СН'!$G$12+СВЦЭМ!$D$10+'СЕТ СН'!$G$6-'СЕТ СН'!$G$22</f>
        <v>1570.0979182599999</v>
      </c>
    </row>
    <row r="76" spans="1:27" ht="15.75" x14ac:dyDescent="0.2">
      <c r="A76" s="35">
        <f t="shared" si="1"/>
        <v>44468</v>
      </c>
      <c r="B76" s="36">
        <f>SUMIFS(СВЦЭМ!$C$39:$C$782,СВЦЭМ!$A$39:$A$782,$A76,СВЦЭМ!$B$39:$B$782,B$47)+'СЕТ СН'!$G$12+СВЦЭМ!$D$10+'СЕТ СН'!$G$6-'СЕТ СН'!$G$22</f>
        <v>1574.92563518</v>
      </c>
      <c r="C76" s="36">
        <f>SUMIFS(СВЦЭМ!$C$39:$C$782,СВЦЭМ!$A$39:$A$782,$A76,СВЦЭМ!$B$39:$B$782,C$47)+'СЕТ СН'!$G$12+СВЦЭМ!$D$10+'СЕТ СН'!$G$6-'СЕТ СН'!$G$22</f>
        <v>1667.82408642</v>
      </c>
      <c r="D76" s="36">
        <f>SUMIFS(СВЦЭМ!$C$39:$C$782,СВЦЭМ!$A$39:$A$782,$A76,СВЦЭМ!$B$39:$B$782,D$47)+'СЕТ СН'!$G$12+СВЦЭМ!$D$10+'СЕТ СН'!$G$6-'СЕТ СН'!$G$22</f>
        <v>1729.8927882799999</v>
      </c>
      <c r="E76" s="36">
        <f>SUMIFS(СВЦЭМ!$C$39:$C$782,СВЦЭМ!$A$39:$A$782,$A76,СВЦЭМ!$B$39:$B$782,E$47)+'СЕТ СН'!$G$12+СВЦЭМ!$D$10+'СЕТ СН'!$G$6-'СЕТ СН'!$G$22</f>
        <v>1738.35530436</v>
      </c>
      <c r="F76" s="36">
        <f>SUMIFS(СВЦЭМ!$C$39:$C$782,СВЦЭМ!$A$39:$A$782,$A76,СВЦЭМ!$B$39:$B$782,F$47)+'СЕТ СН'!$G$12+СВЦЭМ!$D$10+'СЕТ СН'!$G$6-'СЕТ СН'!$G$22</f>
        <v>1743.7236929000001</v>
      </c>
      <c r="G76" s="36">
        <f>SUMIFS(СВЦЭМ!$C$39:$C$782,СВЦЭМ!$A$39:$A$782,$A76,СВЦЭМ!$B$39:$B$782,G$47)+'СЕТ СН'!$G$12+СВЦЭМ!$D$10+'СЕТ СН'!$G$6-'СЕТ СН'!$G$22</f>
        <v>1724.1089021499999</v>
      </c>
      <c r="H76" s="36">
        <f>SUMIFS(СВЦЭМ!$C$39:$C$782,СВЦЭМ!$A$39:$A$782,$A76,СВЦЭМ!$B$39:$B$782,H$47)+'СЕТ СН'!$G$12+СВЦЭМ!$D$10+'СЕТ СН'!$G$6-'СЕТ СН'!$G$22</f>
        <v>1688.21035317</v>
      </c>
      <c r="I76" s="36">
        <f>SUMIFS(СВЦЭМ!$C$39:$C$782,СВЦЭМ!$A$39:$A$782,$A76,СВЦЭМ!$B$39:$B$782,I$47)+'СЕТ СН'!$G$12+СВЦЭМ!$D$10+'СЕТ СН'!$G$6-'СЕТ СН'!$G$22</f>
        <v>1639.0369679</v>
      </c>
      <c r="J76" s="36">
        <f>SUMIFS(СВЦЭМ!$C$39:$C$782,СВЦЭМ!$A$39:$A$782,$A76,СВЦЭМ!$B$39:$B$782,J$47)+'СЕТ СН'!$G$12+СВЦЭМ!$D$10+'СЕТ СН'!$G$6-'СЕТ СН'!$G$22</f>
        <v>1610.70775056</v>
      </c>
      <c r="K76" s="36">
        <f>SUMIFS(СВЦЭМ!$C$39:$C$782,СВЦЭМ!$A$39:$A$782,$A76,СВЦЭМ!$B$39:$B$782,K$47)+'СЕТ СН'!$G$12+СВЦЭМ!$D$10+'СЕТ СН'!$G$6-'СЕТ СН'!$G$22</f>
        <v>1550.0447417700002</v>
      </c>
      <c r="L76" s="36">
        <f>SUMIFS(СВЦЭМ!$C$39:$C$782,СВЦЭМ!$A$39:$A$782,$A76,СВЦЭМ!$B$39:$B$782,L$47)+'СЕТ СН'!$G$12+СВЦЭМ!$D$10+'СЕТ СН'!$G$6-'СЕТ СН'!$G$22</f>
        <v>1529.9370248700002</v>
      </c>
      <c r="M76" s="36">
        <f>SUMIFS(СВЦЭМ!$C$39:$C$782,СВЦЭМ!$A$39:$A$782,$A76,СВЦЭМ!$B$39:$B$782,M$47)+'СЕТ СН'!$G$12+СВЦЭМ!$D$10+'СЕТ СН'!$G$6-'СЕТ СН'!$G$22</f>
        <v>1518.6768705500001</v>
      </c>
      <c r="N76" s="36">
        <f>SUMIFS(СВЦЭМ!$C$39:$C$782,СВЦЭМ!$A$39:$A$782,$A76,СВЦЭМ!$B$39:$B$782,N$47)+'СЕТ СН'!$G$12+СВЦЭМ!$D$10+'СЕТ СН'!$G$6-'СЕТ СН'!$G$22</f>
        <v>1562.3237284700001</v>
      </c>
      <c r="O76" s="36">
        <f>SUMIFS(СВЦЭМ!$C$39:$C$782,СВЦЭМ!$A$39:$A$782,$A76,СВЦЭМ!$B$39:$B$782,O$47)+'СЕТ СН'!$G$12+СВЦЭМ!$D$10+'СЕТ СН'!$G$6-'СЕТ СН'!$G$22</f>
        <v>1579.0861772799999</v>
      </c>
      <c r="P76" s="36">
        <f>SUMIFS(СВЦЭМ!$C$39:$C$782,СВЦЭМ!$A$39:$A$782,$A76,СВЦЭМ!$B$39:$B$782,P$47)+'СЕТ СН'!$G$12+СВЦЭМ!$D$10+'СЕТ СН'!$G$6-'СЕТ СН'!$G$22</f>
        <v>1652.7258985799999</v>
      </c>
      <c r="Q76" s="36">
        <f>SUMIFS(СВЦЭМ!$C$39:$C$782,СВЦЭМ!$A$39:$A$782,$A76,СВЦЭМ!$B$39:$B$782,Q$47)+'СЕТ СН'!$G$12+СВЦЭМ!$D$10+'СЕТ СН'!$G$6-'СЕТ СН'!$G$22</f>
        <v>1650.7788645600001</v>
      </c>
      <c r="R76" s="36">
        <f>SUMIFS(СВЦЭМ!$C$39:$C$782,СВЦЭМ!$A$39:$A$782,$A76,СВЦЭМ!$B$39:$B$782,R$47)+'СЕТ СН'!$G$12+СВЦЭМ!$D$10+'СЕТ СН'!$G$6-'СЕТ СН'!$G$22</f>
        <v>1651.9606120600001</v>
      </c>
      <c r="S76" s="36">
        <f>SUMIFS(СВЦЭМ!$C$39:$C$782,СВЦЭМ!$A$39:$A$782,$A76,СВЦЭМ!$B$39:$B$782,S$47)+'СЕТ СН'!$G$12+СВЦЭМ!$D$10+'СЕТ СН'!$G$6-'СЕТ СН'!$G$22</f>
        <v>1630.1121719100001</v>
      </c>
      <c r="T76" s="36">
        <f>SUMIFS(СВЦЭМ!$C$39:$C$782,СВЦЭМ!$A$39:$A$782,$A76,СВЦЭМ!$B$39:$B$782,T$47)+'СЕТ СН'!$G$12+СВЦЭМ!$D$10+'СЕТ СН'!$G$6-'СЕТ СН'!$G$22</f>
        <v>1604.6661285700002</v>
      </c>
      <c r="U76" s="36">
        <f>SUMIFS(СВЦЭМ!$C$39:$C$782,СВЦЭМ!$A$39:$A$782,$A76,СВЦЭМ!$B$39:$B$782,U$47)+'СЕТ СН'!$G$12+СВЦЭМ!$D$10+'СЕТ СН'!$G$6-'СЕТ СН'!$G$22</f>
        <v>1559.8094192799999</v>
      </c>
      <c r="V76" s="36">
        <f>SUMIFS(СВЦЭМ!$C$39:$C$782,СВЦЭМ!$A$39:$A$782,$A76,СВЦЭМ!$B$39:$B$782,V$47)+'СЕТ СН'!$G$12+СВЦЭМ!$D$10+'СЕТ СН'!$G$6-'СЕТ СН'!$G$22</f>
        <v>1542.7207567700002</v>
      </c>
      <c r="W76" s="36">
        <f>SUMIFS(СВЦЭМ!$C$39:$C$782,СВЦЭМ!$A$39:$A$782,$A76,СВЦЭМ!$B$39:$B$782,W$47)+'СЕТ СН'!$G$12+СВЦЭМ!$D$10+'СЕТ СН'!$G$6-'СЕТ СН'!$G$22</f>
        <v>1526.4693714300001</v>
      </c>
      <c r="X76" s="36">
        <f>SUMIFS(СВЦЭМ!$C$39:$C$782,СВЦЭМ!$A$39:$A$782,$A76,СВЦЭМ!$B$39:$B$782,X$47)+'СЕТ СН'!$G$12+СВЦЭМ!$D$10+'СЕТ СН'!$G$6-'СЕТ СН'!$G$22</f>
        <v>1584.9637021200001</v>
      </c>
      <c r="Y76" s="36">
        <f>SUMIFS(СВЦЭМ!$C$39:$C$782,СВЦЭМ!$A$39:$A$782,$A76,СВЦЭМ!$B$39:$B$782,Y$47)+'СЕТ СН'!$G$12+СВЦЭМ!$D$10+'СЕТ СН'!$G$6-'СЕТ СН'!$G$22</f>
        <v>1600.9350381900001</v>
      </c>
    </row>
    <row r="77" spans="1:27" ht="15.75" x14ac:dyDescent="0.2">
      <c r="A77" s="35">
        <f t="shared" si="1"/>
        <v>44469</v>
      </c>
      <c r="B77" s="36">
        <f>SUMIFS(СВЦЭМ!$C$39:$C$782,СВЦЭМ!$A$39:$A$782,$A77,СВЦЭМ!$B$39:$B$782,B$47)+'СЕТ СН'!$G$12+СВЦЭМ!$D$10+'СЕТ СН'!$G$6-'СЕТ СН'!$G$22</f>
        <v>1619.0196668100002</v>
      </c>
      <c r="C77" s="36">
        <f>SUMIFS(СВЦЭМ!$C$39:$C$782,СВЦЭМ!$A$39:$A$782,$A77,СВЦЭМ!$B$39:$B$782,C$47)+'СЕТ СН'!$G$12+СВЦЭМ!$D$10+'СЕТ СН'!$G$6-'СЕТ СН'!$G$22</f>
        <v>1662.4605326899998</v>
      </c>
      <c r="D77" s="36">
        <f>SUMIFS(СВЦЭМ!$C$39:$C$782,СВЦЭМ!$A$39:$A$782,$A77,СВЦЭМ!$B$39:$B$782,D$47)+'СЕТ СН'!$G$12+СВЦЭМ!$D$10+'СЕТ СН'!$G$6-'СЕТ СН'!$G$22</f>
        <v>1715.2301489199999</v>
      </c>
      <c r="E77" s="36">
        <f>SUMIFS(СВЦЭМ!$C$39:$C$782,СВЦЭМ!$A$39:$A$782,$A77,СВЦЭМ!$B$39:$B$782,E$47)+'СЕТ СН'!$G$12+СВЦЭМ!$D$10+'СЕТ СН'!$G$6-'СЕТ СН'!$G$22</f>
        <v>1731.2772000499999</v>
      </c>
      <c r="F77" s="36">
        <f>SUMIFS(СВЦЭМ!$C$39:$C$782,СВЦЭМ!$A$39:$A$782,$A77,СВЦЭМ!$B$39:$B$782,F$47)+'СЕТ СН'!$G$12+СВЦЭМ!$D$10+'СЕТ СН'!$G$6-'СЕТ СН'!$G$22</f>
        <v>1733.32061262</v>
      </c>
      <c r="G77" s="36">
        <f>SUMIFS(СВЦЭМ!$C$39:$C$782,СВЦЭМ!$A$39:$A$782,$A77,СВЦЭМ!$B$39:$B$782,G$47)+'СЕТ СН'!$G$12+СВЦЭМ!$D$10+'СЕТ СН'!$G$6-'СЕТ СН'!$G$22</f>
        <v>1736.63004589</v>
      </c>
      <c r="H77" s="36">
        <f>SUMIFS(СВЦЭМ!$C$39:$C$782,СВЦЭМ!$A$39:$A$782,$A77,СВЦЭМ!$B$39:$B$782,H$47)+'СЕТ СН'!$G$12+СВЦЭМ!$D$10+'СЕТ СН'!$G$6-'СЕТ СН'!$G$22</f>
        <v>1666.7181322899999</v>
      </c>
      <c r="I77" s="36">
        <f>SUMIFS(СВЦЭМ!$C$39:$C$782,СВЦЭМ!$A$39:$A$782,$A77,СВЦЭМ!$B$39:$B$782,I$47)+'СЕТ СН'!$G$12+СВЦЭМ!$D$10+'СЕТ СН'!$G$6-'СЕТ СН'!$G$22</f>
        <v>1645.4281805600001</v>
      </c>
      <c r="J77" s="36">
        <f>SUMIFS(СВЦЭМ!$C$39:$C$782,СВЦЭМ!$A$39:$A$782,$A77,СВЦЭМ!$B$39:$B$782,J$47)+'СЕТ СН'!$G$12+СВЦЭМ!$D$10+'СЕТ СН'!$G$6-'СЕТ СН'!$G$22</f>
        <v>1610.70169695</v>
      </c>
      <c r="K77" s="36">
        <f>SUMIFS(СВЦЭМ!$C$39:$C$782,СВЦЭМ!$A$39:$A$782,$A77,СВЦЭМ!$B$39:$B$782,K$47)+'СЕТ СН'!$G$12+СВЦЭМ!$D$10+'СЕТ СН'!$G$6-'СЕТ СН'!$G$22</f>
        <v>1627.55638477</v>
      </c>
      <c r="L77" s="36">
        <f>SUMIFS(СВЦЭМ!$C$39:$C$782,СВЦЭМ!$A$39:$A$782,$A77,СВЦЭМ!$B$39:$B$782,L$47)+'СЕТ СН'!$G$12+СВЦЭМ!$D$10+'СЕТ СН'!$G$6-'СЕТ СН'!$G$22</f>
        <v>1632.4714715300001</v>
      </c>
      <c r="M77" s="36">
        <f>SUMIFS(СВЦЭМ!$C$39:$C$782,СВЦЭМ!$A$39:$A$782,$A77,СВЦЭМ!$B$39:$B$782,M$47)+'СЕТ СН'!$G$12+СВЦЭМ!$D$10+'СЕТ СН'!$G$6-'СЕТ СН'!$G$22</f>
        <v>1615.2009966800001</v>
      </c>
      <c r="N77" s="36">
        <f>SUMIFS(СВЦЭМ!$C$39:$C$782,СВЦЭМ!$A$39:$A$782,$A77,СВЦЭМ!$B$39:$B$782,N$47)+'СЕТ СН'!$G$12+СВЦЭМ!$D$10+'СЕТ СН'!$G$6-'СЕТ СН'!$G$22</f>
        <v>1595.99869431</v>
      </c>
      <c r="O77" s="36">
        <f>SUMIFS(СВЦЭМ!$C$39:$C$782,СВЦЭМ!$A$39:$A$782,$A77,СВЦЭМ!$B$39:$B$782,O$47)+'СЕТ СН'!$G$12+СВЦЭМ!$D$10+'СЕТ СН'!$G$6-'СЕТ СН'!$G$22</f>
        <v>1598.2341544999999</v>
      </c>
      <c r="P77" s="36">
        <f>SUMIFS(СВЦЭМ!$C$39:$C$782,СВЦЭМ!$A$39:$A$782,$A77,СВЦЭМ!$B$39:$B$782,P$47)+'СЕТ СН'!$G$12+СВЦЭМ!$D$10+'СЕТ СН'!$G$6-'СЕТ СН'!$G$22</f>
        <v>1644.66925348</v>
      </c>
      <c r="Q77" s="36">
        <f>SUMIFS(СВЦЭМ!$C$39:$C$782,СВЦЭМ!$A$39:$A$782,$A77,СВЦЭМ!$B$39:$B$782,Q$47)+'СЕТ СН'!$G$12+СВЦЭМ!$D$10+'СЕТ СН'!$G$6-'СЕТ СН'!$G$22</f>
        <v>1648.8626724800001</v>
      </c>
      <c r="R77" s="36">
        <f>SUMIFS(СВЦЭМ!$C$39:$C$782,СВЦЭМ!$A$39:$A$782,$A77,СВЦЭМ!$B$39:$B$782,R$47)+'СЕТ СН'!$G$12+СВЦЭМ!$D$10+'СЕТ СН'!$G$6-'СЕТ СН'!$G$22</f>
        <v>1642.5139054400001</v>
      </c>
      <c r="S77" s="36">
        <f>SUMIFS(СВЦЭМ!$C$39:$C$782,СВЦЭМ!$A$39:$A$782,$A77,СВЦЭМ!$B$39:$B$782,S$47)+'СЕТ СН'!$G$12+СВЦЭМ!$D$10+'СЕТ СН'!$G$6-'СЕТ СН'!$G$22</f>
        <v>1596.9480129100002</v>
      </c>
      <c r="T77" s="36">
        <f>SUMIFS(СВЦЭМ!$C$39:$C$782,СВЦЭМ!$A$39:$A$782,$A77,СВЦЭМ!$B$39:$B$782,T$47)+'СЕТ СН'!$G$12+СВЦЭМ!$D$10+'СЕТ СН'!$G$6-'СЕТ СН'!$G$22</f>
        <v>1611.3408103199999</v>
      </c>
      <c r="U77" s="36">
        <f>SUMIFS(СВЦЭМ!$C$39:$C$782,СВЦЭМ!$A$39:$A$782,$A77,СВЦЭМ!$B$39:$B$782,U$47)+'СЕТ СН'!$G$12+СВЦЭМ!$D$10+'СЕТ СН'!$G$6-'СЕТ СН'!$G$22</f>
        <v>1578.3208477100002</v>
      </c>
      <c r="V77" s="36">
        <f>SUMIFS(СВЦЭМ!$C$39:$C$782,СВЦЭМ!$A$39:$A$782,$A77,СВЦЭМ!$B$39:$B$782,V$47)+'СЕТ СН'!$G$12+СВЦЭМ!$D$10+'СЕТ СН'!$G$6-'СЕТ СН'!$G$22</f>
        <v>1575.9458192500001</v>
      </c>
      <c r="W77" s="36">
        <f>SUMIFS(СВЦЭМ!$C$39:$C$782,СВЦЭМ!$A$39:$A$782,$A77,СВЦЭМ!$B$39:$B$782,W$47)+'СЕТ СН'!$G$12+СВЦЭМ!$D$10+'СЕТ СН'!$G$6-'СЕТ СН'!$G$22</f>
        <v>1565.18409137</v>
      </c>
      <c r="X77" s="36">
        <f>SUMIFS(СВЦЭМ!$C$39:$C$782,СВЦЭМ!$A$39:$A$782,$A77,СВЦЭМ!$B$39:$B$782,X$47)+'СЕТ СН'!$G$12+СВЦЭМ!$D$10+'СЕТ СН'!$G$6-'СЕТ СН'!$G$22</f>
        <v>1588.47355406</v>
      </c>
      <c r="Y77" s="36">
        <f>SUMIFS(СВЦЭМ!$C$39:$C$782,СВЦЭМ!$A$39:$A$782,$A77,СВЦЭМ!$B$39:$B$782,Y$47)+'СЕТ СН'!$G$12+СВЦЭМ!$D$10+'СЕТ СН'!$G$6-'СЕТ СН'!$G$22</f>
        <v>1633.7124581800001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01.09.2021</v>
      </c>
      <c r="B84" s="36">
        <f>SUMIFS(СВЦЭМ!$C$39:$C$782,СВЦЭМ!$A$39:$A$782,$A84,СВЦЭМ!$B$39:$B$782,B$83)+'СЕТ СН'!$H$12+СВЦЭМ!$D$10+'СЕТ СН'!$H$6-'СЕТ СН'!$H$22</f>
        <v>1282.0654190299999</v>
      </c>
      <c r="C84" s="36">
        <f>SUMIFS(СВЦЭМ!$C$39:$C$782,СВЦЭМ!$A$39:$A$782,$A84,СВЦЭМ!$B$39:$B$782,C$83)+'СЕТ СН'!$H$12+СВЦЭМ!$D$10+'СЕТ СН'!$H$6-'СЕТ СН'!$H$22</f>
        <v>1380.7478033800001</v>
      </c>
      <c r="D84" s="36">
        <f>SUMIFS(СВЦЭМ!$C$39:$C$782,СВЦЭМ!$A$39:$A$782,$A84,СВЦЭМ!$B$39:$B$782,D$83)+'СЕТ СН'!$H$12+СВЦЭМ!$D$10+'СЕТ СН'!$H$6-'СЕТ СН'!$H$22</f>
        <v>1460.6119830499999</v>
      </c>
      <c r="E84" s="36">
        <f>SUMIFS(СВЦЭМ!$C$39:$C$782,СВЦЭМ!$A$39:$A$782,$A84,СВЦЭМ!$B$39:$B$782,E$83)+'СЕТ СН'!$H$12+СВЦЭМ!$D$10+'СЕТ СН'!$H$6-'СЕТ СН'!$H$22</f>
        <v>1491.0810642299998</v>
      </c>
      <c r="F84" s="36">
        <f>SUMIFS(СВЦЭМ!$C$39:$C$782,СВЦЭМ!$A$39:$A$782,$A84,СВЦЭМ!$B$39:$B$782,F$83)+'СЕТ СН'!$H$12+СВЦЭМ!$D$10+'СЕТ СН'!$H$6-'СЕТ СН'!$H$22</f>
        <v>1491.2215551899999</v>
      </c>
      <c r="G84" s="36">
        <f>SUMIFS(СВЦЭМ!$C$39:$C$782,СВЦЭМ!$A$39:$A$782,$A84,СВЦЭМ!$B$39:$B$782,G$83)+'СЕТ СН'!$H$12+СВЦЭМ!$D$10+'СЕТ СН'!$H$6-'СЕТ СН'!$H$22</f>
        <v>1459.3626547299998</v>
      </c>
      <c r="H84" s="36">
        <f>SUMIFS(СВЦЭМ!$C$39:$C$782,СВЦЭМ!$A$39:$A$782,$A84,СВЦЭМ!$B$39:$B$782,H$83)+'СЕТ СН'!$H$12+СВЦЭМ!$D$10+'СЕТ СН'!$H$6-'СЕТ СН'!$H$22</f>
        <v>1405.21227436</v>
      </c>
      <c r="I84" s="36">
        <f>SUMIFS(СВЦЭМ!$C$39:$C$782,СВЦЭМ!$A$39:$A$782,$A84,СВЦЭМ!$B$39:$B$782,I$83)+'СЕТ СН'!$H$12+СВЦЭМ!$D$10+'СЕТ СН'!$H$6-'СЕТ СН'!$H$22</f>
        <v>1329.74212031</v>
      </c>
      <c r="J84" s="36">
        <f>SUMIFS(СВЦЭМ!$C$39:$C$782,СВЦЭМ!$A$39:$A$782,$A84,СВЦЭМ!$B$39:$B$782,J$83)+'СЕТ СН'!$H$12+СВЦЭМ!$D$10+'СЕТ СН'!$H$6-'СЕТ СН'!$H$22</f>
        <v>1275.15719195</v>
      </c>
      <c r="K84" s="36">
        <f>SUMIFS(СВЦЭМ!$C$39:$C$782,СВЦЭМ!$A$39:$A$782,$A84,СВЦЭМ!$B$39:$B$782,K$83)+'СЕТ СН'!$H$12+СВЦЭМ!$D$10+'СЕТ СН'!$H$6-'СЕТ СН'!$H$22</f>
        <v>1236.3348198200001</v>
      </c>
      <c r="L84" s="36">
        <f>SUMIFS(СВЦЭМ!$C$39:$C$782,СВЦЭМ!$A$39:$A$782,$A84,СВЦЭМ!$B$39:$B$782,L$83)+'СЕТ СН'!$H$12+СВЦЭМ!$D$10+'СЕТ СН'!$H$6-'СЕТ СН'!$H$22</f>
        <v>1220.8867153200001</v>
      </c>
      <c r="M84" s="36">
        <f>SUMIFS(СВЦЭМ!$C$39:$C$782,СВЦЭМ!$A$39:$A$782,$A84,СВЦЭМ!$B$39:$B$782,M$83)+'СЕТ СН'!$H$12+СВЦЭМ!$D$10+'СЕТ СН'!$H$6-'СЕТ СН'!$H$22</f>
        <v>1224.0335756500001</v>
      </c>
      <c r="N84" s="36">
        <f>SUMIFS(СВЦЭМ!$C$39:$C$782,СВЦЭМ!$A$39:$A$782,$A84,СВЦЭМ!$B$39:$B$782,N$83)+'СЕТ СН'!$H$12+СВЦЭМ!$D$10+'СЕТ СН'!$H$6-'СЕТ СН'!$H$22</f>
        <v>1245.7616840200001</v>
      </c>
      <c r="O84" s="36">
        <f>SUMIFS(СВЦЭМ!$C$39:$C$782,СВЦЭМ!$A$39:$A$782,$A84,СВЦЭМ!$B$39:$B$782,O$83)+'СЕТ СН'!$H$12+СВЦЭМ!$D$10+'СЕТ СН'!$H$6-'СЕТ СН'!$H$22</f>
        <v>1287.06717847</v>
      </c>
      <c r="P84" s="36">
        <f>SUMIFS(СВЦЭМ!$C$39:$C$782,СВЦЭМ!$A$39:$A$782,$A84,СВЦЭМ!$B$39:$B$782,P$83)+'СЕТ СН'!$H$12+СВЦЭМ!$D$10+'СЕТ СН'!$H$6-'СЕТ СН'!$H$22</f>
        <v>1320.2302531</v>
      </c>
      <c r="Q84" s="36">
        <f>SUMIFS(СВЦЭМ!$C$39:$C$782,СВЦЭМ!$A$39:$A$782,$A84,СВЦЭМ!$B$39:$B$782,Q$83)+'СЕТ СН'!$H$12+СВЦЭМ!$D$10+'СЕТ СН'!$H$6-'СЕТ СН'!$H$22</f>
        <v>1324.7222852800001</v>
      </c>
      <c r="R84" s="36">
        <f>SUMIFS(СВЦЭМ!$C$39:$C$782,СВЦЭМ!$A$39:$A$782,$A84,СВЦЭМ!$B$39:$B$782,R$83)+'СЕТ СН'!$H$12+СВЦЭМ!$D$10+'СЕТ СН'!$H$6-'СЕТ СН'!$H$22</f>
        <v>1319.59212207</v>
      </c>
      <c r="S84" s="36">
        <f>SUMIFS(СВЦЭМ!$C$39:$C$782,СВЦЭМ!$A$39:$A$782,$A84,СВЦЭМ!$B$39:$B$782,S$83)+'СЕТ СН'!$H$12+СВЦЭМ!$D$10+'СЕТ СН'!$H$6-'СЕТ СН'!$H$22</f>
        <v>1287.5801616900001</v>
      </c>
      <c r="T84" s="36">
        <f>SUMIFS(СВЦЭМ!$C$39:$C$782,СВЦЭМ!$A$39:$A$782,$A84,СВЦЭМ!$B$39:$B$782,T$83)+'СЕТ СН'!$H$12+СВЦЭМ!$D$10+'СЕТ СН'!$H$6-'СЕТ СН'!$H$22</f>
        <v>1246.6597399100001</v>
      </c>
      <c r="U84" s="36">
        <f>SUMIFS(СВЦЭМ!$C$39:$C$782,СВЦЭМ!$A$39:$A$782,$A84,СВЦЭМ!$B$39:$B$782,U$83)+'СЕТ СН'!$H$12+СВЦЭМ!$D$10+'СЕТ СН'!$H$6-'СЕТ СН'!$H$22</f>
        <v>1215.2571012000001</v>
      </c>
      <c r="V84" s="36">
        <f>SUMIFS(СВЦЭМ!$C$39:$C$782,СВЦЭМ!$A$39:$A$782,$A84,СВЦЭМ!$B$39:$B$782,V$83)+'СЕТ СН'!$H$12+СВЦЭМ!$D$10+'СЕТ СН'!$H$6-'СЕТ СН'!$H$22</f>
        <v>1218.2161226600001</v>
      </c>
      <c r="W84" s="36">
        <f>SUMIFS(СВЦЭМ!$C$39:$C$782,СВЦЭМ!$A$39:$A$782,$A84,СВЦЭМ!$B$39:$B$782,W$83)+'СЕТ СН'!$H$12+СВЦЭМ!$D$10+'СЕТ СН'!$H$6-'СЕТ СН'!$H$22</f>
        <v>1214.9589154099999</v>
      </c>
      <c r="X84" s="36">
        <f>SUMIFS(СВЦЭМ!$C$39:$C$782,СВЦЭМ!$A$39:$A$782,$A84,СВЦЭМ!$B$39:$B$782,X$83)+'СЕТ СН'!$H$12+СВЦЭМ!$D$10+'СЕТ СН'!$H$6-'СЕТ СН'!$H$22</f>
        <v>1212.98404811</v>
      </c>
      <c r="Y84" s="36">
        <f>SUMIFS(СВЦЭМ!$C$39:$C$782,СВЦЭМ!$A$39:$A$782,$A84,СВЦЭМ!$B$39:$B$782,Y$83)+'СЕТ СН'!$H$12+СВЦЭМ!$D$10+'СЕТ СН'!$H$6-'СЕТ СН'!$H$22</f>
        <v>1281.1584579400001</v>
      </c>
    </row>
    <row r="85" spans="1:25" ht="15.75" x14ac:dyDescent="0.2">
      <c r="A85" s="35">
        <f>A84+1</f>
        <v>44441</v>
      </c>
      <c r="B85" s="36">
        <f>SUMIFS(СВЦЭМ!$C$39:$C$782,СВЦЭМ!$A$39:$A$782,$A85,СВЦЭМ!$B$39:$B$782,B$83)+'СЕТ СН'!$H$12+СВЦЭМ!$D$10+'СЕТ СН'!$H$6-'СЕТ СН'!$H$22</f>
        <v>1376.58155227</v>
      </c>
      <c r="C85" s="36">
        <f>SUMIFS(СВЦЭМ!$C$39:$C$782,СВЦЭМ!$A$39:$A$782,$A85,СВЦЭМ!$B$39:$B$782,C$83)+'СЕТ СН'!$H$12+СВЦЭМ!$D$10+'СЕТ СН'!$H$6-'СЕТ СН'!$H$22</f>
        <v>1449.2535398100001</v>
      </c>
      <c r="D85" s="36">
        <f>SUMIFS(СВЦЭМ!$C$39:$C$782,СВЦЭМ!$A$39:$A$782,$A85,СВЦЭМ!$B$39:$B$782,D$83)+'СЕТ СН'!$H$12+СВЦЭМ!$D$10+'СЕТ СН'!$H$6-'СЕТ СН'!$H$22</f>
        <v>1528.9598739599999</v>
      </c>
      <c r="E85" s="36">
        <f>SUMIFS(СВЦЭМ!$C$39:$C$782,СВЦЭМ!$A$39:$A$782,$A85,СВЦЭМ!$B$39:$B$782,E$83)+'СЕТ СН'!$H$12+СВЦЭМ!$D$10+'СЕТ СН'!$H$6-'СЕТ СН'!$H$22</f>
        <v>1545.1514972299999</v>
      </c>
      <c r="F85" s="36">
        <f>SUMIFS(СВЦЭМ!$C$39:$C$782,СВЦЭМ!$A$39:$A$782,$A85,СВЦЭМ!$B$39:$B$782,F$83)+'СЕТ СН'!$H$12+СВЦЭМ!$D$10+'СЕТ СН'!$H$6-'СЕТ СН'!$H$22</f>
        <v>1527.7872614999999</v>
      </c>
      <c r="G85" s="36">
        <f>SUMIFS(СВЦЭМ!$C$39:$C$782,СВЦЭМ!$A$39:$A$782,$A85,СВЦЭМ!$B$39:$B$782,G$83)+'СЕТ СН'!$H$12+СВЦЭМ!$D$10+'СЕТ СН'!$H$6-'СЕТ СН'!$H$22</f>
        <v>1507.8837532799998</v>
      </c>
      <c r="H85" s="36">
        <f>SUMIFS(СВЦЭМ!$C$39:$C$782,СВЦЭМ!$A$39:$A$782,$A85,СВЦЭМ!$B$39:$B$782,H$83)+'СЕТ СН'!$H$12+СВЦЭМ!$D$10+'СЕТ СН'!$H$6-'СЕТ СН'!$H$22</f>
        <v>1457.5013493199999</v>
      </c>
      <c r="I85" s="36">
        <f>SUMIFS(СВЦЭМ!$C$39:$C$782,СВЦЭМ!$A$39:$A$782,$A85,СВЦЭМ!$B$39:$B$782,I$83)+'СЕТ СН'!$H$12+СВЦЭМ!$D$10+'СЕТ СН'!$H$6-'СЕТ СН'!$H$22</f>
        <v>1375.0894123999999</v>
      </c>
      <c r="J85" s="36">
        <f>SUMIFS(СВЦЭМ!$C$39:$C$782,СВЦЭМ!$A$39:$A$782,$A85,СВЦЭМ!$B$39:$B$782,J$83)+'СЕТ СН'!$H$12+СВЦЭМ!$D$10+'СЕТ СН'!$H$6-'СЕТ СН'!$H$22</f>
        <v>1286.7444415800001</v>
      </c>
      <c r="K85" s="36">
        <f>SUMIFS(СВЦЭМ!$C$39:$C$782,СВЦЭМ!$A$39:$A$782,$A85,СВЦЭМ!$B$39:$B$782,K$83)+'СЕТ СН'!$H$12+СВЦЭМ!$D$10+'СЕТ СН'!$H$6-'СЕТ СН'!$H$22</f>
        <v>1258.8454623800001</v>
      </c>
      <c r="L85" s="36">
        <f>SUMIFS(СВЦЭМ!$C$39:$C$782,СВЦЭМ!$A$39:$A$782,$A85,СВЦЭМ!$B$39:$B$782,L$83)+'СЕТ СН'!$H$12+СВЦЭМ!$D$10+'СЕТ СН'!$H$6-'СЕТ СН'!$H$22</f>
        <v>1258.09922407</v>
      </c>
      <c r="M85" s="36">
        <f>SUMIFS(СВЦЭМ!$C$39:$C$782,СВЦЭМ!$A$39:$A$782,$A85,СВЦЭМ!$B$39:$B$782,M$83)+'СЕТ СН'!$H$12+СВЦЭМ!$D$10+'СЕТ СН'!$H$6-'СЕТ СН'!$H$22</f>
        <v>1269.28978719</v>
      </c>
      <c r="N85" s="36">
        <f>SUMIFS(СВЦЭМ!$C$39:$C$782,СВЦЭМ!$A$39:$A$782,$A85,СВЦЭМ!$B$39:$B$782,N$83)+'СЕТ СН'!$H$12+СВЦЭМ!$D$10+'СЕТ СН'!$H$6-'СЕТ СН'!$H$22</f>
        <v>1275.1011439500001</v>
      </c>
      <c r="O85" s="36">
        <f>SUMIFS(СВЦЭМ!$C$39:$C$782,СВЦЭМ!$A$39:$A$782,$A85,СВЦЭМ!$B$39:$B$782,O$83)+'СЕТ СН'!$H$12+СВЦЭМ!$D$10+'СЕТ СН'!$H$6-'СЕТ СН'!$H$22</f>
        <v>1315.0317350800001</v>
      </c>
      <c r="P85" s="36">
        <f>SUMIFS(СВЦЭМ!$C$39:$C$782,СВЦЭМ!$A$39:$A$782,$A85,СВЦЭМ!$B$39:$B$782,P$83)+'СЕТ СН'!$H$12+СВЦЭМ!$D$10+'СЕТ СН'!$H$6-'СЕТ СН'!$H$22</f>
        <v>1347.44748992</v>
      </c>
      <c r="Q85" s="36">
        <f>SUMIFS(СВЦЭМ!$C$39:$C$782,СВЦЭМ!$A$39:$A$782,$A85,СВЦЭМ!$B$39:$B$782,Q$83)+'СЕТ СН'!$H$12+СВЦЭМ!$D$10+'СЕТ СН'!$H$6-'СЕТ СН'!$H$22</f>
        <v>1336.4678697100001</v>
      </c>
      <c r="R85" s="36">
        <f>SUMIFS(СВЦЭМ!$C$39:$C$782,СВЦЭМ!$A$39:$A$782,$A85,СВЦЭМ!$B$39:$B$782,R$83)+'СЕТ СН'!$H$12+СВЦЭМ!$D$10+'СЕТ СН'!$H$6-'СЕТ СН'!$H$22</f>
        <v>1340.2217349299999</v>
      </c>
      <c r="S85" s="36">
        <f>SUMIFS(СВЦЭМ!$C$39:$C$782,СВЦЭМ!$A$39:$A$782,$A85,СВЦЭМ!$B$39:$B$782,S$83)+'СЕТ СН'!$H$12+СВЦЭМ!$D$10+'СЕТ СН'!$H$6-'СЕТ СН'!$H$22</f>
        <v>1321.1038334899999</v>
      </c>
      <c r="T85" s="36">
        <f>SUMIFS(СВЦЭМ!$C$39:$C$782,СВЦЭМ!$A$39:$A$782,$A85,СВЦЭМ!$B$39:$B$782,T$83)+'СЕТ СН'!$H$12+СВЦЭМ!$D$10+'СЕТ СН'!$H$6-'СЕТ СН'!$H$22</f>
        <v>1315.9933886199999</v>
      </c>
      <c r="U85" s="36">
        <f>SUMIFS(СВЦЭМ!$C$39:$C$782,СВЦЭМ!$A$39:$A$782,$A85,СВЦЭМ!$B$39:$B$782,U$83)+'СЕТ СН'!$H$12+СВЦЭМ!$D$10+'СЕТ СН'!$H$6-'СЕТ СН'!$H$22</f>
        <v>1294.70560342</v>
      </c>
      <c r="V85" s="36">
        <f>SUMIFS(СВЦЭМ!$C$39:$C$782,СВЦЭМ!$A$39:$A$782,$A85,СВЦЭМ!$B$39:$B$782,V$83)+'СЕТ СН'!$H$12+СВЦЭМ!$D$10+'СЕТ СН'!$H$6-'СЕТ СН'!$H$22</f>
        <v>1307.65147938</v>
      </c>
      <c r="W85" s="36">
        <f>SUMIFS(СВЦЭМ!$C$39:$C$782,СВЦЭМ!$A$39:$A$782,$A85,СВЦЭМ!$B$39:$B$782,W$83)+'СЕТ СН'!$H$12+СВЦЭМ!$D$10+'СЕТ СН'!$H$6-'СЕТ СН'!$H$22</f>
        <v>1307.1942874000001</v>
      </c>
      <c r="X85" s="36">
        <f>SUMIFS(СВЦЭМ!$C$39:$C$782,СВЦЭМ!$A$39:$A$782,$A85,СВЦЭМ!$B$39:$B$782,X$83)+'СЕТ СН'!$H$12+СВЦЭМ!$D$10+'СЕТ СН'!$H$6-'СЕТ СН'!$H$22</f>
        <v>1283.0966723900001</v>
      </c>
      <c r="Y85" s="36">
        <f>SUMIFS(СВЦЭМ!$C$39:$C$782,СВЦЭМ!$A$39:$A$782,$A85,СВЦЭМ!$B$39:$B$782,Y$83)+'СЕТ СН'!$H$12+СВЦЭМ!$D$10+'СЕТ СН'!$H$6-'СЕТ СН'!$H$22</f>
        <v>1297.0805541100001</v>
      </c>
    </row>
    <row r="86" spans="1:25" ht="15.75" x14ac:dyDescent="0.2">
      <c r="A86" s="35">
        <f t="shared" ref="A86:A113" si="2">A85+1</f>
        <v>44442</v>
      </c>
      <c r="B86" s="36">
        <f>SUMIFS(СВЦЭМ!$C$39:$C$782,СВЦЭМ!$A$39:$A$782,$A86,СВЦЭМ!$B$39:$B$782,B$83)+'СЕТ СН'!$H$12+СВЦЭМ!$D$10+'СЕТ СН'!$H$6-'СЕТ СН'!$H$22</f>
        <v>1381.6827823799999</v>
      </c>
      <c r="C86" s="36">
        <f>SUMIFS(СВЦЭМ!$C$39:$C$782,СВЦЭМ!$A$39:$A$782,$A86,СВЦЭМ!$B$39:$B$782,C$83)+'СЕТ СН'!$H$12+СВЦЭМ!$D$10+'СЕТ СН'!$H$6-'СЕТ СН'!$H$22</f>
        <v>1454.90071094</v>
      </c>
      <c r="D86" s="36">
        <f>SUMIFS(СВЦЭМ!$C$39:$C$782,СВЦЭМ!$A$39:$A$782,$A86,СВЦЭМ!$B$39:$B$782,D$83)+'СЕТ СН'!$H$12+СВЦЭМ!$D$10+'СЕТ СН'!$H$6-'СЕТ СН'!$H$22</f>
        <v>1513.2396972799997</v>
      </c>
      <c r="E86" s="36">
        <f>SUMIFS(СВЦЭМ!$C$39:$C$782,СВЦЭМ!$A$39:$A$782,$A86,СВЦЭМ!$B$39:$B$782,E$83)+'СЕТ СН'!$H$12+СВЦЭМ!$D$10+'СЕТ СН'!$H$6-'СЕТ СН'!$H$22</f>
        <v>1533.8069176299998</v>
      </c>
      <c r="F86" s="36">
        <f>SUMIFS(СВЦЭМ!$C$39:$C$782,СВЦЭМ!$A$39:$A$782,$A86,СВЦЭМ!$B$39:$B$782,F$83)+'СЕТ СН'!$H$12+СВЦЭМ!$D$10+'СЕТ СН'!$H$6-'СЕТ СН'!$H$22</f>
        <v>1535.2074338299999</v>
      </c>
      <c r="G86" s="36">
        <f>SUMIFS(СВЦЭМ!$C$39:$C$782,СВЦЭМ!$A$39:$A$782,$A86,СВЦЭМ!$B$39:$B$782,G$83)+'СЕТ СН'!$H$12+СВЦЭМ!$D$10+'СЕТ СН'!$H$6-'СЕТ СН'!$H$22</f>
        <v>1502.14240965</v>
      </c>
      <c r="H86" s="36">
        <f>SUMIFS(СВЦЭМ!$C$39:$C$782,СВЦЭМ!$A$39:$A$782,$A86,СВЦЭМ!$B$39:$B$782,H$83)+'СЕТ СН'!$H$12+СВЦЭМ!$D$10+'СЕТ СН'!$H$6-'СЕТ СН'!$H$22</f>
        <v>1437.99482672</v>
      </c>
      <c r="I86" s="36">
        <f>SUMIFS(СВЦЭМ!$C$39:$C$782,СВЦЭМ!$A$39:$A$782,$A86,СВЦЭМ!$B$39:$B$782,I$83)+'СЕТ СН'!$H$12+СВЦЭМ!$D$10+'СЕТ СН'!$H$6-'СЕТ СН'!$H$22</f>
        <v>1354.6747052200001</v>
      </c>
      <c r="J86" s="36">
        <f>SUMIFS(СВЦЭМ!$C$39:$C$782,СВЦЭМ!$A$39:$A$782,$A86,СВЦЭМ!$B$39:$B$782,J$83)+'СЕТ СН'!$H$12+СВЦЭМ!$D$10+'СЕТ СН'!$H$6-'СЕТ СН'!$H$22</f>
        <v>1286.7879546199999</v>
      </c>
      <c r="K86" s="36">
        <f>SUMIFS(СВЦЭМ!$C$39:$C$782,СВЦЭМ!$A$39:$A$782,$A86,СВЦЭМ!$B$39:$B$782,K$83)+'СЕТ СН'!$H$12+СВЦЭМ!$D$10+'СЕТ СН'!$H$6-'СЕТ СН'!$H$22</f>
        <v>1268.8344010999999</v>
      </c>
      <c r="L86" s="36">
        <f>SUMIFS(СВЦЭМ!$C$39:$C$782,СВЦЭМ!$A$39:$A$782,$A86,СВЦЭМ!$B$39:$B$782,L$83)+'СЕТ СН'!$H$12+СВЦЭМ!$D$10+'СЕТ СН'!$H$6-'СЕТ СН'!$H$22</f>
        <v>1263.8889680300001</v>
      </c>
      <c r="M86" s="36">
        <f>SUMIFS(СВЦЭМ!$C$39:$C$782,СВЦЭМ!$A$39:$A$782,$A86,СВЦЭМ!$B$39:$B$782,M$83)+'СЕТ СН'!$H$12+СВЦЭМ!$D$10+'СЕТ СН'!$H$6-'СЕТ СН'!$H$22</f>
        <v>1256.41140984</v>
      </c>
      <c r="N86" s="36">
        <f>SUMIFS(СВЦЭМ!$C$39:$C$782,СВЦЭМ!$A$39:$A$782,$A86,СВЦЭМ!$B$39:$B$782,N$83)+'СЕТ СН'!$H$12+СВЦЭМ!$D$10+'СЕТ СН'!$H$6-'СЕТ СН'!$H$22</f>
        <v>1263.67692945</v>
      </c>
      <c r="O86" s="36">
        <f>SUMIFS(СВЦЭМ!$C$39:$C$782,СВЦЭМ!$A$39:$A$782,$A86,СВЦЭМ!$B$39:$B$782,O$83)+'СЕТ СН'!$H$12+СВЦЭМ!$D$10+'СЕТ СН'!$H$6-'СЕТ СН'!$H$22</f>
        <v>1283.2473677</v>
      </c>
      <c r="P86" s="36">
        <f>SUMIFS(СВЦЭМ!$C$39:$C$782,СВЦЭМ!$A$39:$A$782,$A86,СВЦЭМ!$B$39:$B$782,P$83)+'СЕТ СН'!$H$12+СВЦЭМ!$D$10+'СЕТ СН'!$H$6-'СЕТ СН'!$H$22</f>
        <v>1322.21743788</v>
      </c>
      <c r="Q86" s="36">
        <f>SUMIFS(СВЦЭМ!$C$39:$C$782,СВЦЭМ!$A$39:$A$782,$A86,СВЦЭМ!$B$39:$B$782,Q$83)+'СЕТ СН'!$H$12+СВЦЭМ!$D$10+'СЕТ СН'!$H$6-'СЕТ СН'!$H$22</f>
        <v>1328.3938836100001</v>
      </c>
      <c r="R86" s="36">
        <f>SUMIFS(СВЦЭМ!$C$39:$C$782,СВЦЭМ!$A$39:$A$782,$A86,СВЦЭМ!$B$39:$B$782,R$83)+'СЕТ СН'!$H$12+СВЦЭМ!$D$10+'СЕТ СН'!$H$6-'СЕТ СН'!$H$22</f>
        <v>1329.07698039</v>
      </c>
      <c r="S86" s="36">
        <f>SUMIFS(СВЦЭМ!$C$39:$C$782,СВЦЭМ!$A$39:$A$782,$A86,СВЦЭМ!$B$39:$B$782,S$83)+'СЕТ СН'!$H$12+СВЦЭМ!$D$10+'СЕТ СН'!$H$6-'СЕТ СН'!$H$22</f>
        <v>1311.82775354</v>
      </c>
      <c r="T86" s="36">
        <f>SUMIFS(СВЦЭМ!$C$39:$C$782,СВЦЭМ!$A$39:$A$782,$A86,СВЦЭМ!$B$39:$B$782,T$83)+'СЕТ СН'!$H$12+СВЦЭМ!$D$10+'СЕТ СН'!$H$6-'СЕТ СН'!$H$22</f>
        <v>1277.6772223600001</v>
      </c>
      <c r="U86" s="36">
        <f>SUMIFS(СВЦЭМ!$C$39:$C$782,СВЦЭМ!$A$39:$A$782,$A86,СВЦЭМ!$B$39:$B$782,U$83)+'СЕТ СН'!$H$12+СВЦЭМ!$D$10+'СЕТ СН'!$H$6-'СЕТ СН'!$H$22</f>
        <v>1267.9232829600001</v>
      </c>
      <c r="V86" s="36">
        <f>SUMIFS(СВЦЭМ!$C$39:$C$782,СВЦЭМ!$A$39:$A$782,$A86,СВЦЭМ!$B$39:$B$782,V$83)+'СЕТ СН'!$H$12+СВЦЭМ!$D$10+'СЕТ СН'!$H$6-'СЕТ СН'!$H$22</f>
        <v>1295.5747496500001</v>
      </c>
      <c r="W86" s="36">
        <f>SUMIFS(СВЦЭМ!$C$39:$C$782,СВЦЭМ!$A$39:$A$782,$A86,СВЦЭМ!$B$39:$B$782,W$83)+'СЕТ СН'!$H$12+СВЦЭМ!$D$10+'СЕТ СН'!$H$6-'СЕТ СН'!$H$22</f>
        <v>1296.77802907</v>
      </c>
      <c r="X86" s="36">
        <f>SUMIFS(СВЦЭМ!$C$39:$C$782,СВЦЭМ!$A$39:$A$782,$A86,СВЦЭМ!$B$39:$B$782,X$83)+'СЕТ СН'!$H$12+СВЦЭМ!$D$10+'СЕТ СН'!$H$6-'СЕТ СН'!$H$22</f>
        <v>1261.4828586799999</v>
      </c>
      <c r="Y86" s="36">
        <f>SUMIFS(СВЦЭМ!$C$39:$C$782,СВЦЭМ!$A$39:$A$782,$A86,СВЦЭМ!$B$39:$B$782,Y$83)+'СЕТ СН'!$H$12+СВЦЭМ!$D$10+'СЕТ СН'!$H$6-'СЕТ СН'!$H$22</f>
        <v>1286.8449083400001</v>
      </c>
    </row>
    <row r="87" spans="1:25" ht="15.75" x14ac:dyDescent="0.2">
      <c r="A87" s="35">
        <f t="shared" si="2"/>
        <v>44443</v>
      </c>
      <c r="B87" s="36">
        <f>SUMIFS(СВЦЭМ!$C$39:$C$782,СВЦЭМ!$A$39:$A$782,$A87,СВЦЭМ!$B$39:$B$782,B$83)+'СЕТ СН'!$H$12+СВЦЭМ!$D$10+'СЕТ СН'!$H$6-'СЕТ СН'!$H$22</f>
        <v>1355.3810442199999</v>
      </c>
      <c r="C87" s="36">
        <f>SUMIFS(СВЦЭМ!$C$39:$C$782,СВЦЭМ!$A$39:$A$782,$A87,СВЦЭМ!$B$39:$B$782,C$83)+'СЕТ СН'!$H$12+СВЦЭМ!$D$10+'СЕТ СН'!$H$6-'СЕТ СН'!$H$22</f>
        <v>1439.4162325</v>
      </c>
      <c r="D87" s="36">
        <f>SUMIFS(СВЦЭМ!$C$39:$C$782,СВЦЭМ!$A$39:$A$782,$A87,СВЦЭМ!$B$39:$B$782,D$83)+'СЕТ СН'!$H$12+СВЦЭМ!$D$10+'СЕТ СН'!$H$6-'СЕТ СН'!$H$22</f>
        <v>1495.0198117099999</v>
      </c>
      <c r="E87" s="36">
        <f>SUMIFS(СВЦЭМ!$C$39:$C$782,СВЦЭМ!$A$39:$A$782,$A87,СВЦЭМ!$B$39:$B$782,E$83)+'СЕТ СН'!$H$12+СВЦЭМ!$D$10+'СЕТ СН'!$H$6-'СЕТ СН'!$H$22</f>
        <v>1512.7749729599998</v>
      </c>
      <c r="F87" s="36">
        <f>SUMIFS(СВЦЭМ!$C$39:$C$782,СВЦЭМ!$A$39:$A$782,$A87,СВЦЭМ!$B$39:$B$782,F$83)+'СЕТ СН'!$H$12+СВЦЭМ!$D$10+'СЕТ СН'!$H$6-'СЕТ СН'!$H$22</f>
        <v>1502.4544146399999</v>
      </c>
      <c r="G87" s="36">
        <f>SUMIFS(СВЦЭМ!$C$39:$C$782,СВЦЭМ!$A$39:$A$782,$A87,СВЦЭМ!$B$39:$B$782,G$83)+'СЕТ СН'!$H$12+СВЦЭМ!$D$10+'СЕТ СН'!$H$6-'СЕТ СН'!$H$22</f>
        <v>1494.2173223199998</v>
      </c>
      <c r="H87" s="36">
        <f>SUMIFS(СВЦЭМ!$C$39:$C$782,СВЦЭМ!$A$39:$A$782,$A87,СВЦЭМ!$B$39:$B$782,H$83)+'СЕТ СН'!$H$12+СВЦЭМ!$D$10+'СЕТ СН'!$H$6-'СЕТ СН'!$H$22</f>
        <v>1445.41812295</v>
      </c>
      <c r="I87" s="36">
        <f>SUMIFS(СВЦЭМ!$C$39:$C$782,СВЦЭМ!$A$39:$A$782,$A87,СВЦЭМ!$B$39:$B$782,I$83)+'СЕТ СН'!$H$12+СВЦЭМ!$D$10+'СЕТ СН'!$H$6-'СЕТ СН'!$H$22</f>
        <v>1365.5120706499999</v>
      </c>
      <c r="J87" s="36">
        <f>SUMIFS(СВЦЭМ!$C$39:$C$782,СВЦЭМ!$A$39:$A$782,$A87,СВЦЭМ!$B$39:$B$782,J$83)+'СЕТ СН'!$H$12+СВЦЭМ!$D$10+'СЕТ СН'!$H$6-'СЕТ СН'!$H$22</f>
        <v>1277.2381513400001</v>
      </c>
      <c r="K87" s="36">
        <f>SUMIFS(СВЦЭМ!$C$39:$C$782,СВЦЭМ!$A$39:$A$782,$A87,СВЦЭМ!$B$39:$B$782,K$83)+'СЕТ СН'!$H$12+СВЦЭМ!$D$10+'СЕТ СН'!$H$6-'СЕТ СН'!$H$22</f>
        <v>1253.19415521</v>
      </c>
      <c r="L87" s="36">
        <f>SUMIFS(СВЦЭМ!$C$39:$C$782,СВЦЭМ!$A$39:$A$782,$A87,СВЦЭМ!$B$39:$B$782,L$83)+'СЕТ СН'!$H$12+СВЦЭМ!$D$10+'СЕТ СН'!$H$6-'СЕТ СН'!$H$22</f>
        <v>1263.5953888399999</v>
      </c>
      <c r="M87" s="36">
        <f>SUMIFS(СВЦЭМ!$C$39:$C$782,СВЦЭМ!$A$39:$A$782,$A87,СВЦЭМ!$B$39:$B$782,M$83)+'СЕТ СН'!$H$12+СВЦЭМ!$D$10+'СЕТ СН'!$H$6-'СЕТ СН'!$H$22</f>
        <v>1254.5617867200001</v>
      </c>
      <c r="N87" s="36">
        <f>SUMIFS(СВЦЭМ!$C$39:$C$782,СВЦЭМ!$A$39:$A$782,$A87,СВЦЭМ!$B$39:$B$782,N$83)+'СЕТ СН'!$H$12+СВЦЭМ!$D$10+'СЕТ СН'!$H$6-'СЕТ СН'!$H$22</f>
        <v>1258.30645506</v>
      </c>
      <c r="O87" s="36">
        <f>SUMIFS(СВЦЭМ!$C$39:$C$782,СВЦЭМ!$A$39:$A$782,$A87,СВЦЭМ!$B$39:$B$782,O$83)+'СЕТ СН'!$H$12+СВЦЭМ!$D$10+'СЕТ СН'!$H$6-'СЕТ СН'!$H$22</f>
        <v>1281.3625725899999</v>
      </c>
      <c r="P87" s="36">
        <f>SUMIFS(СВЦЭМ!$C$39:$C$782,СВЦЭМ!$A$39:$A$782,$A87,СВЦЭМ!$B$39:$B$782,P$83)+'СЕТ СН'!$H$12+СВЦЭМ!$D$10+'СЕТ СН'!$H$6-'СЕТ СН'!$H$22</f>
        <v>1313.3158576000001</v>
      </c>
      <c r="Q87" s="36">
        <f>SUMIFS(СВЦЭМ!$C$39:$C$782,СВЦЭМ!$A$39:$A$782,$A87,СВЦЭМ!$B$39:$B$782,Q$83)+'СЕТ СН'!$H$12+СВЦЭМ!$D$10+'СЕТ СН'!$H$6-'СЕТ СН'!$H$22</f>
        <v>1334.8252462099999</v>
      </c>
      <c r="R87" s="36">
        <f>SUMIFS(СВЦЭМ!$C$39:$C$782,СВЦЭМ!$A$39:$A$782,$A87,СВЦЭМ!$B$39:$B$782,R$83)+'СЕТ СН'!$H$12+СВЦЭМ!$D$10+'СЕТ СН'!$H$6-'СЕТ СН'!$H$22</f>
        <v>1328.4529516</v>
      </c>
      <c r="S87" s="36">
        <f>SUMIFS(СВЦЭМ!$C$39:$C$782,СВЦЭМ!$A$39:$A$782,$A87,СВЦЭМ!$B$39:$B$782,S$83)+'СЕТ СН'!$H$12+СВЦЭМ!$D$10+'СЕТ СН'!$H$6-'СЕТ СН'!$H$22</f>
        <v>1292.421386</v>
      </c>
      <c r="T87" s="36">
        <f>SUMIFS(СВЦЭМ!$C$39:$C$782,СВЦЭМ!$A$39:$A$782,$A87,СВЦЭМ!$B$39:$B$782,T$83)+'СЕТ СН'!$H$12+СВЦЭМ!$D$10+'СЕТ СН'!$H$6-'СЕТ СН'!$H$22</f>
        <v>1264.73461198</v>
      </c>
      <c r="U87" s="36">
        <f>SUMIFS(СВЦЭМ!$C$39:$C$782,СВЦЭМ!$A$39:$A$782,$A87,СВЦЭМ!$B$39:$B$782,U$83)+'СЕТ СН'!$H$12+СВЦЭМ!$D$10+'СЕТ СН'!$H$6-'СЕТ СН'!$H$22</f>
        <v>1238.858457</v>
      </c>
      <c r="V87" s="36">
        <f>SUMIFS(СВЦЭМ!$C$39:$C$782,СВЦЭМ!$A$39:$A$782,$A87,СВЦЭМ!$B$39:$B$782,V$83)+'СЕТ СН'!$H$12+СВЦЭМ!$D$10+'СЕТ СН'!$H$6-'СЕТ СН'!$H$22</f>
        <v>1217.65044005</v>
      </c>
      <c r="W87" s="36">
        <f>SUMIFS(СВЦЭМ!$C$39:$C$782,СВЦЭМ!$A$39:$A$782,$A87,СВЦЭМ!$B$39:$B$782,W$83)+'СЕТ СН'!$H$12+СВЦЭМ!$D$10+'СЕТ СН'!$H$6-'СЕТ СН'!$H$22</f>
        <v>1222.39409052</v>
      </c>
      <c r="X87" s="36">
        <f>SUMIFS(СВЦЭМ!$C$39:$C$782,СВЦЭМ!$A$39:$A$782,$A87,СВЦЭМ!$B$39:$B$782,X$83)+'СЕТ СН'!$H$12+СВЦЭМ!$D$10+'СЕТ СН'!$H$6-'СЕТ СН'!$H$22</f>
        <v>1243.2169036400001</v>
      </c>
      <c r="Y87" s="36">
        <f>SUMIFS(СВЦЭМ!$C$39:$C$782,СВЦЭМ!$A$39:$A$782,$A87,СВЦЭМ!$B$39:$B$782,Y$83)+'СЕТ СН'!$H$12+СВЦЭМ!$D$10+'СЕТ СН'!$H$6-'СЕТ СН'!$H$22</f>
        <v>1262.9544294899999</v>
      </c>
    </row>
    <row r="88" spans="1:25" ht="15.75" x14ac:dyDescent="0.2">
      <c r="A88" s="35">
        <f t="shared" si="2"/>
        <v>44444</v>
      </c>
      <c r="B88" s="36">
        <f>SUMIFS(СВЦЭМ!$C$39:$C$782,СВЦЭМ!$A$39:$A$782,$A88,СВЦЭМ!$B$39:$B$782,B$83)+'СЕТ СН'!$H$12+СВЦЭМ!$D$10+'СЕТ СН'!$H$6-'СЕТ СН'!$H$22</f>
        <v>1287.98801387</v>
      </c>
      <c r="C88" s="36">
        <f>SUMIFS(СВЦЭМ!$C$39:$C$782,СВЦЭМ!$A$39:$A$782,$A88,СВЦЭМ!$B$39:$B$782,C$83)+'СЕТ СН'!$H$12+СВЦЭМ!$D$10+'СЕТ СН'!$H$6-'СЕТ СН'!$H$22</f>
        <v>1369.8091922799999</v>
      </c>
      <c r="D88" s="36">
        <f>SUMIFS(СВЦЭМ!$C$39:$C$782,СВЦЭМ!$A$39:$A$782,$A88,СВЦЭМ!$B$39:$B$782,D$83)+'СЕТ СН'!$H$12+СВЦЭМ!$D$10+'СЕТ СН'!$H$6-'СЕТ СН'!$H$22</f>
        <v>1437.5227378500001</v>
      </c>
      <c r="E88" s="36">
        <f>SUMIFS(СВЦЭМ!$C$39:$C$782,СВЦЭМ!$A$39:$A$782,$A88,СВЦЭМ!$B$39:$B$782,E$83)+'СЕТ СН'!$H$12+СВЦЭМ!$D$10+'СЕТ СН'!$H$6-'СЕТ СН'!$H$22</f>
        <v>1473.0514733299997</v>
      </c>
      <c r="F88" s="36">
        <f>SUMIFS(СВЦЭМ!$C$39:$C$782,СВЦЭМ!$A$39:$A$782,$A88,СВЦЭМ!$B$39:$B$782,F$83)+'СЕТ СН'!$H$12+СВЦЭМ!$D$10+'СЕТ СН'!$H$6-'СЕТ СН'!$H$22</f>
        <v>1496.3462183799998</v>
      </c>
      <c r="G88" s="36">
        <f>SUMIFS(СВЦЭМ!$C$39:$C$782,СВЦЭМ!$A$39:$A$782,$A88,СВЦЭМ!$B$39:$B$782,G$83)+'СЕТ СН'!$H$12+СВЦЭМ!$D$10+'СЕТ СН'!$H$6-'СЕТ СН'!$H$22</f>
        <v>1504.8198167699998</v>
      </c>
      <c r="H88" s="36">
        <f>SUMIFS(СВЦЭМ!$C$39:$C$782,СВЦЭМ!$A$39:$A$782,$A88,СВЦЭМ!$B$39:$B$782,H$83)+'СЕТ СН'!$H$12+СВЦЭМ!$D$10+'СЕТ СН'!$H$6-'СЕТ СН'!$H$22</f>
        <v>1483.4148246</v>
      </c>
      <c r="I88" s="36">
        <f>SUMIFS(СВЦЭМ!$C$39:$C$782,СВЦЭМ!$A$39:$A$782,$A88,СВЦЭМ!$B$39:$B$782,I$83)+'СЕТ СН'!$H$12+СВЦЭМ!$D$10+'СЕТ СН'!$H$6-'СЕТ СН'!$H$22</f>
        <v>1413.5254371599999</v>
      </c>
      <c r="J88" s="36">
        <f>SUMIFS(СВЦЭМ!$C$39:$C$782,СВЦЭМ!$A$39:$A$782,$A88,СВЦЭМ!$B$39:$B$782,J$83)+'СЕТ СН'!$H$12+СВЦЭМ!$D$10+'СЕТ СН'!$H$6-'СЕТ СН'!$H$22</f>
        <v>1326.21414048</v>
      </c>
      <c r="K88" s="36">
        <f>SUMIFS(СВЦЭМ!$C$39:$C$782,СВЦЭМ!$A$39:$A$782,$A88,СВЦЭМ!$B$39:$B$782,K$83)+'СЕТ СН'!$H$12+СВЦЭМ!$D$10+'СЕТ СН'!$H$6-'СЕТ СН'!$H$22</f>
        <v>1262.97981127</v>
      </c>
      <c r="L88" s="36">
        <f>SUMIFS(СВЦЭМ!$C$39:$C$782,СВЦЭМ!$A$39:$A$782,$A88,СВЦЭМ!$B$39:$B$782,L$83)+'СЕТ СН'!$H$12+СВЦЭМ!$D$10+'СЕТ СН'!$H$6-'СЕТ СН'!$H$22</f>
        <v>1264.1743464900001</v>
      </c>
      <c r="M88" s="36">
        <f>SUMIFS(СВЦЭМ!$C$39:$C$782,СВЦЭМ!$A$39:$A$782,$A88,СВЦЭМ!$B$39:$B$782,M$83)+'СЕТ СН'!$H$12+СВЦЭМ!$D$10+'СЕТ СН'!$H$6-'СЕТ СН'!$H$22</f>
        <v>1262.6316250499999</v>
      </c>
      <c r="N88" s="36">
        <f>SUMIFS(СВЦЭМ!$C$39:$C$782,СВЦЭМ!$A$39:$A$782,$A88,СВЦЭМ!$B$39:$B$782,N$83)+'СЕТ СН'!$H$12+СВЦЭМ!$D$10+'СЕТ СН'!$H$6-'СЕТ СН'!$H$22</f>
        <v>1263.1204432100001</v>
      </c>
      <c r="O88" s="36">
        <f>SUMIFS(СВЦЭМ!$C$39:$C$782,СВЦЭМ!$A$39:$A$782,$A88,СВЦЭМ!$B$39:$B$782,O$83)+'СЕТ СН'!$H$12+СВЦЭМ!$D$10+'СЕТ СН'!$H$6-'СЕТ СН'!$H$22</f>
        <v>1287.870756</v>
      </c>
      <c r="P88" s="36">
        <f>SUMIFS(СВЦЭМ!$C$39:$C$782,СВЦЭМ!$A$39:$A$782,$A88,СВЦЭМ!$B$39:$B$782,P$83)+'СЕТ СН'!$H$12+СВЦЭМ!$D$10+'СЕТ СН'!$H$6-'СЕТ СН'!$H$22</f>
        <v>1316.00191296</v>
      </c>
      <c r="Q88" s="36">
        <f>SUMIFS(СВЦЭМ!$C$39:$C$782,СВЦЭМ!$A$39:$A$782,$A88,СВЦЭМ!$B$39:$B$782,Q$83)+'СЕТ СН'!$H$12+СВЦЭМ!$D$10+'СЕТ СН'!$H$6-'СЕТ СН'!$H$22</f>
        <v>1330.21067801</v>
      </c>
      <c r="R88" s="36">
        <f>SUMIFS(СВЦЭМ!$C$39:$C$782,СВЦЭМ!$A$39:$A$782,$A88,СВЦЭМ!$B$39:$B$782,R$83)+'СЕТ СН'!$H$12+СВЦЭМ!$D$10+'СЕТ СН'!$H$6-'СЕТ СН'!$H$22</f>
        <v>1321.51990105</v>
      </c>
      <c r="S88" s="36">
        <f>SUMIFS(СВЦЭМ!$C$39:$C$782,СВЦЭМ!$A$39:$A$782,$A88,СВЦЭМ!$B$39:$B$782,S$83)+'СЕТ СН'!$H$12+СВЦЭМ!$D$10+'СЕТ СН'!$H$6-'СЕТ СН'!$H$22</f>
        <v>1274.6010298599999</v>
      </c>
      <c r="T88" s="36">
        <f>SUMIFS(СВЦЭМ!$C$39:$C$782,СВЦЭМ!$A$39:$A$782,$A88,СВЦЭМ!$B$39:$B$782,T$83)+'СЕТ СН'!$H$12+СВЦЭМ!$D$10+'СЕТ СН'!$H$6-'СЕТ СН'!$H$22</f>
        <v>1245.9894379300001</v>
      </c>
      <c r="U88" s="36">
        <f>SUMIFS(СВЦЭМ!$C$39:$C$782,СВЦЭМ!$A$39:$A$782,$A88,СВЦЭМ!$B$39:$B$782,U$83)+'СЕТ СН'!$H$12+СВЦЭМ!$D$10+'СЕТ СН'!$H$6-'СЕТ СН'!$H$22</f>
        <v>1216.5255547100001</v>
      </c>
      <c r="V88" s="36">
        <f>SUMIFS(СВЦЭМ!$C$39:$C$782,СВЦЭМ!$A$39:$A$782,$A88,СВЦЭМ!$B$39:$B$782,V$83)+'СЕТ СН'!$H$12+СВЦЭМ!$D$10+'СЕТ СН'!$H$6-'СЕТ СН'!$H$22</f>
        <v>1216.0033099899999</v>
      </c>
      <c r="W88" s="36">
        <f>SUMIFS(СВЦЭМ!$C$39:$C$782,СВЦЭМ!$A$39:$A$782,$A88,СВЦЭМ!$B$39:$B$782,W$83)+'СЕТ СН'!$H$12+СВЦЭМ!$D$10+'СЕТ СН'!$H$6-'СЕТ СН'!$H$22</f>
        <v>1241.9708739099999</v>
      </c>
      <c r="X88" s="36">
        <f>SUMIFS(СВЦЭМ!$C$39:$C$782,СВЦЭМ!$A$39:$A$782,$A88,СВЦЭМ!$B$39:$B$782,X$83)+'СЕТ СН'!$H$12+СВЦЭМ!$D$10+'СЕТ СН'!$H$6-'СЕТ СН'!$H$22</f>
        <v>1280.2800659899999</v>
      </c>
      <c r="Y88" s="36">
        <f>SUMIFS(СВЦЭМ!$C$39:$C$782,СВЦЭМ!$A$39:$A$782,$A88,СВЦЭМ!$B$39:$B$782,Y$83)+'СЕТ СН'!$H$12+СВЦЭМ!$D$10+'СЕТ СН'!$H$6-'СЕТ СН'!$H$22</f>
        <v>1343.97032169</v>
      </c>
    </row>
    <row r="89" spans="1:25" ht="15.75" x14ac:dyDescent="0.2">
      <c r="A89" s="35">
        <f t="shared" si="2"/>
        <v>44445</v>
      </c>
      <c r="B89" s="36">
        <f>SUMIFS(СВЦЭМ!$C$39:$C$782,СВЦЭМ!$A$39:$A$782,$A89,СВЦЭМ!$B$39:$B$782,B$83)+'СЕТ СН'!$H$12+СВЦЭМ!$D$10+'СЕТ СН'!$H$6-'СЕТ СН'!$H$22</f>
        <v>1357.6897290300001</v>
      </c>
      <c r="C89" s="36">
        <f>SUMIFS(СВЦЭМ!$C$39:$C$782,СВЦЭМ!$A$39:$A$782,$A89,СВЦЭМ!$B$39:$B$782,C$83)+'СЕТ СН'!$H$12+СВЦЭМ!$D$10+'СЕТ СН'!$H$6-'СЕТ СН'!$H$22</f>
        <v>1438.2410156799999</v>
      </c>
      <c r="D89" s="36">
        <f>SUMIFS(СВЦЭМ!$C$39:$C$782,СВЦЭМ!$A$39:$A$782,$A89,СВЦЭМ!$B$39:$B$782,D$83)+'СЕТ СН'!$H$12+СВЦЭМ!$D$10+'СЕТ СН'!$H$6-'СЕТ СН'!$H$22</f>
        <v>1504.0117152499997</v>
      </c>
      <c r="E89" s="36">
        <f>SUMIFS(СВЦЭМ!$C$39:$C$782,СВЦЭМ!$A$39:$A$782,$A89,СВЦЭМ!$B$39:$B$782,E$83)+'СЕТ СН'!$H$12+СВЦЭМ!$D$10+'СЕТ СН'!$H$6-'СЕТ СН'!$H$22</f>
        <v>1535.3619377999999</v>
      </c>
      <c r="F89" s="36">
        <f>SUMIFS(СВЦЭМ!$C$39:$C$782,СВЦЭМ!$A$39:$A$782,$A89,СВЦЭМ!$B$39:$B$782,F$83)+'СЕТ СН'!$H$12+СВЦЭМ!$D$10+'СЕТ СН'!$H$6-'СЕТ СН'!$H$22</f>
        <v>1542.7382043099999</v>
      </c>
      <c r="G89" s="36">
        <f>SUMIFS(СВЦЭМ!$C$39:$C$782,СВЦЭМ!$A$39:$A$782,$A89,СВЦЭМ!$B$39:$B$782,G$83)+'СЕТ СН'!$H$12+СВЦЭМ!$D$10+'СЕТ СН'!$H$6-'СЕТ СН'!$H$22</f>
        <v>1545.7560102799998</v>
      </c>
      <c r="H89" s="36">
        <f>SUMIFS(СВЦЭМ!$C$39:$C$782,СВЦЭМ!$A$39:$A$782,$A89,СВЦЭМ!$B$39:$B$782,H$83)+'СЕТ СН'!$H$12+СВЦЭМ!$D$10+'СЕТ СН'!$H$6-'СЕТ СН'!$H$22</f>
        <v>1488.55317165</v>
      </c>
      <c r="I89" s="36">
        <f>SUMIFS(СВЦЭМ!$C$39:$C$782,СВЦЭМ!$A$39:$A$782,$A89,СВЦЭМ!$B$39:$B$782,I$83)+'СЕТ СН'!$H$12+СВЦЭМ!$D$10+'СЕТ СН'!$H$6-'СЕТ СН'!$H$22</f>
        <v>1397.6774971100001</v>
      </c>
      <c r="J89" s="36">
        <f>SUMIFS(СВЦЭМ!$C$39:$C$782,СВЦЭМ!$A$39:$A$782,$A89,СВЦЭМ!$B$39:$B$782,J$83)+'СЕТ СН'!$H$12+СВЦЭМ!$D$10+'СЕТ СН'!$H$6-'СЕТ СН'!$H$22</f>
        <v>1313.51699082</v>
      </c>
      <c r="K89" s="36">
        <f>SUMIFS(СВЦЭМ!$C$39:$C$782,СВЦЭМ!$A$39:$A$782,$A89,СВЦЭМ!$B$39:$B$782,K$83)+'СЕТ СН'!$H$12+СВЦЭМ!$D$10+'СЕТ СН'!$H$6-'СЕТ СН'!$H$22</f>
        <v>1296.8181736500001</v>
      </c>
      <c r="L89" s="36">
        <f>SUMIFS(СВЦЭМ!$C$39:$C$782,СВЦЭМ!$A$39:$A$782,$A89,СВЦЭМ!$B$39:$B$782,L$83)+'СЕТ СН'!$H$12+СВЦЭМ!$D$10+'СЕТ СН'!$H$6-'СЕТ СН'!$H$22</f>
        <v>1292.67706638</v>
      </c>
      <c r="M89" s="36">
        <f>SUMIFS(СВЦЭМ!$C$39:$C$782,СВЦЭМ!$A$39:$A$782,$A89,СВЦЭМ!$B$39:$B$782,M$83)+'СЕТ СН'!$H$12+СВЦЭМ!$D$10+'СЕТ СН'!$H$6-'СЕТ СН'!$H$22</f>
        <v>1285.22341897</v>
      </c>
      <c r="N89" s="36">
        <f>SUMIFS(СВЦЭМ!$C$39:$C$782,СВЦЭМ!$A$39:$A$782,$A89,СВЦЭМ!$B$39:$B$782,N$83)+'СЕТ СН'!$H$12+СВЦЭМ!$D$10+'СЕТ СН'!$H$6-'СЕТ СН'!$H$22</f>
        <v>1279.3030738299999</v>
      </c>
      <c r="O89" s="36">
        <f>SUMIFS(СВЦЭМ!$C$39:$C$782,СВЦЭМ!$A$39:$A$782,$A89,СВЦЭМ!$B$39:$B$782,O$83)+'СЕТ СН'!$H$12+СВЦЭМ!$D$10+'СЕТ СН'!$H$6-'СЕТ СН'!$H$22</f>
        <v>1288.3844145800001</v>
      </c>
      <c r="P89" s="36">
        <f>SUMIFS(СВЦЭМ!$C$39:$C$782,СВЦЭМ!$A$39:$A$782,$A89,СВЦЭМ!$B$39:$B$782,P$83)+'СЕТ СН'!$H$12+СВЦЭМ!$D$10+'СЕТ СН'!$H$6-'СЕТ СН'!$H$22</f>
        <v>1308.49416688</v>
      </c>
      <c r="Q89" s="36">
        <f>SUMIFS(СВЦЭМ!$C$39:$C$782,СВЦЭМ!$A$39:$A$782,$A89,СВЦЭМ!$B$39:$B$782,Q$83)+'СЕТ СН'!$H$12+СВЦЭМ!$D$10+'СЕТ СН'!$H$6-'СЕТ СН'!$H$22</f>
        <v>1325.5284686699999</v>
      </c>
      <c r="R89" s="36">
        <f>SUMIFS(СВЦЭМ!$C$39:$C$782,СВЦЭМ!$A$39:$A$782,$A89,СВЦЭМ!$B$39:$B$782,R$83)+'СЕТ СН'!$H$12+СВЦЭМ!$D$10+'СЕТ СН'!$H$6-'СЕТ СН'!$H$22</f>
        <v>1308.2391776500001</v>
      </c>
      <c r="S89" s="36">
        <f>SUMIFS(СВЦЭМ!$C$39:$C$782,СВЦЭМ!$A$39:$A$782,$A89,СВЦЭМ!$B$39:$B$782,S$83)+'СЕТ СН'!$H$12+СВЦЭМ!$D$10+'СЕТ СН'!$H$6-'СЕТ СН'!$H$22</f>
        <v>1297.2815552899999</v>
      </c>
      <c r="T89" s="36">
        <f>SUMIFS(СВЦЭМ!$C$39:$C$782,СВЦЭМ!$A$39:$A$782,$A89,СВЦЭМ!$B$39:$B$782,T$83)+'СЕТ СН'!$H$12+СВЦЭМ!$D$10+'СЕТ СН'!$H$6-'СЕТ СН'!$H$22</f>
        <v>1281.5447355199999</v>
      </c>
      <c r="U89" s="36">
        <f>SUMIFS(СВЦЭМ!$C$39:$C$782,СВЦЭМ!$A$39:$A$782,$A89,СВЦЭМ!$B$39:$B$782,U$83)+'СЕТ СН'!$H$12+СВЦЭМ!$D$10+'СЕТ СН'!$H$6-'СЕТ СН'!$H$22</f>
        <v>1320.3436581799999</v>
      </c>
      <c r="V89" s="36">
        <f>SUMIFS(СВЦЭМ!$C$39:$C$782,СВЦЭМ!$A$39:$A$782,$A89,СВЦЭМ!$B$39:$B$782,V$83)+'СЕТ СН'!$H$12+СВЦЭМ!$D$10+'СЕТ СН'!$H$6-'СЕТ СН'!$H$22</f>
        <v>1342.0326913599999</v>
      </c>
      <c r="W89" s="36">
        <f>SUMIFS(СВЦЭМ!$C$39:$C$782,СВЦЭМ!$A$39:$A$782,$A89,СВЦЭМ!$B$39:$B$782,W$83)+'СЕТ СН'!$H$12+СВЦЭМ!$D$10+'СЕТ СН'!$H$6-'СЕТ СН'!$H$22</f>
        <v>1335.5274446799999</v>
      </c>
      <c r="X89" s="36">
        <f>SUMIFS(СВЦЭМ!$C$39:$C$782,СВЦЭМ!$A$39:$A$782,$A89,СВЦЭМ!$B$39:$B$782,X$83)+'СЕТ СН'!$H$12+СВЦЭМ!$D$10+'СЕТ СН'!$H$6-'СЕТ СН'!$H$22</f>
        <v>1280.2852470299999</v>
      </c>
      <c r="Y89" s="36">
        <f>SUMIFS(СВЦЭМ!$C$39:$C$782,СВЦЭМ!$A$39:$A$782,$A89,СВЦЭМ!$B$39:$B$782,Y$83)+'СЕТ СН'!$H$12+СВЦЭМ!$D$10+'СЕТ СН'!$H$6-'СЕТ СН'!$H$22</f>
        <v>1299.22512463</v>
      </c>
    </row>
    <row r="90" spans="1:25" ht="15.75" x14ac:dyDescent="0.2">
      <c r="A90" s="35">
        <f t="shared" si="2"/>
        <v>44446</v>
      </c>
      <c r="B90" s="36">
        <f>SUMIFS(СВЦЭМ!$C$39:$C$782,СВЦЭМ!$A$39:$A$782,$A90,СВЦЭМ!$B$39:$B$782,B$83)+'СЕТ СН'!$H$12+СВЦЭМ!$D$10+'СЕТ СН'!$H$6-'СЕТ СН'!$H$22</f>
        <v>1439.7523512600001</v>
      </c>
      <c r="C90" s="36">
        <f>SUMIFS(СВЦЭМ!$C$39:$C$782,СВЦЭМ!$A$39:$A$782,$A90,СВЦЭМ!$B$39:$B$782,C$83)+'СЕТ СН'!$H$12+СВЦЭМ!$D$10+'СЕТ СН'!$H$6-'СЕТ СН'!$H$22</f>
        <v>1533.2664750299998</v>
      </c>
      <c r="D90" s="36">
        <f>SUMIFS(СВЦЭМ!$C$39:$C$782,СВЦЭМ!$A$39:$A$782,$A90,СВЦЭМ!$B$39:$B$782,D$83)+'СЕТ СН'!$H$12+СВЦЭМ!$D$10+'СЕТ СН'!$H$6-'СЕТ СН'!$H$22</f>
        <v>1593.0321590099998</v>
      </c>
      <c r="E90" s="36">
        <f>SUMIFS(СВЦЭМ!$C$39:$C$782,СВЦЭМ!$A$39:$A$782,$A90,СВЦЭМ!$B$39:$B$782,E$83)+'СЕТ СН'!$H$12+СВЦЭМ!$D$10+'СЕТ СН'!$H$6-'СЕТ СН'!$H$22</f>
        <v>1574.5183553099998</v>
      </c>
      <c r="F90" s="36">
        <f>SUMIFS(СВЦЭМ!$C$39:$C$782,СВЦЭМ!$A$39:$A$782,$A90,СВЦЭМ!$B$39:$B$782,F$83)+'СЕТ СН'!$H$12+СВЦЭМ!$D$10+'СЕТ СН'!$H$6-'СЕТ СН'!$H$22</f>
        <v>1580.8918018199997</v>
      </c>
      <c r="G90" s="36">
        <f>SUMIFS(СВЦЭМ!$C$39:$C$782,СВЦЭМ!$A$39:$A$782,$A90,СВЦЭМ!$B$39:$B$782,G$83)+'СЕТ СН'!$H$12+СВЦЭМ!$D$10+'СЕТ СН'!$H$6-'СЕТ СН'!$H$22</f>
        <v>1586.1155879999999</v>
      </c>
      <c r="H90" s="36">
        <f>SUMIFS(СВЦЭМ!$C$39:$C$782,СВЦЭМ!$A$39:$A$782,$A90,СВЦЭМ!$B$39:$B$782,H$83)+'СЕТ СН'!$H$12+СВЦЭМ!$D$10+'СЕТ СН'!$H$6-'СЕТ СН'!$H$22</f>
        <v>1503.8903543599999</v>
      </c>
      <c r="I90" s="36">
        <f>SUMIFS(СВЦЭМ!$C$39:$C$782,СВЦЭМ!$A$39:$A$782,$A90,СВЦЭМ!$B$39:$B$782,I$83)+'СЕТ СН'!$H$12+СВЦЭМ!$D$10+'СЕТ СН'!$H$6-'СЕТ СН'!$H$22</f>
        <v>1429.36144992</v>
      </c>
      <c r="J90" s="36">
        <f>SUMIFS(СВЦЭМ!$C$39:$C$782,СВЦЭМ!$A$39:$A$782,$A90,СВЦЭМ!$B$39:$B$782,J$83)+'СЕТ СН'!$H$12+СВЦЭМ!$D$10+'СЕТ СН'!$H$6-'СЕТ СН'!$H$22</f>
        <v>1355.08359408</v>
      </c>
      <c r="K90" s="36">
        <f>SUMIFS(СВЦЭМ!$C$39:$C$782,СВЦЭМ!$A$39:$A$782,$A90,СВЦЭМ!$B$39:$B$782,K$83)+'СЕТ СН'!$H$12+СВЦЭМ!$D$10+'СЕТ СН'!$H$6-'СЕТ СН'!$H$22</f>
        <v>1346.7978075000001</v>
      </c>
      <c r="L90" s="36">
        <f>SUMIFS(СВЦЭМ!$C$39:$C$782,СВЦЭМ!$A$39:$A$782,$A90,СВЦЭМ!$B$39:$B$782,L$83)+'СЕТ СН'!$H$12+СВЦЭМ!$D$10+'СЕТ СН'!$H$6-'СЕТ СН'!$H$22</f>
        <v>1346.3388391799999</v>
      </c>
      <c r="M90" s="36">
        <f>SUMIFS(СВЦЭМ!$C$39:$C$782,СВЦЭМ!$A$39:$A$782,$A90,СВЦЭМ!$B$39:$B$782,M$83)+'СЕТ СН'!$H$12+СВЦЭМ!$D$10+'СЕТ СН'!$H$6-'СЕТ СН'!$H$22</f>
        <v>1340.98932479</v>
      </c>
      <c r="N90" s="36">
        <f>SUMIFS(СВЦЭМ!$C$39:$C$782,СВЦЭМ!$A$39:$A$782,$A90,СВЦЭМ!$B$39:$B$782,N$83)+'СЕТ СН'!$H$12+СВЦЭМ!$D$10+'СЕТ СН'!$H$6-'СЕТ СН'!$H$22</f>
        <v>1342.6500892399999</v>
      </c>
      <c r="O90" s="36">
        <f>SUMIFS(СВЦЭМ!$C$39:$C$782,СВЦЭМ!$A$39:$A$782,$A90,СВЦЭМ!$B$39:$B$782,O$83)+'СЕТ СН'!$H$12+СВЦЭМ!$D$10+'СЕТ СН'!$H$6-'СЕТ СН'!$H$22</f>
        <v>1367.5085028799999</v>
      </c>
      <c r="P90" s="36">
        <f>SUMIFS(СВЦЭМ!$C$39:$C$782,СВЦЭМ!$A$39:$A$782,$A90,СВЦЭМ!$B$39:$B$782,P$83)+'СЕТ СН'!$H$12+СВЦЭМ!$D$10+'СЕТ СН'!$H$6-'СЕТ СН'!$H$22</f>
        <v>1401.3842501300001</v>
      </c>
      <c r="Q90" s="36">
        <f>SUMIFS(СВЦЭМ!$C$39:$C$782,СВЦЭМ!$A$39:$A$782,$A90,СВЦЭМ!$B$39:$B$782,Q$83)+'СЕТ СН'!$H$12+СВЦЭМ!$D$10+'СЕТ СН'!$H$6-'СЕТ СН'!$H$22</f>
        <v>1413.9027425700001</v>
      </c>
      <c r="R90" s="36">
        <f>SUMIFS(СВЦЭМ!$C$39:$C$782,СВЦЭМ!$A$39:$A$782,$A90,СВЦЭМ!$B$39:$B$782,R$83)+'СЕТ СН'!$H$12+СВЦЭМ!$D$10+'СЕТ СН'!$H$6-'СЕТ СН'!$H$22</f>
        <v>1402.6577335100001</v>
      </c>
      <c r="S90" s="36">
        <f>SUMIFS(СВЦЭМ!$C$39:$C$782,СВЦЭМ!$A$39:$A$782,$A90,СВЦЭМ!$B$39:$B$782,S$83)+'СЕТ СН'!$H$12+СВЦЭМ!$D$10+'СЕТ СН'!$H$6-'СЕТ СН'!$H$22</f>
        <v>1381.3523013399999</v>
      </c>
      <c r="T90" s="36">
        <f>SUMIFS(СВЦЭМ!$C$39:$C$782,СВЦЭМ!$A$39:$A$782,$A90,СВЦЭМ!$B$39:$B$782,T$83)+'СЕТ СН'!$H$12+СВЦЭМ!$D$10+'СЕТ СН'!$H$6-'СЕТ СН'!$H$22</f>
        <v>1346.20438586</v>
      </c>
      <c r="U90" s="36">
        <f>SUMIFS(СВЦЭМ!$C$39:$C$782,СВЦЭМ!$A$39:$A$782,$A90,СВЦЭМ!$B$39:$B$782,U$83)+'СЕТ СН'!$H$12+СВЦЭМ!$D$10+'СЕТ СН'!$H$6-'СЕТ СН'!$H$22</f>
        <v>1331.60032</v>
      </c>
      <c r="V90" s="36">
        <f>SUMIFS(СВЦЭМ!$C$39:$C$782,СВЦЭМ!$A$39:$A$782,$A90,СВЦЭМ!$B$39:$B$782,V$83)+'СЕТ СН'!$H$12+СВЦЭМ!$D$10+'СЕТ СН'!$H$6-'СЕТ СН'!$H$22</f>
        <v>1355.61533117</v>
      </c>
      <c r="W90" s="36">
        <f>SUMIFS(СВЦЭМ!$C$39:$C$782,СВЦЭМ!$A$39:$A$782,$A90,СВЦЭМ!$B$39:$B$782,W$83)+'СЕТ СН'!$H$12+СВЦЭМ!$D$10+'СЕТ СН'!$H$6-'СЕТ СН'!$H$22</f>
        <v>1350.1432626200001</v>
      </c>
      <c r="X90" s="36">
        <f>SUMIFS(СВЦЭМ!$C$39:$C$782,СВЦЭМ!$A$39:$A$782,$A90,СВЦЭМ!$B$39:$B$782,X$83)+'СЕТ СН'!$H$12+СВЦЭМ!$D$10+'СЕТ СН'!$H$6-'СЕТ СН'!$H$22</f>
        <v>1341.4146043400001</v>
      </c>
      <c r="Y90" s="36">
        <f>SUMIFS(СВЦЭМ!$C$39:$C$782,СВЦЭМ!$A$39:$A$782,$A90,СВЦЭМ!$B$39:$B$782,Y$83)+'СЕТ СН'!$H$12+СВЦЭМ!$D$10+'СЕТ СН'!$H$6-'СЕТ СН'!$H$22</f>
        <v>1395.7333538099999</v>
      </c>
    </row>
    <row r="91" spans="1:25" ht="15.75" x14ac:dyDescent="0.2">
      <c r="A91" s="35">
        <f t="shared" si="2"/>
        <v>44447</v>
      </c>
      <c r="B91" s="36">
        <f>SUMIFS(СВЦЭМ!$C$39:$C$782,СВЦЭМ!$A$39:$A$782,$A91,СВЦЭМ!$B$39:$B$782,B$83)+'СЕТ СН'!$H$12+СВЦЭМ!$D$10+'СЕТ СН'!$H$6-'СЕТ СН'!$H$22</f>
        <v>1502.7011528799999</v>
      </c>
      <c r="C91" s="36">
        <f>SUMIFS(СВЦЭМ!$C$39:$C$782,СВЦЭМ!$A$39:$A$782,$A91,СВЦЭМ!$B$39:$B$782,C$83)+'СЕТ СН'!$H$12+СВЦЭМ!$D$10+'СЕТ СН'!$H$6-'СЕТ СН'!$H$22</f>
        <v>1576.4351353099999</v>
      </c>
      <c r="D91" s="36">
        <f>SUMIFS(СВЦЭМ!$C$39:$C$782,СВЦЭМ!$A$39:$A$782,$A91,СВЦЭМ!$B$39:$B$782,D$83)+'СЕТ СН'!$H$12+СВЦЭМ!$D$10+'СЕТ СН'!$H$6-'СЕТ СН'!$H$22</f>
        <v>1630.4471695299999</v>
      </c>
      <c r="E91" s="36">
        <f>SUMIFS(СВЦЭМ!$C$39:$C$782,СВЦЭМ!$A$39:$A$782,$A91,СВЦЭМ!$B$39:$B$782,E$83)+'СЕТ СН'!$H$12+СВЦЭМ!$D$10+'СЕТ СН'!$H$6-'СЕТ СН'!$H$22</f>
        <v>1593.5291466199999</v>
      </c>
      <c r="F91" s="36">
        <f>SUMIFS(СВЦЭМ!$C$39:$C$782,СВЦЭМ!$A$39:$A$782,$A91,СВЦЭМ!$B$39:$B$782,F$83)+'СЕТ СН'!$H$12+СВЦЭМ!$D$10+'СЕТ СН'!$H$6-'СЕТ СН'!$H$22</f>
        <v>1579.8708584699998</v>
      </c>
      <c r="G91" s="36">
        <f>SUMIFS(СВЦЭМ!$C$39:$C$782,СВЦЭМ!$A$39:$A$782,$A91,СВЦЭМ!$B$39:$B$782,G$83)+'СЕТ СН'!$H$12+СВЦЭМ!$D$10+'СЕТ СН'!$H$6-'СЕТ СН'!$H$22</f>
        <v>1600.9112986899997</v>
      </c>
      <c r="H91" s="36">
        <f>SUMIFS(СВЦЭМ!$C$39:$C$782,СВЦЭМ!$A$39:$A$782,$A91,СВЦЭМ!$B$39:$B$782,H$83)+'СЕТ СН'!$H$12+СВЦЭМ!$D$10+'СЕТ СН'!$H$6-'СЕТ СН'!$H$22</f>
        <v>1559.7213590599999</v>
      </c>
      <c r="I91" s="36">
        <f>SUMIFS(СВЦЭМ!$C$39:$C$782,СВЦЭМ!$A$39:$A$782,$A91,СВЦЭМ!$B$39:$B$782,I$83)+'СЕТ СН'!$H$12+СВЦЭМ!$D$10+'СЕТ СН'!$H$6-'СЕТ СН'!$H$22</f>
        <v>1457.4027318199999</v>
      </c>
      <c r="J91" s="36">
        <f>SUMIFS(СВЦЭМ!$C$39:$C$782,СВЦЭМ!$A$39:$A$782,$A91,СВЦЭМ!$B$39:$B$782,J$83)+'СЕТ СН'!$H$12+СВЦЭМ!$D$10+'СЕТ СН'!$H$6-'СЕТ СН'!$H$22</f>
        <v>1370.01239362</v>
      </c>
      <c r="K91" s="36">
        <f>SUMIFS(СВЦЭМ!$C$39:$C$782,СВЦЭМ!$A$39:$A$782,$A91,СВЦЭМ!$B$39:$B$782,K$83)+'СЕТ СН'!$H$12+СВЦЭМ!$D$10+'СЕТ СН'!$H$6-'СЕТ СН'!$H$22</f>
        <v>1332.9974288799999</v>
      </c>
      <c r="L91" s="36">
        <f>SUMIFS(СВЦЭМ!$C$39:$C$782,СВЦЭМ!$A$39:$A$782,$A91,СВЦЭМ!$B$39:$B$782,L$83)+'СЕТ СН'!$H$12+СВЦЭМ!$D$10+'СЕТ СН'!$H$6-'СЕТ СН'!$H$22</f>
        <v>1322.35953122</v>
      </c>
      <c r="M91" s="36">
        <f>SUMIFS(СВЦЭМ!$C$39:$C$782,СВЦЭМ!$A$39:$A$782,$A91,СВЦЭМ!$B$39:$B$782,M$83)+'СЕТ СН'!$H$12+СВЦЭМ!$D$10+'СЕТ СН'!$H$6-'СЕТ СН'!$H$22</f>
        <v>1319.4271076</v>
      </c>
      <c r="N91" s="36">
        <f>SUMIFS(СВЦЭМ!$C$39:$C$782,СВЦЭМ!$A$39:$A$782,$A91,СВЦЭМ!$B$39:$B$782,N$83)+'СЕТ СН'!$H$12+СВЦЭМ!$D$10+'СЕТ СН'!$H$6-'СЕТ СН'!$H$22</f>
        <v>1324.6092697500001</v>
      </c>
      <c r="O91" s="36">
        <f>SUMIFS(СВЦЭМ!$C$39:$C$782,СВЦЭМ!$A$39:$A$782,$A91,СВЦЭМ!$B$39:$B$782,O$83)+'СЕТ СН'!$H$12+СВЦЭМ!$D$10+'СЕТ СН'!$H$6-'СЕТ СН'!$H$22</f>
        <v>1360.1056510000001</v>
      </c>
      <c r="P91" s="36">
        <f>SUMIFS(СВЦЭМ!$C$39:$C$782,СВЦЭМ!$A$39:$A$782,$A91,СВЦЭМ!$B$39:$B$782,P$83)+'СЕТ СН'!$H$12+СВЦЭМ!$D$10+'СЕТ СН'!$H$6-'СЕТ СН'!$H$22</f>
        <v>1384.16503255</v>
      </c>
      <c r="Q91" s="36">
        <f>SUMIFS(СВЦЭМ!$C$39:$C$782,СВЦЭМ!$A$39:$A$782,$A91,СВЦЭМ!$B$39:$B$782,Q$83)+'СЕТ СН'!$H$12+СВЦЭМ!$D$10+'СЕТ СН'!$H$6-'СЕТ СН'!$H$22</f>
        <v>1390.15143891</v>
      </c>
      <c r="R91" s="36">
        <f>SUMIFS(СВЦЭМ!$C$39:$C$782,СВЦЭМ!$A$39:$A$782,$A91,СВЦЭМ!$B$39:$B$782,R$83)+'СЕТ СН'!$H$12+СВЦЭМ!$D$10+'СЕТ СН'!$H$6-'СЕТ СН'!$H$22</f>
        <v>1389.11486436</v>
      </c>
      <c r="S91" s="36">
        <f>SUMIFS(СВЦЭМ!$C$39:$C$782,СВЦЭМ!$A$39:$A$782,$A91,СВЦЭМ!$B$39:$B$782,S$83)+'СЕТ СН'!$H$12+СВЦЭМ!$D$10+'СЕТ СН'!$H$6-'СЕТ СН'!$H$22</f>
        <v>1361.7071197800001</v>
      </c>
      <c r="T91" s="36">
        <f>SUMIFS(СВЦЭМ!$C$39:$C$782,СВЦЭМ!$A$39:$A$782,$A91,СВЦЭМ!$B$39:$B$782,T$83)+'СЕТ СН'!$H$12+СВЦЭМ!$D$10+'СЕТ СН'!$H$6-'СЕТ СН'!$H$22</f>
        <v>1327.8985739699999</v>
      </c>
      <c r="U91" s="36">
        <f>SUMIFS(СВЦЭМ!$C$39:$C$782,СВЦЭМ!$A$39:$A$782,$A91,СВЦЭМ!$B$39:$B$782,U$83)+'СЕТ СН'!$H$12+СВЦЭМ!$D$10+'СЕТ СН'!$H$6-'СЕТ СН'!$H$22</f>
        <v>1324.8160403100001</v>
      </c>
      <c r="V91" s="36">
        <f>SUMIFS(СВЦЭМ!$C$39:$C$782,СВЦЭМ!$A$39:$A$782,$A91,СВЦЭМ!$B$39:$B$782,V$83)+'СЕТ СН'!$H$12+СВЦЭМ!$D$10+'СЕТ СН'!$H$6-'СЕТ СН'!$H$22</f>
        <v>1312.0513446699999</v>
      </c>
      <c r="W91" s="36">
        <f>SUMIFS(СВЦЭМ!$C$39:$C$782,СВЦЭМ!$A$39:$A$782,$A91,СВЦЭМ!$B$39:$B$782,W$83)+'СЕТ СН'!$H$12+СВЦЭМ!$D$10+'СЕТ СН'!$H$6-'СЕТ СН'!$H$22</f>
        <v>1310.99402725</v>
      </c>
      <c r="X91" s="36">
        <f>SUMIFS(СВЦЭМ!$C$39:$C$782,СВЦЭМ!$A$39:$A$782,$A91,СВЦЭМ!$B$39:$B$782,X$83)+'СЕТ СН'!$H$12+СВЦЭМ!$D$10+'СЕТ СН'!$H$6-'СЕТ СН'!$H$22</f>
        <v>1342.7276081499999</v>
      </c>
      <c r="Y91" s="36">
        <f>SUMIFS(СВЦЭМ!$C$39:$C$782,СВЦЭМ!$A$39:$A$782,$A91,СВЦЭМ!$B$39:$B$782,Y$83)+'СЕТ СН'!$H$12+СВЦЭМ!$D$10+'СЕТ СН'!$H$6-'СЕТ СН'!$H$22</f>
        <v>1403.3493320800001</v>
      </c>
    </row>
    <row r="92" spans="1:25" ht="15.75" x14ac:dyDescent="0.2">
      <c r="A92" s="35">
        <f t="shared" si="2"/>
        <v>44448</v>
      </c>
      <c r="B92" s="36">
        <f>SUMIFS(СВЦЭМ!$C$39:$C$782,СВЦЭМ!$A$39:$A$782,$A92,СВЦЭМ!$B$39:$B$782,B$83)+'СЕТ СН'!$H$12+СВЦЭМ!$D$10+'СЕТ СН'!$H$6-'СЕТ СН'!$H$22</f>
        <v>1518.8865468999998</v>
      </c>
      <c r="C92" s="36">
        <f>SUMIFS(СВЦЭМ!$C$39:$C$782,СВЦЭМ!$A$39:$A$782,$A92,СВЦЭМ!$B$39:$B$782,C$83)+'СЕТ СН'!$H$12+СВЦЭМ!$D$10+'СЕТ СН'!$H$6-'СЕТ СН'!$H$22</f>
        <v>1608.7681119199999</v>
      </c>
      <c r="D92" s="36">
        <f>SUMIFS(СВЦЭМ!$C$39:$C$782,СВЦЭМ!$A$39:$A$782,$A92,СВЦЭМ!$B$39:$B$782,D$83)+'СЕТ СН'!$H$12+СВЦЭМ!$D$10+'СЕТ СН'!$H$6-'СЕТ СН'!$H$22</f>
        <v>1672.6408830299999</v>
      </c>
      <c r="E92" s="36">
        <f>SUMIFS(СВЦЭМ!$C$39:$C$782,СВЦЭМ!$A$39:$A$782,$A92,СВЦЭМ!$B$39:$B$782,E$83)+'СЕТ СН'!$H$12+СВЦЭМ!$D$10+'СЕТ СН'!$H$6-'СЕТ СН'!$H$22</f>
        <v>1693.9421458299998</v>
      </c>
      <c r="F92" s="36">
        <f>SUMIFS(СВЦЭМ!$C$39:$C$782,СВЦЭМ!$A$39:$A$782,$A92,СВЦЭМ!$B$39:$B$782,F$83)+'СЕТ СН'!$H$12+СВЦЭМ!$D$10+'СЕТ СН'!$H$6-'СЕТ СН'!$H$22</f>
        <v>1700.3602585499998</v>
      </c>
      <c r="G92" s="36">
        <f>SUMIFS(СВЦЭМ!$C$39:$C$782,СВЦЭМ!$A$39:$A$782,$A92,СВЦЭМ!$B$39:$B$782,G$83)+'СЕТ СН'!$H$12+СВЦЭМ!$D$10+'СЕТ СН'!$H$6-'СЕТ СН'!$H$22</f>
        <v>1681.9935340799998</v>
      </c>
      <c r="H92" s="36">
        <f>SUMIFS(СВЦЭМ!$C$39:$C$782,СВЦЭМ!$A$39:$A$782,$A92,СВЦЭМ!$B$39:$B$782,H$83)+'СЕТ СН'!$H$12+СВЦЭМ!$D$10+'СЕТ СН'!$H$6-'СЕТ СН'!$H$22</f>
        <v>1615.4604435399999</v>
      </c>
      <c r="I92" s="36">
        <f>SUMIFS(СВЦЭМ!$C$39:$C$782,СВЦЭМ!$A$39:$A$782,$A92,СВЦЭМ!$B$39:$B$782,I$83)+'СЕТ СН'!$H$12+СВЦЭМ!$D$10+'СЕТ СН'!$H$6-'СЕТ СН'!$H$22</f>
        <v>1510.2261160799999</v>
      </c>
      <c r="J92" s="36">
        <f>SUMIFS(СВЦЭМ!$C$39:$C$782,СВЦЭМ!$A$39:$A$782,$A92,СВЦЭМ!$B$39:$B$782,J$83)+'СЕТ СН'!$H$12+СВЦЭМ!$D$10+'СЕТ СН'!$H$6-'СЕТ СН'!$H$22</f>
        <v>1407.3816803899999</v>
      </c>
      <c r="K92" s="36">
        <f>SUMIFS(СВЦЭМ!$C$39:$C$782,СВЦЭМ!$A$39:$A$782,$A92,СВЦЭМ!$B$39:$B$782,K$83)+'СЕТ СН'!$H$12+СВЦЭМ!$D$10+'СЕТ СН'!$H$6-'СЕТ СН'!$H$22</f>
        <v>1371.4027635699999</v>
      </c>
      <c r="L92" s="36">
        <f>SUMIFS(СВЦЭМ!$C$39:$C$782,СВЦЭМ!$A$39:$A$782,$A92,СВЦЭМ!$B$39:$B$782,L$83)+'СЕТ СН'!$H$12+СВЦЭМ!$D$10+'СЕТ СН'!$H$6-'СЕТ СН'!$H$22</f>
        <v>1364.6349993599999</v>
      </c>
      <c r="M92" s="36">
        <f>SUMIFS(СВЦЭМ!$C$39:$C$782,СВЦЭМ!$A$39:$A$782,$A92,СВЦЭМ!$B$39:$B$782,M$83)+'СЕТ СН'!$H$12+СВЦЭМ!$D$10+'СЕТ СН'!$H$6-'СЕТ СН'!$H$22</f>
        <v>1353.1634859200001</v>
      </c>
      <c r="N92" s="36">
        <f>SUMIFS(СВЦЭМ!$C$39:$C$782,СВЦЭМ!$A$39:$A$782,$A92,СВЦЭМ!$B$39:$B$782,N$83)+'СЕТ СН'!$H$12+СВЦЭМ!$D$10+'СЕТ СН'!$H$6-'СЕТ СН'!$H$22</f>
        <v>1357.9018171299999</v>
      </c>
      <c r="O92" s="36">
        <f>SUMIFS(СВЦЭМ!$C$39:$C$782,СВЦЭМ!$A$39:$A$782,$A92,СВЦЭМ!$B$39:$B$782,O$83)+'СЕТ СН'!$H$12+СВЦЭМ!$D$10+'СЕТ СН'!$H$6-'СЕТ СН'!$H$22</f>
        <v>1387.7573224499999</v>
      </c>
      <c r="P92" s="36">
        <f>SUMIFS(СВЦЭМ!$C$39:$C$782,СВЦЭМ!$A$39:$A$782,$A92,СВЦЭМ!$B$39:$B$782,P$83)+'СЕТ СН'!$H$12+СВЦЭМ!$D$10+'СЕТ СН'!$H$6-'СЕТ СН'!$H$22</f>
        <v>1423.4552551100001</v>
      </c>
      <c r="Q92" s="36">
        <f>SUMIFS(СВЦЭМ!$C$39:$C$782,СВЦЭМ!$A$39:$A$782,$A92,СВЦЭМ!$B$39:$B$782,Q$83)+'СЕТ СН'!$H$12+СВЦЭМ!$D$10+'СЕТ СН'!$H$6-'СЕТ СН'!$H$22</f>
        <v>1422.7236206499999</v>
      </c>
      <c r="R92" s="36">
        <f>SUMIFS(СВЦЭМ!$C$39:$C$782,СВЦЭМ!$A$39:$A$782,$A92,СВЦЭМ!$B$39:$B$782,R$83)+'СЕТ СН'!$H$12+СВЦЭМ!$D$10+'СЕТ СН'!$H$6-'СЕТ СН'!$H$22</f>
        <v>1416.09099341</v>
      </c>
      <c r="S92" s="36">
        <f>SUMIFS(СВЦЭМ!$C$39:$C$782,СВЦЭМ!$A$39:$A$782,$A92,СВЦЭМ!$B$39:$B$782,S$83)+'СЕТ СН'!$H$12+СВЦЭМ!$D$10+'СЕТ СН'!$H$6-'СЕТ СН'!$H$22</f>
        <v>1395.91621648</v>
      </c>
      <c r="T92" s="36">
        <f>SUMIFS(СВЦЭМ!$C$39:$C$782,СВЦЭМ!$A$39:$A$782,$A92,СВЦЭМ!$B$39:$B$782,T$83)+'СЕТ СН'!$H$12+СВЦЭМ!$D$10+'СЕТ СН'!$H$6-'СЕТ СН'!$H$22</f>
        <v>1362.2863177700001</v>
      </c>
      <c r="U92" s="36">
        <f>SUMIFS(СВЦЭМ!$C$39:$C$782,СВЦЭМ!$A$39:$A$782,$A92,СВЦЭМ!$B$39:$B$782,U$83)+'СЕТ СН'!$H$12+СВЦЭМ!$D$10+'СЕТ СН'!$H$6-'СЕТ СН'!$H$22</f>
        <v>1347.4955848300001</v>
      </c>
      <c r="V92" s="36">
        <f>SUMIFS(СВЦЭМ!$C$39:$C$782,СВЦЭМ!$A$39:$A$782,$A92,СВЦЭМ!$B$39:$B$782,V$83)+'СЕТ СН'!$H$12+СВЦЭМ!$D$10+'СЕТ СН'!$H$6-'СЕТ СН'!$H$22</f>
        <v>1353.0343005300001</v>
      </c>
      <c r="W92" s="36">
        <f>SUMIFS(СВЦЭМ!$C$39:$C$782,СВЦЭМ!$A$39:$A$782,$A92,СВЦЭМ!$B$39:$B$782,W$83)+'СЕТ СН'!$H$12+СВЦЭМ!$D$10+'СЕТ СН'!$H$6-'СЕТ СН'!$H$22</f>
        <v>1342.0476140200001</v>
      </c>
      <c r="X92" s="36">
        <f>SUMIFS(СВЦЭМ!$C$39:$C$782,СВЦЭМ!$A$39:$A$782,$A92,СВЦЭМ!$B$39:$B$782,X$83)+'СЕТ СН'!$H$12+СВЦЭМ!$D$10+'СЕТ СН'!$H$6-'СЕТ СН'!$H$22</f>
        <v>1500.2193567199997</v>
      </c>
      <c r="Y92" s="36">
        <f>SUMIFS(СВЦЭМ!$C$39:$C$782,СВЦЭМ!$A$39:$A$782,$A92,СВЦЭМ!$B$39:$B$782,Y$83)+'СЕТ СН'!$H$12+СВЦЭМ!$D$10+'СЕТ СН'!$H$6-'СЕТ СН'!$H$22</f>
        <v>1487.8336638599999</v>
      </c>
    </row>
    <row r="93" spans="1:25" ht="15.75" x14ac:dyDescent="0.2">
      <c r="A93" s="35">
        <f t="shared" si="2"/>
        <v>44449</v>
      </c>
      <c r="B93" s="36">
        <f>SUMIFS(СВЦЭМ!$C$39:$C$782,СВЦЭМ!$A$39:$A$782,$A93,СВЦЭМ!$B$39:$B$782,B$83)+'СЕТ СН'!$H$12+СВЦЭМ!$D$10+'СЕТ СН'!$H$6-'СЕТ СН'!$H$22</f>
        <v>1472.6395143899999</v>
      </c>
      <c r="C93" s="36">
        <f>SUMIFS(СВЦЭМ!$C$39:$C$782,СВЦЭМ!$A$39:$A$782,$A93,СВЦЭМ!$B$39:$B$782,C$83)+'СЕТ СН'!$H$12+СВЦЭМ!$D$10+'СЕТ СН'!$H$6-'СЕТ СН'!$H$22</f>
        <v>1564.6343758399998</v>
      </c>
      <c r="D93" s="36">
        <f>SUMIFS(СВЦЭМ!$C$39:$C$782,СВЦЭМ!$A$39:$A$782,$A93,СВЦЭМ!$B$39:$B$782,D$83)+'СЕТ СН'!$H$12+СВЦЭМ!$D$10+'СЕТ СН'!$H$6-'СЕТ СН'!$H$22</f>
        <v>1617.9157749099998</v>
      </c>
      <c r="E93" s="36">
        <f>SUMIFS(СВЦЭМ!$C$39:$C$782,СВЦЭМ!$A$39:$A$782,$A93,СВЦЭМ!$B$39:$B$782,E$83)+'СЕТ СН'!$H$12+СВЦЭМ!$D$10+'СЕТ СН'!$H$6-'СЕТ СН'!$H$22</f>
        <v>1642.8867650899999</v>
      </c>
      <c r="F93" s="36">
        <f>SUMIFS(СВЦЭМ!$C$39:$C$782,СВЦЭМ!$A$39:$A$782,$A93,СВЦЭМ!$B$39:$B$782,F$83)+'СЕТ СН'!$H$12+СВЦЭМ!$D$10+'СЕТ СН'!$H$6-'СЕТ СН'!$H$22</f>
        <v>1611.0723093899999</v>
      </c>
      <c r="G93" s="36">
        <f>SUMIFS(СВЦЭМ!$C$39:$C$782,СВЦЭМ!$A$39:$A$782,$A93,СВЦЭМ!$B$39:$B$782,G$83)+'СЕТ СН'!$H$12+СВЦЭМ!$D$10+'СЕТ СН'!$H$6-'СЕТ СН'!$H$22</f>
        <v>1586.1305652799999</v>
      </c>
      <c r="H93" s="36">
        <f>SUMIFS(СВЦЭМ!$C$39:$C$782,СВЦЭМ!$A$39:$A$782,$A93,СВЦЭМ!$B$39:$B$782,H$83)+'СЕТ СН'!$H$12+СВЦЭМ!$D$10+'СЕТ СН'!$H$6-'СЕТ СН'!$H$22</f>
        <v>1523.0153857199998</v>
      </c>
      <c r="I93" s="36">
        <f>SUMIFS(СВЦЭМ!$C$39:$C$782,СВЦЭМ!$A$39:$A$782,$A93,СВЦЭМ!$B$39:$B$782,I$83)+'СЕТ СН'!$H$12+СВЦЭМ!$D$10+'СЕТ СН'!$H$6-'СЕТ СН'!$H$22</f>
        <v>1427.01130661</v>
      </c>
      <c r="J93" s="36">
        <f>SUMIFS(СВЦЭМ!$C$39:$C$782,СВЦЭМ!$A$39:$A$782,$A93,СВЦЭМ!$B$39:$B$782,J$83)+'СЕТ СН'!$H$12+СВЦЭМ!$D$10+'СЕТ СН'!$H$6-'СЕТ СН'!$H$22</f>
        <v>1324.4069304500001</v>
      </c>
      <c r="K93" s="36">
        <f>SUMIFS(СВЦЭМ!$C$39:$C$782,СВЦЭМ!$A$39:$A$782,$A93,СВЦЭМ!$B$39:$B$782,K$83)+'СЕТ СН'!$H$12+СВЦЭМ!$D$10+'СЕТ СН'!$H$6-'СЕТ СН'!$H$22</f>
        <v>1295.3401297600001</v>
      </c>
      <c r="L93" s="36">
        <f>SUMIFS(СВЦЭМ!$C$39:$C$782,СВЦЭМ!$A$39:$A$782,$A93,СВЦЭМ!$B$39:$B$782,L$83)+'СЕТ СН'!$H$12+СВЦЭМ!$D$10+'СЕТ СН'!$H$6-'СЕТ СН'!$H$22</f>
        <v>1284.93843472</v>
      </c>
      <c r="M93" s="36">
        <f>SUMIFS(СВЦЭМ!$C$39:$C$782,СВЦЭМ!$A$39:$A$782,$A93,СВЦЭМ!$B$39:$B$782,M$83)+'СЕТ СН'!$H$12+СВЦЭМ!$D$10+'СЕТ СН'!$H$6-'СЕТ СН'!$H$22</f>
        <v>1276.7991107400001</v>
      </c>
      <c r="N93" s="36">
        <f>SUMIFS(СВЦЭМ!$C$39:$C$782,СВЦЭМ!$A$39:$A$782,$A93,СВЦЭМ!$B$39:$B$782,N$83)+'СЕТ СН'!$H$12+СВЦЭМ!$D$10+'СЕТ СН'!$H$6-'СЕТ СН'!$H$22</f>
        <v>1292.2675703299999</v>
      </c>
      <c r="O93" s="36">
        <f>SUMIFS(СВЦЭМ!$C$39:$C$782,СВЦЭМ!$A$39:$A$782,$A93,СВЦЭМ!$B$39:$B$782,O$83)+'СЕТ СН'!$H$12+СВЦЭМ!$D$10+'СЕТ СН'!$H$6-'СЕТ СН'!$H$22</f>
        <v>1315.5683451100001</v>
      </c>
      <c r="P93" s="36">
        <f>SUMIFS(СВЦЭМ!$C$39:$C$782,СВЦЭМ!$A$39:$A$782,$A93,СВЦЭМ!$B$39:$B$782,P$83)+'СЕТ СН'!$H$12+СВЦЭМ!$D$10+'СЕТ СН'!$H$6-'СЕТ СН'!$H$22</f>
        <v>1329.2912080200001</v>
      </c>
      <c r="Q93" s="36">
        <f>SUMIFS(СВЦЭМ!$C$39:$C$782,СВЦЭМ!$A$39:$A$782,$A93,СВЦЭМ!$B$39:$B$782,Q$83)+'СЕТ СН'!$H$12+СВЦЭМ!$D$10+'СЕТ СН'!$H$6-'СЕТ СН'!$H$22</f>
        <v>1349.8143473499999</v>
      </c>
      <c r="R93" s="36">
        <f>SUMIFS(СВЦЭМ!$C$39:$C$782,СВЦЭМ!$A$39:$A$782,$A93,СВЦЭМ!$B$39:$B$782,R$83)+'СЕТ СН'!$H$12+СВЦЭМ!$D$10+'СЕТ СН'!$H$6-'СЕТ СН'!$H$22</f>
        <v>1354.72724397</v>
      </c>
      <c r="S93" s="36">
        <f>SUMIFS(СВЦЭМ!$C$39:$C$782,СВЦЭМ!$A$39:$A$782,$A93,СВЦЭМ!$B$39:$B$782,S$83)+'СЕТ СН'!$H$12+СВЦЭМ!$D$10+'СЕТ СН'!$H$6-'СЕТ СН'!$H$22</f>
        <v>1330.7296075100001</v>
      </c>
      <c r="T93" s="36">
        <f>SUMIFS(СВЦЭМ!$C$39:$C$782,СВЦЭМ!$A$39:$A$782,$A93,СВЦЭМ!$B$39:$B$782,T$83)+'СЕТ СН'!$H$12+СВЦЭМ!$D$10+'СЕТ СН'!$H$6-'СЕТ СН'!$H$22</f>
        <v>1292.7478177600001</v>
      </c>
      <c r="U93" s="36">
        <f>SUMIFS(СВЦЭМ!$C$39:$C$782,СВЦЭМ!$A$39:$A$782,$A93,СВЦЭМ!$B$39:$B$782,U$83)+'СЕТ СН'!$H$12+СВЦЭМ!$D$10+'СЕТ СН'!$H$6-'СЕТ СН'!$H$22</f>
        <v>1263.9227602599999</v>
      </c>
      <c r="V93" s="36">
        <f>SUMIFS(СВЦЭМ!$C$39:$C$782,СВЦЭМ!$A$39:$A$782,$A93,СВЦЭМ!$B$39:$B$782,V$83)+'СЕТ СН'!$H$12+СВЦЭМ!$D$10+'СЕТ СН'!$H$6-'СЕТ СН'!$H$22</f>
        <v>1270.3616659700001</v>
      </c>
      <c r="W93" s="36">
        <f>SUMIFS(СВЦЭМ!$C$39:$C$782,СВЦЭМ!$A$39:$A$782,$A93,СВЦЭМ!$B$39:$B$782,W$83)+'СЕТ СН'!$H$12+СВЦЭМ!$D$10+'СЕТ СН'!$H$6-'СЕТ СН'!$H$22</f>
        <v>1264.7662783000001</v>
      </c>
      <c r="X93" s="36">
        <f>SUMIFS(СВЦЭМ!$C$39:$C$782,СВЦЭМ!$A$39:$A$782,$A93,СВЦЭМ!$B$39:$B$782,X$83)+'СЕТ СН'!$H$12+СВЦЭМ!$D$10+'СЕТ СН'!$H$6-'СЕТ СН'!$H$22</f>
        <v>1285.54961346</v>
      </c>
      <c r="Y93" s="36">
        <f>SUMIFS(СВЦЭМ!$C$39:$C$782,СВЦЭМ!$A$39:$A$782,$A93,СВЦЭМ!$B$39:$B$782,Y$83)+'СЕТ СН'!$H$12+СВЦЭМ!$D$10+'СЕТ СН'!$H$6-'СЕТ СН'!$H$22</f>
        <v>1320.58594077</v>
      </c>
    </row>
    <row r="94" spans="1:25" ht="15.75" x14ac:dyDescent="0.2">
      <c r="A94" s="35">
        <f t="shared" si="2"/>
        <v>44450</v>
      </c>
      <c r="B94" s="36">
        <f>SUMIFS(СВЦЭМ!$C$39:$C$782,СВЦЭМ!$A$39:$A$782,$A94,СВЦЭМ!$B$39:$B$782,B$83)+'СЕТ СН'!$H$12+СВЦЭМ!$D$10+'СЕТ СН'!$H$6-'СЕТ СН'!$H$22</f>
        <v>1421.70168771</v>
      </c>
      <c r="C94" s="36">
        <f>SUMIFS(СВЦЭМ!$C$39:$C$782,СВЦЭМ!$A$39:$A$782,$A94,СВЦЭМ!$B$39:$B$782,C$83)+'СЕТ СН'!$H$12+СВЦЭМ!$D$10+'СЕТ СН'!$H$6-'СЕТ СН'!$H$22</f>
        <v>1499.5597580999997</v>
      </c>
      <c r="D94" s="36">
        <f>SUMIFS(СВЦЭМ!$C$39:$C$782,СВЦЭМ!$A$39:$A$782,$A94,СВЦЭМ!$B$39:$B$782,D$83)+'СЕТ СН'!$H$12+СВЦЭМ!$D$10+'СЕТ СН'!$H$6-'СЕТ СН'!$H$22</f>
        <v>1556.8887169599998</v>
      </c>
      <c r="E94" s="36">
        <f>SUMIFS(СВЦЭМ!$C$39:$C$782,СВЦЭМ!$A$39:$A$782,$A94,СВЦЭМ!$B$39:$B$782,E$83)+'СЕТ СН'!$H$12+СВЦЭМ!$D$10+'СЕТ СН'!$H$6-'СЕТ СН'!$H$22</f>
        <v>1582.4676683099999</v>
      </c>
      <c r="F94" s="36">
        <f>SUMIFS(СВЦЭМ!$C$39:$C$782,СВЦЭМ!$A$39:$A$782,$A94,СВЦЭМ!$B$39:$B$782,F$83)+'СЕТ СН'!$H$12+СВЦЭМ!$D$10+'СЕТ СН'!$H$6-'СЕТ СН'!$H$22</f>
        <v>1597.3159515799998</v>
      </c>
      <c r="G94" s="36">
        <f>SUMIFS(СВЦЭМ!$C$39:$C$782,СВЦЭМ!$A$39:$A$782,$A94,СВЦЭМ!$B$39:$B$782,G$83)+'СЕТ СН'!$H$12+СВЦЭМ!$D$10+'СЕТ СН'!$H$6-'СЕТ СН'!$H$22</f>
        <v>1584.9201348699999</v>
      </c>
      <c r="H94" s="36">
        <f>SUMIFS(СВЦЭМ!$C$39:$C$782,СВЦЭМ!$A$39:$A$782,$A94,СВЦЭМ!$B$39:$B$782,H$83)+'СЕТ СН'!$H$12+СВЦЭМ!$D$10+'СЕТ СН'!$H$6-'СЕТ СН'!$H$22</f>
        <v>1546.0766526199998</v>
      </c>
      <c r="I94" s="36">
        <f>SUMIFS(СВЦЭМ!$C$39:$C$782,СВЦЭМ!$A$39:$A$782,$A94,СВЦЭМ!$B$39:$B$782,I$83)+'СЕТ СН'!$H$12+СВЦЭМ!$D$10+'СЕТ СН'!$H$6-'СЕТ СН'!$H$22</f>
        <v>1465.4725912099998</v>
      </c>
      <c r="J94" s="36">
        <f>SUMIFS(СВЦЭМ!$C$39:$C$782,СВЦЭМ!$A$39:$A$782,$A94,СВЦЭМ!$B$39:$B$782,J$83)+'СЕТ СН'!$H$12+СВЦЭМ!$D$10+'СЕТ СН'!$H$6-'СЕТ СН'!$H$22</f>
        <v>1377.1665187000001</v>
      </c>
      <c r="K94" s="36">
        <f>SUMIFS(СВЦЭМ!$C$39:$C$782,СВЦЭМ!$A$39:$A$782,$A94,СВЦЭМ!$B$39:$B$782,K$83)+'СЕТ СН'!$H$12+СВЦЭМ!$D$10+'СЕТ СН'!$H$6-'СЕТ СН'!$H$22</f>
        <v>1319.8198094300001</v>
      </c>
      <c r="L94" s="36">
        <f>SUMIFS(СВЦЭМ!$C$39:$C$782,СВЦЭМ!$A$39:$A$782,$A94,СВЦЭМ!$B$39:$B$782,L$83)+'СЕТ СН'!$H$12+СВЦЭМ!$D$10+'СЕТ СН'!$H$6-'СЕТ СН'!$H$22</f>
        <v>1309.5794220499999</v>
      </c>
      <c r="M94" s="36">
        <f>SUMIFS(СВЦЭМ!$C$39:$C$782,СВЦЭМ!$A$39:$A$782,$A94,СВЦЭМ!$B$39:$B$782,M$83)+'СЕТ СН'!$H$12+СВЦЭМ!$D$10+'СЕТ СН'!$H$6-'СЕТ СН'!$H$22</f>
        <v>1301.36629851</v>
      </c>
      <c r="N94" s="36">
        <f>SUMIFS(СВЦЭМ!$C$39:$C$782,СВЦЭМ!$A$39:$A$782,$A94,СВЦЭМ!$B$39:$B$782,N$83)+'СЕТ СН'!$H$12+СВЦЭМ!$D$10+'СЕТ СН'!$H$6-'СЕТ СН'!$H$22</f>
        <v>1299.3406383700001</v>
      </c>
      <c r="O94" s="36">
        <f>SUMIFS(СВЦЭМ!$C$39:$C$782,СВЦЭМ!$A$39:$A$782,$A94,СВЦЭМ!$B$39:$B$782,O$83)+'СЕТ СН'!$H$12+СВЦЭМ!$D$10+'СЕТ СН'!$H$6-'СЕТ СН'!$H$22</f>
        <v>1322.03078065</v>
      </c>
      <c r="P94" s="36">
        <f>SUMIFS(СВЦЭМ!$C$39:$C$782,СВЦЭМ!$A$39:$A$782,$A94,СВЦЭМ!$B$39:$B$782,P$83)+'СЕТ СН'!$H$12+СВЦЭМ!$D$10+'СЕТ СН'!$H$6-'СЕТ СН'!$H$22</f>
        <v>1357.43398198</v>
      </c>
      <c r="Q94" s="36">
        <f>SUMIFS(СВЦЭМ!$C$39:$C$782,СВЦЭМ!$A$39:$A$782,$A94,СВЦЭМ!$B$39:$B$782,Q$83)+'СЕТ СН'!$H$12+СВЦЭМ!$D$10+'СЕТ СН'!$H$6-'СЕТ СН'!$H$22</f>
        <v>1377.51260505</v>
      </c>
      <c r="R94" s="36">
        <f>SUMIFS(СВЦЭМ!$C$39:$C$782,СВЦЭМ!$A$39:$A$782,$A94,СВЦЭМ!$B$39:$B$782,R$83)+'СЕТ СН'!$H$12+СВЦЭМ!$D$10+'СЕТ СН'!$H$6-'СЕТ СН'!$H$22</f>
        <v>1373.44637195</v>
      </c>
      <c r="S94" s="36">
        <f>SUMIFS(СВЦЭМ!$C$39:$C$782,СВЦЭМ!$A$39:$A$782,$A94,СВЦЭМ!$B$39:$B$782,S$83)+'СЕТ СН'!$H$12+СВЦЭМ!$D$10+'СЕТ СН'!$H$6-'СЕТ СН'!$H$22</f>
        <v>1360.0701515999999</v>
      </c>
      <c r="T94" s="36">
        <f>SUMIFS(СВЦЭМ!$C$39:$C$782,СВЦЭМ!$A$39:$A$782,$A94,СВЦЭМ!$B$39:$B$782,T$83)+'СЕТ СН'!$H$12+СВЦЭМ!$D$10+'СЕТ СН'!$H$6-'СЕТ СН'!$H$22</f>
        <v>1312.99413452</v>
      </c>
      <c r="U94" s="36">
        <f>SUMIFS(СВЦЭМ!$C$39:$C$782,СВЦЭМ!$A$39:$A$782,$A94,СВЦЭМ!$B$39:$B$782,U$83)+'СЕТ СН'!$H$12+СВЦЭМ!$D$10+'СЕТ СН'!$H$6-'СЕТ СН'!$H$22</f>
        <v>1277.36285937</v>
      </c>
      <c r="V94" s="36">
        <f>SUMIFS(СВЦЭМ!$C$39:$C$782,СВЦЭМ!$A$39:$A$782,$A94,СВЦЭМ!$B$39:$B$782,V$83)+'СЕТ СН'!$H$12+СВЦЭМ!$D$10+'СЕТ СН'!$H$6-'СЕТ СН'!$H$22</f>
        <v>1273.55603105</v>
      </c>
      <c r="W94" s="36">
        <f>SUMIFS(СВЦЭМ!$C$39:$C$782,СВЦЭМ!$A$39:$A$782,$A94,СВЦЭМ!$B$39:$B$782,W$83)+'СЕТ СН'!$H$12+СВЦЭМ!$D$10+'СЕТ СН'!$H$6-'СЕТ СН'!$H$22</f>
        <v>1287.1580327199999</v>
      </c>
      <c r="X94" s="36">
        <f>SUMIFS(СВЦЭМ!$C$39:$C$782,СВЦЭМ!$A$39:$A$782,$A94,СВЦЭМ!$B$39:$B$782,X$83)+'СЕТ СН'!$H$12+СВЦЭМ!$D$10+'СЕТ СН'!$H$6-'СЕТ СН'!$H$22</f>
        <v>1332.7946720899999</v>
      </c>
      <c r="Y94" s="36">
        <f>SUMIFS(СВЦЭМ!$C$39:$C$782,СВЦЭМ!$A$39:$A$782,$A94,СВЦЭМ!$B$39:$B$782,Y$83)+'СЕТ СН'!$H$12+СВЦЭМ!$D$10+'СЕТ СН'!$H$6-'СЕТ СН'!$H$22</f>
        <v>1396.5259856099999</v>
      </c>
    </row>
    <row r="95" spans="1:25" ht="15.75" x14ac:dyDescent="0.2">
      <c r="A95" s="35">
        <f t="shared" si="2"/>
        <v>44451</v>
      </c>
      <c r="B95" s="36">
        <f>SUMIFS(СВЦЭМ!$C$39:$C$782,СВЦЭМ!$A$39:$A$782,$A95,СВЦЭМ!$B$39:$B$782,B$83)+'СЕТ СН'!$H$12+СВЦЭМ!$D$10+'СЕТ СН'!$H$6-'СЕТ СН'!$H$22</f>
        <v>1435.28718841</v>
      </c>
      <c r="C95" s="36">
        <f>SUMIFS(СВЦЭМ!$C$39:$C$782,СВЦЭМ!$A$39:$A$782,$A95,СВЦЭМ!$B$39:$B$782,C$83)+'СЕТ СН'!$H$12+СВЦЭМ!$D$10+'СЕТ СН'!$H$6-'СЕТ СН'!$H$22</f>
        <v>1505.6965469499999</v>
      </c>
      <c r="D95" s="36">
        <f>SUMIFS(СВЦЭМ!$C$39:$C$782,СВЦЭМ!$A$39:$A$782,$A95,СВЦЭМ!$B$39:$B$782,D$83)+'СЕТ СН'!$H$12+СВЦЭМ!$D$10+'СЕТ СН'!$H$6-'СЕТ СН'!$H$22</f>
        <v>1556.5583568899999</v>
      </c>
      <c r="E95" s="36">
        <f>SUMIFS(СВЦЭМ!$C$39:$C$782,СВЦЭМ!$A$39:$A$782,$A95,СВЦЭМ!$B$39:$B$782,E$83)+'СЕТ СН'!$H$12+СВЦЭМ!$D$10+'СЕТ СН'!$H$6-'СЕТ СН'!$H$22</f>
        <v>1583.5671681899998</v>
      </c>
      <c r="F95" s="36">
        <f>SUMIFS(СВЦЭМ!$C$39:$C$782,СВЦЭМ!$A$39:$A$782,$A95,СВЦЭМ!$B$39:$B$782,F$83)+'СЕТ СН'!$H$12+СВЦЭМ!$D$10+'СЕТ СН'!$H$6-'СЕТ СН'!$H$22</f>
        <v>1604.4488127799998</v>
      </c>
      <c r="G95" s="36">
        <f>SUMIFS(СВЦЭМ!$C$39:$C$782,СВЦЭМ!$A$39:$A$782,$A95,СВЦЭМ!$B$39:$B$782,G$83)+'СЕТ СН'!$H$12+СВЦЭМ!$D$10+'СЕТ СН'!$H$6-'СЕТ СН'!$H$22</f>
        <v>1597.5349059399998</v>
      </c>
      <c r="H95" s="36">
        <f>SUMIFS(СВЦЭМ!$C$39:$C$782,СВЦЭМ!$A$39:$A$782,$A95,СВЦЭМ!$B$39:$B$782,H$83)+'СЕТ СН'!$H$12+СВЦЭМ!$D$10+'СЕТ СН'!$H$6-'СЕТ СН'!$H$22</f>
        <v>1564.3372594199998</v>
      </c>
      <c r="I95" s="36">
        <f>SUMIFS(СВЦЭМ!$C$39:$C$782,СВЦЭМ!$A$39:$A$782,$A95,СВЦЭМ!$B$39:$B$782,I$83)+'СЕТ СН'!$H$12+СВЦЭМ!$D$10+'СЕТ СН'!$H$6-'СЕТ СН'!$H$22</f>
        <v>1488.7989758199999</v>
      </c>
      <c r="J95" s="36">
        <f>SUMIFS(СВЦЭМ!$C$39:$C$782,СВЦЭМ!$A$39:$A$782,$A95,СВЦЭМ!$B$39:$B$782,J$83)+'СЕТ СН'!$H$12+СВЦЭМ!$D$10+'СЕТ СН'!$H$6-'СЕТ СН'!$H$22</f>
        <v>1424.6809205100001</v>
      </c>
      <c r="K95" s="36">
        <f>SUMIFS(СВЦЭМ!$C$39:$C$782,СВЦЭМ!$A$39:$A$782,$A95,СВЦЭМ!$B$39:$B$782,K$83)+'СЕТ СН'!$H$12+СВЦЭМ!$D$10+'СЕТ СН'!$H$6-'СЕТ СН'!$H$22</f>
        <v>1565.6999342799998</v>
      </c>
      <c r="L95" s="36">
        <f>SUMIFS(СВЦЭМ!$C$39:$C$782,СВЦЭМ!$A$39:$A$782,$A95,СВЦЭМ!$B$39:$B$782,L$83)+'СЕТ СН'!$H$12+СВЦЭМ!$D$10+'СЕТ СН'!$H$6-'СЕТ СН'!$H$22</f>
        <v>1285.78508261</v>
      </c>
      <c r="M95" s="36">
        <f>SUMIFS(СВЦЭМ!$C$39:$C$782,СВЦЭМ!$A$39:$A$782,$A95,СВЦЭМ!$B$39:$B$782,M$83)+'СЕТ СН'!$H$12+СВЦЭМ!$D$10+'СЕТ СН'!$H$6-'СЕТ СН'!$H$22</f>
        <v>1277.9578151000001</v>
      </c>
      <c r="N95" s="36">
        <f>SUMIFS(СВЦЭМ!$C$39:$C$782,СВЦЭМ!$A$39:$A$782,$A95,СВЦЭМ!$B$39:$B$782,N$83)+'СЕТ СН'!$H$12+СВЦЭМ!$D$10+'СЕТ СН'!$H$6-'СЕТ СН'!$H$22</f>
        <v>1276.7684553700001</v>
      </c>
      <c r="O95" s="36">
        <f>SUMIFS(СВЦЭМ!$C$39:$C$782,СВЦЭМ!$A$39:$A$782,$A95,СВЦЭМ!$B$39:$B$782,O$83)+'СЕТ СН'!$H$12+СВЦЭМ!$D$10+'СЕТ СН'!$H$6-'СЕТ СН'!$H$22</f>
        <v>1310.10662899</v>
      </c>
      <c r="P95" s="36">
        <f>SUMIFS(СВЦЭМ!$C$39:$C$782,СВЦЭМ!$A$39:$A$782,$A95,СВЦЭМ!$B$39:$B$782,P$83)+'СЕТ СН'!$H$12+СВЦЭМ!$D$10+'СЕТ СН'!$H$6-'СЕТ СН'!$H$22</f>
        <v>1341.5399870900001</v>
      </c>
      <c r="Q95" s="36">
        <f>SUMIFS(СВЦЭМ!$C$39:$C$782,СВЦЭМ!$A$39:$A$782,$A95,СВЦЭМ!$B$39:$B$782,Q$83)+'СЕТ СН'!$H$12+СВЦЭМ!$D$10+'СЕТ СН'!$H$6-'СЕТ СН'!$H$22</f>
        <v>1358.28730604</v>
      </c>
      <c r="R95" s="36">
        <f>SUMIFS(СВЦЭМ!$C$39:$C$782,СВЦЭМ!$A$39:$A$782,$A95,СВЦЭМ!$B$39:$B$782,R$83)+'СЕТ СН'!$H$12+СВЦЭМ!$D$10+'СЕТ СН'!$H$6-'СЕТ СН'!$H$22</f>
        <v>1346.6477135499999</v>
      </c>
      <c r="S95" s="36">
        <f>SUMIFS(СВЦЭМ!$C$39:$C$782,СВЦЭМ!$A$39:$A$782,$A95,СВЦЭМ!$B$39:$B$782,S$83)+'СЕТ СН'!$H$12+СВЦЭМ!$D$10+'СЕТ СН'!$H$6-'СЕТ СН'!$H$22</f>
        <v>1311.2270947500001</v>
      </c>
      <c r="T95" s="36">
        <f>SUMIFS(СВЦЭМ!$C$39:$C$782,СВЦЭМ!$A$39:$A$782,$A95,СВЦЭМ!$B$39:$B$782,T$83)+'СЕТ СН'!$H$12+СВЦЭМ!$D$10+'СЕТ СН'!$H$6-'СЕТ СН'!$H$22</f>
        <v>1271.4691505600001</v>
      </c>
      <c r="U95" s="36">
        <f>SUMIFS(СВЦЭМ!$C$39:$C$782,СВЦЭМ!$A$39:$A$782,$A95,СВЦЭМ!$B$39:$B$782,U$83)+'СЕТ СН'!$H$12+СВЦЭМ!$D$10+'СЕТ СН'!$H$6-'СЕТ СН'!$H$22</f>
        <v>1227.82120723</v>
      </c>
      <c r="V95" s="36">
        <f>SUMIFS(СВЦЭМ!$C$39:$C$782,СВЦЭМ!$A$39:$A$782,$A95,СВЦЭМ!$B$39:$B$782,V$83)+'СЕТ СН'!$H$12+СВЦЭМ!$D$10+'СЕТ СН'!$H$6-'СЕТ СН'!$H$22</f>
        <v>1241.87798944</v>
      </c>
      <c r="W95" s="36">
        <f>SUMIFS(СВЦЭМ!$C$39:$C$782,СВЦЭМ!$A$39:$A$782,$A95,СВЦЭМ!$B$39:$B$782,W$83)+'СЕТ СН'!$H$12+СВЦЭМ!$D$10+'СЕТ СН'!$H$6-'СЕТ СН'!$H$22</f>
        <v>1305.4606489400001</v>
      </c>
      <c r="X95" s="36">
        <f>SUMIFS(СВЦЭМ!$C$39:$C$782,СВЦЭМ!$A$39:$A$782,$A95,СВЦЭМ!$B$39:$B$782,X$83)+'СЕТ СН'!$H$12+СВЦЭМ!$D$10+'СЕТ СН'!$H$6-'СЕТ СН'!$H$22</f>
        <v>1295.2376407500001</v>
      </c>
      <c r="Y95" s="36">
        <f>SUMIFS(СВЦЭМ!$C$39:$C$782,СВЦЭМ!$A$39:$A$782,$A95,СВЦЭМ!$B$39:$B$782,Y$83)+'СЕТ СН'!$H$12+СВЦЭМ!$D$10+'СЕТ СН'!$H$6-'СЕТ СН'!$H$22</f>
        <v>1366.3796144600001</v>
      </c>
    </row>
    <row r="96" spans="1:25" ht="15.75" x14ac:dyDescent="0.2">
      <c r="A96" s="35">
        <f t="shared" si="2"/>
        <v>44452</v>
      </c>
      <c r="B96" s="36">
        <f>SUMIFS(СВЦЭМ!$C$39:$C$782,СВЦЭМ!$A$39:$A$782,$A96,СВЦЭМ!$B$39:$B$782,B$83)+'СЕТ СН'!$H$12+СВЦЭМ!$D$10+'СЕТ СН'!$H$6-'СЕТ СН'!$H$22</f>
        <v>1448.10504109</v>
      </c>
      <c r="C96" s="36">
        <f>SUMIFS(СВЦЭМ!$C$39:$C$782,СВЦЭМ!$A$39:$A$782,$A96,СВЦЭМ!$B$39:$B$782,C$83)+'СЕТ СН'!$H$12+СВЦЭМ!$D$10+'СЕТ СН'!$H$6-'СЕТ СН'!$H$22</f>
        <v>1531.2450990899999</v>
      </c>
      <c r="D96" s="36">
        <f>SUMIFS(СВЦЭМ!$C$39:$C$782,СВЦЭМ!$A$39:$A$782,$A96,СВЦЭМ!$B$39:$B$782,D$83)+'СЕТ СН'!$H$12+СВЦЭМ!$D$10+'СЕТ СН'!$H$6-'СЕТ СН'!$H$22</f>
        <v>1597.8624151499998</v>
      </c>
      <c r="E96" s="36">
        <f>SUMIFS(СВЦЭМ!$C$39:$C$782,СВЦЭМ!$A$39:$A$782,$A96,СВЦЭМ!$B$39:$B$782,E$83)+'СЕТ СН'!$H$12+СВЦЭМ!$D$10+'СЕТ СН'!$H$6-'СЕТ СН'!$H$22</f>
        <v>1618.6044780199998</v>
      </c>
      <c r="F96" s="36">
        <f>SUMIFS(СВЦЭМ!$C$39:$C$782,СВЦЭМ!$A$39:$A$782,$A96,СВЦЭМ!$B$39:$B$782,F$83)+'СЕТ СН'!$H$12+СВЦЭМ!$D$10+'СЕТ СН'!$H$6-'СЕТ СН'!$H$22</f>
        <v>1628.4721967799999</v>
      </c>
      <c r="G96" s="36">
        <f>SUMIFS(СВЦЭМ!$C$39:$C$782,СВЦЭМ!$A$39:$A$782,$A96,СВЦЭМ!$B$39:$B$782,G$83)+'СЕТ СН'!$H$12+СВЦЭМ!$D$10+'СЕТ СН'!$H$6-'СЕТ СН'!$H$22</f>
        <v>1604.9979542799999</v>
      </c>
      <c r="H96" s="36">
        <f>SUMIFS(СВЦЭМ!$C$39:$C$782,СВЦЭМ!$A$39:$A$782,$A96,СВЦЭМ!$B$39:$B$782,H$83)+'СЕТ СН'!$H$12+СВЦЭМ!$D$10+'СЕТ СН'!$H$6-'СЕТ СН'!$H$22</f>
        <v>1528.2480010199999</v>
      </c>
      <c r="I96" s="36">
        <f>SUMIFS(СВЦЭМ!$C$39:$C$782,СВЦЭМ!$A$39:$A$782,$A96,СВЦЭМ!$B$39:$B$782,I$83)+'СЕТ СН'!$H$12+СВЦЭМ!$D$10+'СЕТ СН'!$H$6-'СЕТ СН'!$H$22</f>
        <v>1429.63687882</v>
      </c>
      <c r="J96" s="36">
        <f>SUMIFS(СВЦЭМ!$C$39:$C$782,СВЦЭМ!$A$39:$A$782,$A96,СВЦЭМ!$B$39:$B$782,J$83)+'СЕТ СН'!$H$12+СВЦЭМ!$D$10+'СЕТ СН'!$H$6-'СЕТ СН'!$H$22</f>
        <v>1401.7463644899999</v>
      </c>
      <c r="K96" s="36">
        <f>SUMIFS(СВЦЭМ!$C$39:$C$782,СВЦЭМ!$A$39:$A$782,$A96,СВЦЭМ!$B$39:$B$782,K$83)+'СЕТ СН'!$H$12+СВЦЭМ!$D$10+'СЕТ СН'!$H$6-'СЕТ СН'!$H$22</f>
        <v>1383.04637837</v>
      </c>
      <c r="L96" s="36">
        <f>SUMIFS(СВЦЭМ!$C$39:$C$782,СВЦЭМ!$A$39:$A$782,$A96,СВЦЭМ!$B$39:$B$782,L$83)+'СЕТ СН'!$H$12+СВЦЭМ!$D$10+'СЕТ СН'!$H$6-'СЕТ СН'!$H$22</f>
        <v>1377.45049251</v>
      </c>
      <c r="M96" s="36">
        <f>SUMIFS(СВЦЭМ!$C$39:$C$782,СВЦЭМ!$A$39:$A$782,$A96,СВЦЭМ!$B$39:$B$782,M$83)+'СЕТ СН'!$H$12+СВЦЭМ!$D$10+'СЕТ СН'!$H$6-'СЕТ СН'!$H$22</f>
        <v>1374.1615124800001</v>
      </c>
      <c r="N96" s="36">
        <f>SUMIFS(СВЦЭМ!$C$39:$C$782,СВЦЭМ!$A$39:$A$782,$A96,СВЦЭМ!$B$39:$B$782,N$83)+'СЕТ СН'!$H$12+СВЦЭМ!$D$10+'СЕТ СН'!$H$6-'СЕТ СН'!$H$22</f>
        <v>1351.40544725</v>
      </c>
      <c r="O96" s="36">
        <f>SUMIFS(СВЦЭМ!$C$39:$C$782,СВЦЭМ!$A$39:$A$782,$A96,СВЦЭМ!$B$39:$B$782,O$83)+'СЕТ СН'!$H$12+СВЦЭМ!$D$10+'СЕТ СН'!$H$6-'СЕТ СН'!$H$22</f>
        <v>1359.87500765</v>
      </c>
      <c r="P96" s="36">
        <f>SUMIFS(СВЦЭМ!$C$39:$C$782,СВЦЭМ!$A$39:$A$782,$A96,СВЦЭМ!$B$39:$B$782,P$83)+'СЕТ СН'!$H$12+СВЦЭМ!$D$10+'СЕТ СН'!$H$6-'СЕТ СН'!$H$22</f>
        <v>1392.73403751</v>
      </c>
      <c r="Q96" s="36">
        <f>SUMIFS(СВЦЭМ!$C$39:$C$782,СВЦЭМ!$A$39:$A$782,$A96,СВЦЭМ!$B$39:$B$782,Q$83)+'СЕТ СН'!$H$12+СВЦЭМ!$D$10+'СЕТ СН'!$H$6-'СЕТ СН'!$H$22</f>
        <v>1402.5211120199999</v>
      </c>
      <c r="R96" s="36">
        <f>SUMIFS(СВЦЭМ!$C$39:$C$782,СВЦЭМ!$A$39:$A$782,$A96,СВЦЭМ!$B$39:$B$782,R$83)+'СЕТ СН'!$H$12+СВЦЭМ!$D$10+'СЕТ СН'!$H$6-'СЕТ СН'!$H$22</f>
        <v>1399.34066267</v>
      </c>
      <c r="S96" s="36">
        <f>SUMIFS(СВЦЭМ!$C$39:$C$782,СВЦЭМ!$A$39:$A$782,$A96,СВЦЭМ!$B$39:$B$782,S$83)+'СЕТ СН'!$H$12+СВЦЭМ!$D$10+'СЕТ СН'!$H$6-'СЕТ СН'!$H$22</f>
        <v>1366.62318942</v>
      </c>
      <c r="T96" s="36">
        <f>SUMIFS(СВЦЭМ!$C$39:$C$782,СВЦЭМ!$A$39:$A$782,$A96,СВЦЭМ!$B$39:$B$782,T$83)+'СЕТ СН'!$H$12+СВЦЭМ!$D$10+'СЕТ СН'!$H$6-'СЕТ СН'!$H$22</f>
        <v>1315.9065915399999</v>
      </c>
      <c r="U96" s="36">
        <f>SUMIFS(СВЦЭМ!$C$39:$C$782,СВЦЭМ!$A$39:$A$782,$A96,СВЦЭМ!$B$39:$B$782,U$83)+'СЕТ СН'!$H$12+СВЦЭМ!$D$10+'СЕТ СН'!$H$6-'СЕТ СН'!$H$22</f>
        <v>1269.99468179</v>
      </c>
      <c r="V96" s="36">
        <f>SUMIFS(СВЦЭМ!$C$39:$C$782,СВЦЭМ!$A$39:$A$782,$A96,СВЦЭМ!$B$39:$B$782,V$83)+'СЕТ СН'!$H$12+СВЦЭМ!$D$10+'СЕТ СН'!$H$6-'СЕТ СН'!$H$22</f>
        <v>1278.0115130500001</v>
      </c>
      <c r="W96" s="36">
        <f>SUMIFS(СВЦЭМ!$C$39:$C$782,СВЦЭМ!$A$39:$A$782,$A96,СВЦЭМ!$B$39:$B$782,W$83)+'СЕТ СН'!$H$12+СВЦЭМ!$D$10+'СЕТ СН'!$H$6-'СЕТ СН'!$H$22</f>
        <v>1277.78520568</v>
      </c>
      <c r="X96" s="36">
        <f>SUMIFS(СВЦЭМ!$C$39:$C$782,СВЦЭМ!$A$39:$A$782,$A96,СВЦЭМ!$B$39:$B$782,X$83)+'СЕТ СН'!$H$12+СВЦЭМ!$D$10+'СЕТ СН'!$H$6-'СЕТ СН'!$H$22</f>
        <v>1296.6611958999999</v>
      </c>
      <c r="Y96" s="36">
        <f>SUMIFS(СВЦЭМ!$C$39:$C$782,СВЦЭМ!$A$39:$A$782,$A96,СВЦЭМ!$B$39:$B$782,Y$83)+'СЕТ СН'!$H$12+СВЦЭМ!$D$10+'СЕТ СН'!$H$6-'СЕТ СН'!$H$22</f>
        <v>1393.1642542899999</v>
      </c>
    </row>
    <row r="97" spans="1:25" ht="15.75" x14ac:dyDescent="0.2">
      <c r="A97" s="35">
        <f t="shared" si="2"/>
        <v>44453</v>
      </c>
      <c r="B97" s="36">
        <f>SUMIFS(СВЦЭМ!$C$39:$C$782,СВЦЭМ!$A$39:$A$782,$A97,СВЦЭМ!$B$39:$B$782,B$83)+'СЕТ СН'!$H$12+СВЦЭМ!$D$10+'СЕТ СН'!$H$6-'СЕТ СН'!$H$22</f>
        <v>1443.0234238400001</v>
      </c>
      <c r="C97" s="36">
        <f>SUMIFS(СВЦЭМ!$C$39:$C$782,СВЦЭМ!$A$39:$A$782,$A97,СВЦЭМ!$B$39:$B$782,C$83)+'СЕТ СН'!$H$12+СВЦЭМ!$D$10+'СЕТ СН'!$H$6-'СЕТ СН'!$H$22</f>
        <v>1524.6232375799998</v>
      </c>
      <c r="D97" s="36">
        <f>SUMIFS(СВЦЭМ!$C$39:$C$782,СВЦЭМ!$A$39:$A$782,$A97,СВЦЭМ!$B$39:$B$782,D$83)+'СЕТ СН'!$H$12+СВЦЭМ!$D$10+'СЕТ СН'!$H$6-'СЕТ СН'!$H$22</f>
        <v>1572.9989340699999</v>
      </c>
      <c r="E97" s="36">
        <f>SUMIFS(СВЦЭМ!$C$39:$C$782,СВЦЭМ!$A$39:$A$782,$A97,СВЦЭМ!$B$39:$B$782,E$83)+'СЕТ СН'!$H$12+СВЦЭМ!$D$10+'СЕТ СН'!$H$6-'СЕТ СН'!$H$22</f>
        <v>1586.7125411899999</v>
      </c>
      <c r="F97" s="36">
        <f>SUMIFS(СВЦЭМ!$C$39:$C$782,СВЦЭМ!$A$39:$A$782,$A97,СВЦЭМ!$B$39:$B$782,F$83)+'СЕТ СН'!$H$12+СВЦЭМ!$D$10+'СЕТ СН'!$H$6-'СЕТ СН'!$H$22</f>
        <v>1595.5619540899997</v>
      </c>
      <c r="G97" s="36">
        <f>SUMIFS(СВЦЭМ!$C$39:$C$782,СВЦЭМ!$A$39:$A$782,$A97,СВЦЭМ!$B$39:$B$782,G$83)+'СЕТ СН'!$H$12+СВЦЭМ!$D$10+'СЕТ СН'!$H$6-'СЕТ СН'!$H$22</f>
        <v>1565.3064160099998</v>
      </c>
      <c r="H97" s="36">
        <f>SUMIFS(СВЦЭМ!$C$39:$C$782,СВЦЭМ!$A$39:$A$782,$A97,СВЦЭМ!$B$39:$B$782,H$83)+'СЕТ СН'!$H$12+СВЦЭМ!$D$10+'СЕТ СН'!$H$6-'СЕТ СН'!$H$22</f>
        <v>1501.55025798</v>
      </c>
      <c r="I97" s="36">
        <f>SUMIFS(СВЦЭМ!$C$39:$C$782,СВЦЭМ!$A$39:$A$782,$A97,СВЦЭМ!$B$39:$B$782,I$83)+'СЕТ СН'!$H$12+СВЦЭМ!$D$10+'СЕТ СН'!$H$6-'СЕТ СН'!$H$22</f>
        <v>1435.8397516100001</v>
      </c>
      <c r="J97" s="36">
        <f>SUMIFS(СВЦЭМ!$C$39:$C$782,СВЦЭМ!$A$39:$A$782,$A97,СВЦЭМ!$B$39:$B$782,J$83)+'СЕТ СН'!$H$12+СВЦЭМ!$D$10+'СЕТ СН'!$H$6-'СЕТ СН'!$H$22</f>
        <v>1385.9794908399999</v>
      </c>
      <c r="K97" s="36">
        <f>SUMIFS(СВЦЭМ!$C$39:$C$782,СВЦЭМ!$A$39:$A$782,$A97,СВЦЭМ!$B$39:$B$782,K$83)+'СЕТ СН'!$H$12+СВЦЭМ!$D$10+'СЕТ СН'!$H$6-'СЕТ СН'!$H$22</f>
        <v>1418.5503759400001</v>
      </c>
      <c r="L97" s="36">
        <f>SUMIFS(СВЦЭМ!$C$39:$C$782,СВЦЭМ!$A$39:$A$782,$A97,СВЦЭМ!$B$39:$B$782,L$83)+'СЕТ СН'!$H$12+СВЦЭМ!$D$10+'СЕТ СН'!$H$6-'СЕТ СН'!$H$22</f>
        <v>1405.1157101000001</v>
      </c>
      <c r="M97" s="36">
        <f>SUMIFS(СВЦЭМ!$C$39:$C$782,СВЦЭМ!$A$39:$A$782,$A97,СВЦЭМ!$B$39:$B$782,M$83)+'СЕТ СН'!$H$12+СВЦЭМ!$D$10+'СЕТ СН'!$H$6-'СЕТ СН'!$H$22</f>
        <v>1416.0688199799999</v>
      </c>
      <c r="N97" s="36">
        <f>SUMIFS(СВЦЭМ!$C$39:$C$782,СВЦЭМ!$A$39:$A$782,$A97,СВЦЭМ!$B$39:$B$782,N$83)+'СЕТ СН'!$H$12+СВЦЭМ!$D$10+'СЕТ СН'!$H$6-'СЕТ СН'!$H$22</f>
        <v>1370.1846860600001</v>
      </c>
      <c r="O97" s="36">
        <f>SUMIFS(СВЦЭМ!$C$39:$C$782,СВЦЭМ!$A$39:$A$782,$A97,СВЦЭМ!$B$39:$B$782,O$83)+'СЕТ СН'!$H$12+СВЦЭМ!$D$10+'СЕТ СН'!$H$6-'СЕТ СН'!$H$22</f>
        <v>1371.12810691</v>
      </c>
      <c r="P97" s="36">
        <f>SUMIFS(СВЦЭМ!$C$39:$C$782,СВЦЭМ!$A$39:$A$782,$A97,СВЦЭМ!$B$39:$B$782,P$83)+'СЕТ СН'!$H$12+СВЦЭМ!$D$10+'СЕТ СН'!$H$6-'СЕТ СН'!$H$22</f>
        <v>1416.6701127700001</v>
      </c>
      <c r="Q97" s="36">
        <f>SUMIFS(СВЦЭМ!$C$39:$C$782,СВЦЭМ!$A$39:$A$782,$A97,СВЦЭМ!$B$39:$B$782,Q$83)+'СЕТ СН'!$H$12+СВЦЭМ!$D$10+'СЕТ СН'!$H$6-'СЕТ СН'!$H$22</f>
        <v>1431.5664888599999</v>
      </c>
      <c r="R97" s="36">
        <f>SUMIFS(СВЦЭМ!$C$39:$C$782,СВЦЭМ!$A$39:$A$782,$A97,СВЦЭМ!$B$39:$B$782,R$83)+'СЕТ СН'!$H$12+СВЦЭМ!$D$10+'СЕТ СН'!$H$6-'СЕТ СН'!$H$22</f>
        <v>1424.3239813099999</v>
      </c>
      <c r="S97" s="36">
        <f>SUMIFS(СВЦЭМ!$C$39:$C$782,СВЦЭМ!$A$39:$A$782,$A97,СВЦЭМ!$B$39:$B$782,S$83)+'СЕТ СН'!$H$12+СВЦЭМ!$D$10+'СЕТ СН'!$H$6-'СЕТ СН'!$H$22</f>
        <v>1377.59972221</v>
      </c>
      <c r="T97" s="36">
        <f>SUMIFS(СВЦЭМ!$C$39:$C$782,СВЦЭМ!$A$39:$A$782,$A97,СВЦЭМ!$B$39:$B$782,T$83)+'СЕТ СН'!$H$12+СВЦЭМ!$D$10+'СЕТ СН'!$H$6-'СЕТ СН'!$H$22</f>
        <v>1400.2912627000001</v>
      </c>
      <c r="U97" s="36">
        <f>SUMIFS(СВЦЭМ!$C$39:$C$782,СВЦЭМ!$A$39:$A$782,$A97,СВЦЭМ!$B$39:$B$782,U$83)+'СЕТ СН'!$H$12+СВЦЭМ!$D$10+'СЕТ СН'!$H$6-'СЕТ СН'!$H$22</f>
        <v>1471.1059746399999</v>
      </c>
      <c r="V97" s="36">
        <f>SUMIFS(СВЦЭМ!$C$39:$C$782,СВЦЭМ!$A$39:$A$782,$A97,СВЦЭМ!$B$39:$B$782,V$83)+'СЕТ СН'!$H$12+СВЦЭМ!$D$10+'СЕТ СН'!$H$6-'СЕТ СН'!$H$22</f>
        <v>1492.44316407</v>
      </c>
      <c r="W97" s="36">
        <f>SUMIFS(СВЦЭМ!$C$39:$C$782,СВЦЭМ!$A$39:$A$782,$A97,СВЦЭМ!$B$39:$B$782,W$83)+'СЕТ СН'!$H$12+СВЦЭМ!$D$10+'СЕТ СН'!$H$6-'СЕТ СН'!$H$22</f>
        <v>1479.8070789699998</v>
      </c>
      <c r="X97" s="36">
        <f>SUMIFS(СВЦЭМ!$C$39:$C$782,СВЦЭМ!$A$39:$A$782,$A97,СВЦЭМ!$B$39:$B$782,X$83)+'СЕТ СН'!$H$12+СВЦЭМ!$D$10+'СЕТ СН'!$H$6-'СЕТ СН'!$H$22</f>
        <v>1413.64375088</v>
      </c>
      <c r="Y97" s="36">
        <f>SUMIFS(СВЦЭМ!$C$39:$C$782,СВЦЭМ!$A$39:$A$782,$A97,СВЦЭМ!$B$39:$B$782,Y$83)+'СЕТ СН'!$H$12+СВЦЭМ!$D$10+'СЕТ СН'!$H$6-'СЕТ СН'!$H$22</f>
        <v>1409.5981868900001</v>
      </c>
    </row>
    <row r="98" spans="1:25" ht="15.75" x14ac:dyDescent="0.2">
      <c r="A98" s="35">
        <f t="shared" si="2"/>
        <v>44454</v>
      </c>
      <c r="B98" s="36">
        <f>SUMIFS(СВЦЭМ!$C$39:$C$782,СВЦЭМ!$A$39:$A$782,$A98,СВЦЭМ!$B$39:$B$782,B$83)+'СЕТ СН'!$H$12+СВЦЭМ!$D$10+'СЕТ СН'!$H$6-'СЕТ СН'!$H$22</f>
        <v>1537.0667361399999</v>
      </c>
      <c r="C98" s="36">
        <f>SUMIFS(СВЦЭМ!$C$39:$C$782,СВЦЭМ!$A$39:$A$782,$A98,СВЦЭМ!$B$39:$B$782,C$83)+'СЕТ СН'!$H$12+СВЦЭМ!$D$10+'СЕТ СН'!$H$6-'СЕТ СН'!$H$22</f>
        <v>1645.8083047399998</v>
      </c>
      <c r="D98" s="36">
        <f>SUMIFS(СВЦЭМ!$C$39:$C$782,СВЦЭМ!$A$39:$A$782,$A98,СВЦЭМ!$B$39:$B$782,D$83)+'СЕТ СН'!$H$12+СВЦЭМ!$D$10+'СЕТ СН'!$H$6-'СЕТ СН'!$H$22</f>
        <v>1756.6570178099998</v>
      </c>
      <c r="E98" s="36">
        <f>SUMIFS(СВЦЭМ!$C$39:$C$782,СВЦЭМ!$A$39:$A$782,$A98,СВЦЭМ!$B$39:$B$782,E$83)+'СЕТ СН'!$H$12+СВЦЭМ!$D$10+'СЕТ СН'!$H$6-'СЕТ СН'!$H$22</f>
        <v>1808.8606115099999</v>
      </c>
      <c r="F98" s="36">
        <f>SUMIFS(СВЦЭМ!$C$39:$C$782,СВЦЭМ!$A$39:$A$782,$A98,СВЦЭМ!$B$39:$B$782,F$83)+'СЕТ СН'!$H$12+СВЦЭМ!$D$10+'СЕТ СН'!$H$6-'СЕТ СН'!$H$22</f>
        <v>1837.7110214299998</v>
      </c>
      <c r="G98" s="36">
        <f>SUMIFS(СВЦЭМ!$C$39:$C$782,СВЦЭМ!$A$39:$A$782,$A98,СВЦЭМ!$B$39:$B$782,G$83)+'СЕТ СН'!$H$12+СВЦЭМ!$D$10+'СЕТ СН'!$H$6-'СЕТ СН'!$H$22</f>
        <v>1773.4909066899997</v>
      </c>
      <c r="H98" s="36">
        <f>SUMIFS(СВЦЭМ!$C$39:$C$782,СВЦЭМ!$A$39:$A$782,$A98,СВЦЭМ!$B$39:$B$782,H$83)+'СЕТ СН'!$H$12+СВЦЭМ!$D$10+'СЕТ СН'!$H$6-'СЕТ СН'!$H$22</f>
        <v>1649.30957724</v>
      </c>
      <c r="I98" s="36">
        <f>SUMIFS(СВЦЭМ!$C$39:$C$782,СВЦЭМ!$A$39:$A$782,$A98,СВЦЭМ!$B$39:$B$782,I$83)+'СЕТ СН'!$H$12+СВЦЭМ!$D$10+'СЕТ СН'!$H$6-'СЕТ СН'!$H$22</f>
        <v>1520.3054733799997</v>
      </c>
      <c r="J98" s="36">
        <f>SUMIFS(СВЦЭМ!$C$39:$C$782,СВЦЭМ!$A$39:$A$782,$A98,СВЦЭМ!$B$39:$B$782,J$83)+'СЕТ СН'!$H$12+СВЦЭМ!$D$10+'СЕТ СН'!$H$6-'СЕТ СН'!$H$22</f>
        <v>1399.8325624700001</v>
      </c>
      <c r="K98" s="36">
        <f>SUMIFS(СВЦЭМ!$C$39:$C$782,СВЦЭМ!$A$39:$A$782,$A98,СВЦЭМ!$B$39:$B$782,K$83)+'СЕТ СН'!$H$12+СВЦЭМ!$D$10+'СЕТ СН'!$H$6-'СЕТ СН'!$H$22</f>
        <v>1345.8708718600001</v>
      </c>
      <c r="L98" s="36">
        <f>SUMIFS(СВЦЭМ!$C$39:$C$782,СВЦЭМ!$A$39:$A$782,$A98,СВЦЭМ!$B$39:$B$782,L$83)+'СЕТ СН'!$H$12+СВЦЭМ!$D$10+'СЕТ СН'!$H$6-'СЕТ СН'!$H$22</f>
        <v>1342.6955476600001</v>
      </c>
      <c r="M98" s="36">
        <f>SUMIFS(СВЦЭМ!$C$39:$C$782,СВЦЭМ!$A$39:$A$782,$A98,СВЦЭМ!$B$39:$B$782,M$83)+'СЕТ СН'!$H$12+СВЦЭМ!$D$10+'СЕТ СН'!$H$6-'СЕТ СН'!$H$22</f>
        <v>1350.9937696300001</v>
      </c>
      <c r="N98" s="36">
        <f>SUMIFS(СВЦЭМ!$C$39:$C$782,СВЦЭМ!$A$39:$A$782,$A98,СВЦЭМ!$B$39:$B$782,N$83)+'СЕТ СН'!$H$12+СВЦЭМ!$D$10+'СЕТ СН'!$H$6-'СЕТ СН'!$H$22</f>
        <v>1366.6010936099999</v>
      </c>
      <c r="O98" s="36">
        <f>SUMIFS(СВЦЭМ!$C$39:$C$782,СВЦЭМ!$A$39:$A$782,$A98,СВЦЭМ!$B$39:$B$782,O$83)+'СЕТ СН'!$H$12+СВЦЭМ!$D$10+'СЕТ СН'!$H$6-'СЕТ СН'!$H$22</f>
        <v>1407.9755718700001</v>
      </c>
      <c r="P98" s="36">
        <f>SUMIFS(СВЦЭМ!$C$39:$C$782,СВЦЭМ!$A$39:$A$782,$A98,СВЦЭМ!$B$39:$B$782,P$83)+'СЕТ СН'!$H$12+СВЦЭМ!$D$10+'СЕТ СН'!$H$6-'СЕТ СН'!$H$22</f>
        <v>1452.4298887499999</v>
      </c>
      <c r="Q98" s="36">
        <f>SUMIFS(СВЦЭМ!$C$39:$C$782,СВЦЭМ!$A$39:$A$782,$A98,СВЦЭМ!$B$39:$B$782,Q$83)+'СЕТ СН'!$H$12+СВЦЭМ!$D$10+'СЕТ СН'!$H$6-'СЕТ СН'!$H$22</f>
        <v>1469.7016023799997</v>
      </c>
      <c r="R98" s="36">
        <f>SUMIFS(СВЦЭМ!$C$39:$C$782,СВЦЭМ!$A$39:$A$782,$A98,СВЦЭМ!$B$39:$B$782,R$83)+'СЕТ СН'!$H$12+СВЦЭМ!$D$10+'СЕТ СН'!$H$6-'СЕТ СН'!$H$22</f>
        <v>1461.43467973</v>
      </c>
      <c r="S98" s="36">
        <f>SUMIFS(СВЦЭМ!$C$39:$C$782,СВЦЭМ!$A$39:$A$782,$A98,СВЦЭМ!$B$39:$B$782,S$83)+'СЕТ СН'!$H$12+СВЦЭМ!$D$10+'СЕТ СН'!$H$6-'СЕТ СН'!$H$22</f>
        <v>1429.1358523900001</v>
      </c>
      <c r="T98" s="36">
        <f>SUMIFS(СВЦЭМ!$C$39:$C$782,СВЦЭМ!$A$39:$A$782,$A98,СВЦЭМ!$B$39:$B$782,T$83)+'СЕТ СН'!$H$12+СВЦЭМ!$D$10+'СЕТ СН'!$H$6-'СЕТ СН'!$H$22</f>
        <v>1394.3645988799999</v>
      </c>
      <c r="U98" s="36">
        <f>SUMIFS(СВЦЭМ!$C$39:$C$782,СВЦЭМ!$A$39:$A$782,$A98,СВЦЭМ!$B$39:$B$782,U$83)+'СЕТ СН'!$H$12+СВЦЭМ!$D$10+'СЕТ СН'!$H$6-'СЕТ СН'!$H$22</f>
        <v>1345.1325697</v>
      </c>
      <c r="V98" s="36">
        <f>SUMIFS(СВЦЭМ!$C$39:$C$782,СВЦЭМ!$A$39:$A$782,$A98,СВЦЭМ!$B$39:$B$782,V$83)+'СЕТ СН'!$H$12+СВЦЭМ!$D$10+'СЕТ СН'!$H$6-'СЕТ СН'!$H$22</f>
        <v>1327.6513677200001</v>
      </c>
      <c r="W98" s="36">
        <f>SUMIFS(СВЦЭМ!$C$39:$C$782,СВЦЭМ!$A$39:$A$782,$A98,СВЦЭМ!$B$39:$B$782,W$83)+'СЕТ СН'!$H$12+СВЦЭМ!$D$10+'СЕТ СН'!$H$6-'СЕТ СН'!$H$22</f>
        <v>1342.24071521</v>
      </c>
      <c r="X98" s="36">
        <f>SUMIFS(СВЦЭМ!$C$39:$C$782,СВЦЭМ!$A$39:$A$782,$A98,СВЦЭМ!$B$39:$B$782,X$83)+'СЕТ СН'!$H$12+СВЦЭМ!$D$10+'СЕТ СН'!$H$6-'СЕТ СН'!$H$22</f>
        <v>1396.8318946500001</v>
      </c>
      <c r="Y98" s="36">
        <f>SUMIFS(СВЦЭМ!$C$39:$C$782,СВЦЭМ!$A$39:$A$782,$A98,СВЦЭМ!$B$39:$B$782,Y$83)+'СЕТ СН'!$H$12+СВЦЭМ!$D$10+'СЕТ СН'!$H$6-'СЕТ СН'!$H$22</f>
        <v>1419.6668370499999</v>
      </c>
    </row>
    <row r="99" spans="1:25" ht="15.75" x14ac:dyDescent="0.2">
      <c r="A99" s="35">
        <f t="shared" si="2"/>
        <v>44455</v>
      </c>
      <c r="B99" s="36">
        <f>SUMIFS(СВЦЭМ!$C$39:$C$782,СВЦЭМ!$A$39:$A$782,$A99,СВЦЭМ!$B$39:$B$782,B$83)+'СЕТ СН'!$H$12+СВЦЭМ!$D$10+'СЕТ СН'!$H$6-'СЕТ СН'!$H$22</f>
        <v>1519.7665642699999</v>
      </c>
      <c r="C99" s="36">
        <f>SUMIFS(СВЦЭМ!$C$39:$C$782,СВЦЭМ!$A$39:$A$782,$A99,СВЦЭМ!$B$39:$B$782,C$83)+'СЕТ СН'!$H$12+СВЦЭМ!$D$10+'СЕТ СН'!$H$6-'СЕТ СН'!$H$22</f>
        <v>1614.4121374199999</v>
      </c>
      <c r="D99" s="36">
        <f>SUMIFS(СВЦЭМ!$C$39:$C$782,СВЦЭМ!$A$39:$A$782,$A99,СВЦЭМ!$B$39:$B$782,D$83)+'СЕТ СН'!$H$12+СВЦЭМ!$D$10+'СЕТ СН'!$H$6-'СЕТ СН'!$H$22</f>
        <v>1683.8364251199998</v>
      </c>
      <c r="E99" s="36">
        <f>SUMIFS(СВЦЭМ!$C$39:$C$782,СВЦЭМ!$A$39:$A$782,$A99,СВЦЭМ!$B$39:$B$782,E$83)+'СЕТ СН'!$H$12+СВЦЭМ!$D$10+'СЕТ СН'!$H$6-'СЕТ СН'!$H$22</f>
        <v>1708.4656026499999</v>
      </c>
      <c r="F99" s="36">
        <f>SUMIFS(СВЦЭМ!$C$39:$C$782,СВЦЭМ!$A$39:$A$782,$A99,СВЦЭМ!$B$39:$B$782,F$83)+'СЕТ СН'!$H$12+СВЦЭМ!$D$10+'СЕТ СН'!$H$6-'СЕТ СН'!$H$22</f>
        <v>1714.0342530299999</v>
      </c>
      <c r="G99" s="36">
        <f>SUMIFS(СВЦЭМ!$C$39:$C$782,СВЦЭМ!$A$39:$A$782,$A99,СВЦЭМ!$B$39:$B$782,G$83)+'СЕТ СН'!$H$12+СВЦЭМ!$D$10+'СЕТ СН'!$H$6-'СЕТ СН'!$H$22</f>
        <v>1681.1127943799997</v>
      </c>
      <c r="H99" s="36">
        <f>SUMIFS(СВЦЭМ!$C$39:$C$782,СВЦЭМ!$A$39:$A$782,$A99,СВЦЭМ!$B$39:$B$782,H$83)+'СЕТ СН'!$H$12+СВЦЭМ!$D$10+'СЕТ СН'!$H$6-'СЕТ СН'!$H$22</f>
        <v>1601.4424220499998</v>
      </c>
      <c r="I99" s="36">
        <f>SUMIFS(СВЦЭМ!$C$39:$C$782,СВЦЭМ!$A$39:$A$782,$A99,СВЦЭМ!$B$39:$B$782,I$83)+'СЕТ СН'!$H$12+СВЦЭМ!$D$10+'СЕТ СН'!$H$6-'СЕТ СН'!$H$22</f>
        <v>1480.4532580499999</v>
      </c>
      <c r="J99" s="36">
        <f>SUMIFS(СВЦЭМ!$C$39:$C$782,СВЦЭМ!$A$39:$A$782,$A99,СВЦЭМ!$B$39:$B$782,J$83)+'СЕТ СН'!$H$12+СВЦЭМ!$D$10+'СЕТ СН'!$H$6-'СЕТ СН'!$H$22</f>
        <v>1386.18068507</v>
      </c>
      <c r="K99" s="36">
        <f>SUMIFS(СВЦЭМ!$C$39:$C$782,СВЦЭМ!$A$39:$A$782,$A99,СВЦЭМ!$B$39:$B$782,K$83)+'СЕТ СН'!$H$12+СВЦЭМ!$D$10+'СЕТ СН'!$H$6-'СЕТ СН'!$H$22</f>
        <v>1337.7574988000001</v>
      </c>
      <c r="L99" s="36">
        <f>SUMIFS(СВЦЭМ!$C$39:$C$782,СВЦЭМ!$A$39:$A$782,$A99,СВЦЭМ!$B$39:$B$782,L$83)+'СЕТ СН'!$H$12+СВЦЭМ!$D$10+'СЕТ СН'!$H$6-'СЕТ СН'!$H$22</f>
        <v>1338.3447424599999</v>
      </c>
      <c r="M99" s="36">
        <f>SUMIFS(СВЦЭМ!$C$39:$C$782,СВЦЭМ!$A$39:$A$782,$A99,СВЦЭМ!$B$39:$B$782,M$83)+'СЕТ СН'!$H$12+СВЦЭМ!$D$10+'СЕТ СН'!$H$6-'СЕТ СН'!$H$22</f>
        <v>1335.7563910900001</v>
      </c>
      <c r="N99" s="36">
        <f>SUMIFS(СВЦЭМ!$C$39:$C$782,СВЦЭМ!$A$39:$A$782,$A99,СВЦЭМ!$B$39:$B$782,N$83)+'СЕТ СН'!$H$12+СВЦЭМ!$D$10+'СЕТ СН'!$H$6-'СЕТ СН'!$H$22</f>
        <v>1342.55247276</v>
      </c>
      <c r="O99" s="36">
        <f>SUMIFS(СВЦЭМ!$C$39:$C$782,СВЦЭМ!$A$39:$A$782,$A99,СВЦЭМ!$B$39:$B$782,O$83)+'СЕТ СН'!$H$12+СВЦЭМ!$D$10+'СЕТ СН'!$H$6-'СЕТ СН'!$H$22</f>
        <v>1376.0004755699999</v>
      </c>
      <c r="P99" s="36">
        <f>SUMIFS(СВЦЭМ!$C$39:$C$782,СВЦЭМ!$A$39:$A$782,$A99,СВЦЭМ!$B$39:$B$782,P$83)+'СЕТ СН'!$H$12+СВЦЭМ!$D$10+'СЕТ СН'!$H$6-'СЕТ СН'!$H$22</f>
        <v>1426.3672180799999</v>
      </c>
      <c r="Q99" s="36">
        <f>SUMIFS(СВЦЭМ!$C$39:$C$782,СВЦЭМ!$A$39:$A$782,$A99,СВЦЭМ!$B$39:$B$782,Q$83)+'СЕТ СН'!$H$12+СВЦЭМ!$D$10+'СЕТ СН'!$H$6-'СЕТ СН'!$H$22</f>
        <v>1442.1144246399999</v>
      </c>
      <c r="R99" s="36">
        <f>SUMIFS(СВЦЭМ!$C$39:$C$782,СВЦЭМ!$A$39:$A$782,$A99,СВЦЭМ!$B$39:$B$782,R$83)+'СЕТ СН'!$H$12+СВЦЭМ!$D$10+'СЕТ СН'!$H$6-'СЕТ СН'!$H$22</f>
        <v>1435.2975389400001</v>
      </c>
      <c r="S99" s="36">
        <f>SUMIFS(СВЦЭМ!$C$39:$C$782,СВЦЭМ!$A$39:$A$782,$A99,СВЦЭМ!$B$39:$B$782,S$83)+'СЕТ СН'!$H$12+СВЦЭМ!$D$10+'СЕТ СН'!$H$6-'СЕТ СН'!$H$22</f>
        <v>1399.4226297299999</v>
      </c>
      <c r="T99" s="36">
        <f>SUMIFS(СВЦЭМ!$C$39:$C$782,СВЦЭМ!$A$39:$A$782,$A99,СВЦЭМ!$B$39:$B$782,T$83)+'СЕТ СН'!$H$12+СВЦЭМ!$D$10+'СЕТ СН'!$H$6-'СЕТ СН'!$H$22</f>
        <v>1349.18380862</v>
      </c>
      <c r="U99" s="36">
        <f>SUMIFS(СВЦЭМ!$C$39:$C$782,СВЦЭМ!$A$39:$A$782,$A99,СВЦЭМ!$B$39:$B$782,U$83)+'СЕТ СН'!$H$12+СВЦЭМ!$D$10+'СЕТ СН'!$H$6-'СЕТ СН'!$H$22</f>
        <v>1330.6067382000001</v>
      </c>
      <c r="V99" s="36">
        <f>SUMIFS(СВЦЭМ!$C$39:$C$782,СВЦЭМ!$A$39:$A$782,$A99,СВЦЭМ!$B$39:$B$782,V$83)+'СЕТ СН'!$H$12+СВЦЭМ!$D$10+'СЕТ СН'!$H$6-'СЕТ СН'!$H$22</f>
        <v>1326.8868114899999</v>
      </c>
      <c r="W99" s="36">
        <f>SUMIFS(СВЦЭМ!$C$39:$C$782,СВЦЭМ!$A$39:$A$782,$A99,СВЦЭМ!$B$39:$B$782,W$83)+'СЕТ СН'!$H$12+СВЦЭМ!$D$10+'СЕТ СН'!$H$6-'СЕТ СН'!$H$22</f>
        <v>1309.9759316100001</v>
      </c>
      <c r="X99" s="36">
        <f>SUMIFS(СВЦЭМ!$C$39:$C$782,СВЦЭМ!$A$39:$A$782,$A99,СВЦЭМ!$B$39:$B$782,X$83)+'СЕТ СН'!$H$12+СВЦЭМ!$D$10+'СЕТ СН'!$H$6-'СЕТ СН'!$H$22</f>
        <v>1328.3188782300001</v>
      </c>
      <c r="Y99" s="36">
        <f>SUMIFS(СВЦЭМ!$C$39:$C$782,СВЦЭМ!$A$39:$A$782,$A99,СВЦЭМ!$B$39:$B$782,Y$83)+'СЕТ СН'!$H$12+СВЦЭМ!$D$10+'СЕТ СН'!$H$6-'СЕТ СН'!$H$22</f>
        <v>1399.68025588</v>
      </c>
    </row>
    <row r="100" spans="1:25" ht="15.75" x14ac:dyDescent="0.2">
      <c r="A100" s="35">
        <f t="shared" si="2"/>
        <v>44456</v>
      </c>
      <c r="B100" s="36">
        <f>SUMIFS(СВЦЭМ!$C$39:$C$782,СВЦЭМ!$A$39:$A$782,$A100,СВЦЭМ!$B$39:$B$782,B$83)+'СЕТ СН'!$H$12+СВЦЭМ!$D$10+'СЕТ СН'!$H$6-'СЕТ СН'!$H$22</f>
        <v>1499.1872261799999</v>
      </c>
      <c r="C100" s="36">
        <f>SUMIFS(СВЦЭМ!$C$39:$C$782,СВЦЭМ!$A$39:$A$782,$A100,СВЦЭМ!$B$39:$B$782,C$83)+'СЕТ СН'!$H$12+СВЦЭМ!$D$10+'СЕТ СН'!$H$6-'СЕТ СН'!$H$22</f>
        <v>1592.6421211499999</v>
      </c>
      <c r="D100" s="36">
        <f>SUMIFS(СВЦЭМ!$C$39:$C$782,СВЦЭМ!$A$39:$A$782,$A100,СВЦЭМ!$B$39:$B$782,D$83)+'СЕТ СН'!$H$12+СВЦЭМ!$D$10+'СЕТ СН'!$H$6-'СЕТ СН'!$H$22</f>
        <v>1657.0184907199998</v>
      </c>
      <c r="E100" s="36">
        <f>SUMIFS(СВЦЭМ!$C$39:$C$782,СВЦЭМ!$A$39:$A$782,$A100,СВЦЭМ!$B$39:$B$782,E$83)+'СЕТ СН'!$H$12+СВЦЭМ!$D$10+'СЕТ СН'!$H$6-'СЕТ СН'!$H$22</f>
        <v>1687.6445731199999</v>
      </c>
      <c r="F100" s="36">
        <f>SUMIFS(СВЦЭМ!$C$39:$C$782,СВЦЭМ!$A$39:$A$782,$A100,СВЦЭМ!$B$39:$B$782,F$83)+'СЕТ СН'!$H$12+СВЦЭМ!$D$10+'СЕТ СН'!$H$6-'СЕТ СН'!$H$22</f>
        <v>1701.2059270099999</v>
      </c>
      <c r="G100" s="36">
        <f>SUMIFS(СВЦЭМ!$C$39:$C$782,СВЦЭМ!$A$39:$A$782,$A100,СВЦЭМ!$B$39:$B$782,G$83)+'СЕТ СН'!$H$12+СВЦЭМ!$D$10+'СЕТ СН'!$H$6-'СЕТ СН'!$H$22</f>
        <v>1665.9015996099999</v>
      </c>
      <c r="H100" s="36">
        <f>SUMIFS(СВЦЭМ!$C$39:$C$782,СВЦЭМ!$A$39:$A$782,$A100,СВЦЭМ!$B$39:$B$782,H$83)+'СЕТ СН'!$H$12+СВЦЭМ!$D$10+'СЕТ СН'!$H$6-'СЕТ СН'!$H$22</f>
        <v>1576.7307360899999</v>
      </c>
      <c r="I100" s="36">
        <f>SUMIFS(СВЦЭМ!$C$39:$C$782,СВЦЭМ!$A$39:$A$782,$A100,СВЦЭМ!$B$39:$B$782,I$83)+'СЕТ СН'!$H$12+СВЦЭМ!$D$10+'СЕТ СН'!$H$6-'СЕТ СН'!$H$22</f>
        <v>1458.7394399099999</v>
      </c>
      <c r="J100" s="36">
        <f>SUMIFS(СВЦЭМ!$C$39:$C$782,СВЦЭМ!$A$39:$A$782,$A100,СВЦЭМ!$B$39:$B$782,J$83)+'СЕТ СН'!$H$12+СВЦЭМ!$D$10+'СЕТ СН'!$H$6-'СЕТ СН'!$H$22</f>
        <v>1364.1062794500001</v>
      </c>
      <c r="K100" s="36">
        <f>SUMIFS(СВЦЭМ!$C$39:$C$782,СВЦЭМ!$A$39:$A$782,$A100,СВЦЭМ!$B$39:$B$782,K$83)+'СЕТ СН'!$H$12+СВЦЭМ!$D$10+'СЕТ СН'!$H$6-'СЕТ СН'!$H$22</f>
        <v>1326.34513739</v>
      </c>
      <c r="L100" s="36">
        <f>SUMIFS(СВЦЭМ!$C$39:$C$782,СВЦЭМ!$A$39:$A$782,$A100,СВЦЭМ!$B$39:$B$782,L$83)+'СЕТ СН'!$H$12+СВЦЭМ!$D$10+'СЕТ СН'!$H$6-'СЕТ СН'!$H$22</f>
        <v>1308.83425414</v>
      </c>
      <c r="M100" s="36">
        <f>SUMIFS(СВЦЭМ!$C$39:$C$782,СВЦЭМ!$A$39:$A$782,$A100,СВЦЭМ!$B$39:$B$782,M$83)+'СЕТ СН'!$H$12+СВЦЭМ!$D$10+'СЕТ СН'!$H$6-'СЕТ СН'!$H$22</f>
        <v>1304.5545408600001</v>
      </c>
      <c r="N100" s="36">
        <f>SUMIFS(СВЦЭМ!$C$39:$C$782,СВЦЭМ!$A$39:$A$782,$A100,СВЦЭМ!$B$39:$B$782,N$83)+'СЕТ СН'!$H$12+СВЦЭМ!$D$10+'СЕТ СН'!$H$6-'СЕТ СН'!$H$22</f>
        <v>1315.53247068</v>
      </c>
      <c r="O100" s="36">
        <f>SUMIFS(СВЦЭМ!$C$39:$C$782,СВЦЭМ!$A$39:$A$782,$A100,СВЦЭМ!$B$39:$B$782,O$83)+'СЕТ СН'!$H$12+СВЦЭМ!$D$10+'СЕТ СН'!$H$6-'СЕТ СН'!$H$22</f>
        <v>1320.18201361</v>
      </c>
      <c r="P100" s="36">
        <f>SUMIFS(СВЦЭМ!$C$39:$C$782,СВЦЭМ!$A$39:$A$782,$A100,СВЦЭМ!$B$39:$B$782,P$83)+'СЕТ СН'!$H$12+СВЦЭМ!$D$10+'СЕТ СН'!$H$6-'СЕТ СН'!$H$22</f>
        <v>1349.4244039299999</v>
      </c>
      <c r="Q100" s="36">
        <f>SUMIFS(СВЦЭМ!$C$39:$C$782,СВЦЭМ!$A$39:$A$782,$A100,СВЦЭМ!$B$39:$B$782,Q$83)+'СЕТ СН'!$H$12+СВЦЭМ!$D$10+'СЕТ СН'!$H$6-'СЕТ СН'!$H$22</f>
        <v>1363.1307493900001</v>
      </c>
      <c r="R100" s="36">
        <f>SUMIFS(СВЦЭМ!$C$39:$C$782,СВЦЭМ!$A$39:$A$782,$A100,СВЦЭМ!$B$39:$B$782,R$83)+'СЕТ СН'!$H$12+СВЦЭМ!$D$10+'СЕТ СН'!$H$6-'СЕТ СН'!$H$22</f>
        <v>1356.5199092600001</v>
      </c>
      <c r="S100" s="36">
        <f>SUMIFS(СВЦЭМ!$C$39:$C$782,СВЦЭМ!$A$39:$A$782,$A100,СВЦЭМ!$B$39:$B$782,S$83)+'СЕТ СН'!$H$12+СВЦЭМ!$D$10+'СЕТ СН'!$H$6-'СЕТ СН'!$H$22</f>
        <v>1322.8757505799999</v>
      </c>
      <c r="T100" s="36">
        <f>SUMIFS(СВЦЭМ!$C$39:$C$782,СВЦЭМ!$A$39:$A$782,$A100,СВЦЭМ!$B$39:$B$782,T$83)+'СЕТ СН'!$H$12+СВЦЭМ!$D$10+'СЕТ СН'!$H$6-'СЕТ СН'!$H$22</f>
        <v>1307.5511352999999</v>
      </c>
      <c r="U100" s="36">
        <f>SUMIFS(СВЦЭМ!$C$39:$C$782,СВЦЭМ!$A$39:$A$782,$A100,СВЦЭМ!$B$39:$B$782,U$83)+'СЕТ СН'!$H$12+СВЦЭМ!$D$10+'СЕТ СН'!$H$6-'СЕТ СН'!$H$22</f>
        <v>1294.8967963600001</v>
      </c>
      <c r="V100" s="36">
        <f>SUMIFS(СВЦЭМ!$C$39:$C$782,СВЦЭМ!$A$39:$A$782,$A100,СВЦЭМ!$B$39:$B$782,V$83)+'СЕТ СН'!$H$12+СВЦЭМ!$D$10+'СЕТ СН'!$H$6-'СЕТ СН'!$H$22</f>
        <v>1304.4084552100001</v>
      </c>
      <c r="W100" s="36">
        <f>SUMIFS(СВЦЭМ!$C$39:$C$782,СВЦЭМ!$A$39:$A$782,$A100,СВЦЭМ!$B$39:$B$782,W$83)+'СЕТ СН'!$H$12+СВЦЭМ!$D$10+'СЕТ СН'!$H$6-'СЕТ СН'!$H$22</f>
        <v>1298.4143171400001</v>
      </c>
      <c r="X100" s="36">
        <f>SUMIFS(СВЦЭМ!$C$39:$C$782,СВЦЭМ!$A$39:$A$782,$A100,СВЦЭМ!$B$39:$B$782,X$83)+'СЕТ СН'!$H$12+СВЦЭМ!$D$10+'СЕТ СН'!$H$6-'СЕТ СН'!$H$22</f>
        <v>1289.1248163400001</v>
      </c>
      <c r="Y100" s="36">
        <f>SUMIFS(СВЦЭМ!$C$39:$C$782,СВЦЭМ!$A$39:$A$782,$A100,СВЦЭМ!$B$39:$B$782,Y$83)+'СЕТ СН'!$H$12+СВЦЭМ!$D$10+'СЕТ СН'!$H$6-'СЕТ СН'!$H$22</f>
        <v>1329.2291524300001</v>
      </c>
    </row>
    <row r="101" spans="1:25" ht="15.75" x14ac:dyDescent="0.2">
      <c r="A101" s="35">
        <f t="shared" si="2"/>
        <v>44457</v>
      </c>
      <c r="B101" s="36">
        <f>SUMIFS(СВЦЭМ!$C$39:$C$782,СВЦЭМ!$A$39:$A$782,$A101,СВЦЭМ!$B$39:$B$782,B$83)+'СЕТ СН'!$H$12+СВЦЭМ!$D$10+'СЕТ СН'!$H$6-'СЕТ СН'!$H$22</f>
        <v>1345.18279762</v>
      </c>
      <c r="C101" s="36">
        <f>SUMIFS(СВЦЭМ!$C$39:$C$782,СВЦЭМ!$A$39:$A$782,$A101,СВЦЭМ!$B$39:$B$782,C$83)+'СЕТ СН'!$H$12+СВЦЭМ!$D$10+'СЕТ СН'!$H$6-'СЕТ СН'!$H$22</f>
        <v>1383.46699612</v>
      </c>
      <c r="D101" s="36">
        <f>SUMIFS(СВЦЭМ!$C$39:$C$782,СВЦЭМ!$A$39:$A$782,$A101,СВЦЭМ!$B$39:$B$782,D$83)+'СЕТ СН'!$H$12+СВЦЭМ!$D$10+'СЕТ СН'!$H$6-'СЕТ СН'!$H$22</f>
        <v>1451.1547652700001</v>
      </c>
      <c r="E101" s="36">
        <f>SUMIFS(СВЦЭМ!$C$39:$C$782,СВЦЭМ!$A$39:$A$782,$A101,СВЦЭМ!$B$39:$B$782,E$83)+'СЕТ СН'!$H$12+СВЦЭМ!$D$10+'СЕТ СН'!$H$6-'СЕТ СН'!$H$22</f>
        <v>1475.0431240799999</v>
      </c>
      <c r="F101" s="36">
        <f>SUMIFS(СВЦЭМ!$C$39:$C$782,СВЦЭМ!$A$39:$A$782,$A101,СВЦЭМ!$B$39:$B$782,F$83)+'СЕТ СН'!$H$12+СВЦЭМ!$D$10+'СЕТ СН'!$H$6-'СЕТ СН'!$H$22</f>
        <v>1470.2189026699998</v>
      </c>
      <c r="G101" s="36">
        <f>SUMIFS(СВЦЭМ!$C$39:$C$782,СВЦЭМ!$A$39:$A$782,$A101,СВЦЭМ!$B$39:$B$782,G$83)+'СЕТ СН'!$H$12+СВЦЭМ!$D$10+'СЕТ СН'!$H$6-'СЕТ СН'!$H$22</f>
        <v>1467.2308514099998</v>
      </c>
      <c r="H101" s="36">
        <f>SUMIFS(СВЦЭМ!$C$39:$C$782,СВЦЭМ!$A$39:$A$782,$A101,СВЦЭМ!$B$39:$B$782,H$83)+'СЕТ СН'!$H$12+СВЦЭМ!$D$10+'СЕТ СН'!$H$6-'СЕТ СН'!$H$22</f>
        <v>1446.89887991</v>
      </c>
      <c r="I101" s="36">
        <f>SUMIFS(СВЦЭМ!$C$39:$C$782,СВЦЭМ!$A$39:$A$782,$A101,СВЦЭМ!$B$39:$B$782,I$83)+'СЕТ СН'!$H$12+СВЦЭМ!$D$10+'СЕТ СН'!$H$6-'СЕТ СН'!$H$22</f>
        <v>1354.4648199999999</v>
      </c>
      <c r="J101" s="36">
        <f>SUMIFS(СВЦЭМ!$C$39:$C$782,СВЦЭМ!$A$39:$A$782,$A101,СВЦЭМ!$B$39:$B$782,J$83)+'СЕТ СН'!$H$12+СВЦЭМ!$D$10+'СЕТ СН'!$H$6-'СЕТ СН'!$H$22</f>
        <v>1302.1672208499999</v>
      </c>
      <c r="K101" s="36">
        <f>SUMIFS(СВЦЭМ!$C$39:$C$782,СВЦЭМ!$A$39:$A$782,$A101,СВЦЭМ!$B$39:$B$782,K$83)+'СЕТ СН'!$H$12+СВЦЭМ!$D$10+'СЕТ СН'!$H$6-'СЕТ СН'!$H$22</f>
        <v>1257.14411896</v>
      </c>
      <c r="L101" s="36">
        <f>SUMIFS(СВЦЭМ!$C$39:$C$782,СВЦЭМ!$A$39:$A$782,$A101,СВЦЭМ!$B$39:$B$782,L$83)+'СЕТ СН'!$H$12+СВЦЭМ!$D$10+'СЕТ СН'!$H$6-'СЕТ СН'!$H$22</f>
        <v>1257.2294086700001</v>
      </c>
      <c r="M101" s="36">
        <f>SUMIFS(СВЦЭМ!$C$39:$C$782,СВЦЭМ!$A$39:$A$782,$A101,СВЦЭМ!$B$39:$B$782,M$83)+'СЕТ СН'!$H$12+СВЦЭМ!$D$10+'СЕТ СН'!$H$6-'СЕТ СН'!$H$22</f>
        <v>1255.3792650600001</v>
      </c>
      <c r="N101" s="36">
        <f>SUMIFS(СВЦЭМ!$C$39:$C$782,СВЦЭМ!$A$39:$A$782,$A101,СВЦЭМ!$B$39:$B$782,N$83)+'СЕТ СН'!$H$12+СВЦЭМ!$D$10+'СЕТ СН'!$H$6-'СЕТ СН'!$H$22</f>
        <v>1277.73797104</v>
      </c>
      <c r="O101" s="36">
        <f>SUMIFS(СВЦЭМ!$C$39:$C$782,СВЦЭМ!$A$39:$A$782,$A101,СВЦЭМ!$B$39:$B$782,O$83)+'СЕТ СН'!$H$12+СВЦЭМ!$D$10+'СЕТ СН'!$H$6-'СЕТ СН'!$H$22</f>
        <v>1314.1831117900001</v>
      </c>
      <c r="P101" s="36">
        <f>SUMIFS(СВЦЭМ!$C$39:$C$782,СВЦЭМ!$A$39:$A$782,$A101,СВЦЭМ!$B$39:$B$782,P$83)+'СЕТ СН'!$H$12+СВЦЭМ!$D$10+'СЕТ СН'!$H$6-'СЕТ СН'!$H$22</f>
        <v>1334.0333524600001</v>
      </c>
      <c r="Q101" s="36">
        <f>SUMIFS(СВЦЭМ!$C$39:$C$782,СВЦЭМ!$A$39:$A$782,$A101,СВЦЭМ!$B$39:$B$782,Q$83)+'СЕТ СН'!$H$12+СВЦЭМ!$D$10+'СЕТ СН'!$H$6-'СЕТ СН'!$H$22</f>
        <v>1334.9218103400001</v>
      </c>
      <c r="R101" s="36">
        <f>SUMIFS(СВЦЭМ!$C$39:$C$782,СВЦЭМ!$A$39:$A$782,$A101,СВЦЭМ!$B$39:$B$782,R$83)+'СЕТ СН'!$H$12+СВЦЭМ!$D$10+'СЕТ СН'!$H$6-'СЕТ СН'!$H$22</f>
        <v>1327.7635514000001</v>
      </c>
      <c r="S101" s="36">
        <f>SUMIFS(СВЦЭМ!$C$39:$C$782,СВЦЭМ!$A$39:$A$782,$A101,СВЦЭМ!$B$39:$B$782,S$83)+'СЕТ СН'!$H$12+СВЦЭМ!$D$10+'СЕТ СН'!$H$6-'СЕТ СН'!$H$22</f>
        <v>1314.68683644</v>
      </c>
      <c r="T101" s="36">
        <f>SUMIFS(СВЦЭМ!$C$39:$C$782,СВЦЭМ!$A$39:$A$782,$A101,СВЦЭМ!$B$39:$B$782,T$83)+'СЕТ СН'!$H$12+СВЦЭМ!$D$10+'СЕТ СН'!$H$6-'СЕТ СН'!$H$22</f>
        <v>1278.2761818500001</v>
      </c>
      <c r="U101" s="36">
        <f>SUMIFS(СВЦЭМ!$C$39:$C$782,СВЦЭМ!$A$39:$A$782,$A101,СВЦЭМ!$B$39:$B$782,U$83)+'СЕТ СН'!$H$12+СВЦЭМ!$D$10+'СЕТ СН'!$H$6-'СЕТ СН'!$H$22</f>
        <v>1226.75713425</v>
      </c>
      <c r="V101" s="36">
        <f>SUMIFS(СВЦЭМ!$C$39:$C$782,СВЦЭМ!$A$39:$A$782,$A101,СВЦЭМ!$B$39:$B$782,V$83)+'СЕТ СН'!$H$12+СВЦЭМ!$D$10+'СЕТ СН'!$H$6-'СЕТ СН'!$H$22</f>
        <v>1205.7410842500001</v>
      </c>
      <c r="W101" s="36">
        <f>SUMIFS(СВЦЭМ!$C$39:$C$782,СВЦЭМ!$A$39:$A$782,$A101,СВЦЭМ!$B$39:$B$782,W$83)+'СЕТ СН'!$H$12+СВЦЭМ!$D$10+'СЕТ СН'!$H$6-'СЕТ СН'!$H$22</f>
        <v>1200.30166459</v>
      </c>
      <c r="X101" s="36">
        <f>SUMIFS(СВЦЭМ!$C$39:$C$782,СВЦЭМ!$A$39:$A$782,$A101,СВЦЭМ!$B$39:$B$782,X$83)+'СЕТ СН'!$H$12+СВЦЭМ!$D$10+'СЕТ СН'!$H$6-'СЕТ СН'!$H$22</f>
        <v>1246.0464443799999</v>
      </c>
      <c r="Y101" s="36">
        <f>SUMIFS(СВЦЭМ!$C$39:$C$782,СВЦЭМ!$A$39:$A$782,$A101,СВЦЭМ!$B$39:$B$782,Y$83)+'СЕТ СН'!$H$12+СВЦЭМ!$D$10+'СЕТ СН'!$H$6-'СЕТ СН'!$H$22</f>
        <v>1274.25102307</v>
      </c>
    </row>
    <row r="102" spans="1:25" ht="15.75" x14ac:dyDescent="0.2">
      <c r="A102" s="35">
        <f t="shared" si="2"/>
        <v>44458</v>
      </c>
      <c r="B102" s="36">
        <f>SUMIFS(СВЦЭМ!$C$39:$C$782,СВЦЭМ!$A$39:$A$782,$A102,СВЦЭМ!$B$39:$B$782,B$83)+'СЕТ СН'!$H$12+СВЦЭМ!$D$10+'СЕТ СН'!$H$6-'СЕТ СН'!$H$22</f>
        <v>1305.4447336999999</v>
      </c>
      <c r="C102" s="36">
        <f>SUMIFS(СВЦЭМ!$C$39:$C$782,СВЦЭМ!$A$39:$A$782,$A102,СВЦЭМ!$B$39:$B$782,C$83)+'СЕТ СН'!$H$12+СВЦЭМ!$D$10+'СЕТ СН'!$H$6-'СЕТ СН'!$H$22</f>
        <v>1351.2596663700001</v>
      </c>
      <c r="D102" s="36">
        <f>SUMIFS(СВЦЭМ!$C$39:$C$782,СВЦЭМ!$A$39:$A$782,$A102,СВЦЭМ!$B$39:$B$782,D$83)+'СЕТ СН'!$H$12+СВЦЭМ!$D$10+'СЕТ СН'!$H$6-'СЕТ СН'!$H$22</f>
        <v>1408.5383981800001</v>
      </c>
      <c r="E102" s="36">
        <f>SUMIFS(СВЦЭМ!$C$39:$C$782,СВЦЭМ!$A$39:$A$782,$A102,СВЦЭМ!$B$39:$B$782,E$83)+'СЕТ СН'!$H$12+СВЦЭМ!$D$10+'СЕТ СН'!$H$6-'СЕТ СН'!$H$22</f>
        <v>1434.27747213</v>
      </c>
      <c r="F102" s="36">
        <f>SUMIFS(СВЦЭМ!$C$39:$C$782,СВЦЭМ!$A$39:$A$782,$A102,СВЦЭМ!$B$39:$B$782,F$83)+'СЕТ СН'!$H$12+СВЦЭМ!$D$10+'СЕТ СН'!$H$6-'СЕТ СН'!$H$22</f>
        <v>1436.0944801600001</v>
      </c>
      <c r="G102" s="36">
        <f>SUMIFS(СВЦЭМ!$C$39:$C$782,СВЦЭМ!$A$39:$A$782,$A102,СВЦЭМ!$B$39:$B$782,G$83)+'СЕТ СН'!$H$12+СВЦЭМ!$D$10+'СЕТ СН'!$H$6-'СЕТ СН'!$H$22</f>
        <v>1427.5691855099999</v>
      </c>
      <c r="H102" s="36">
        <f>SUMIFS(СВЦЭМ!$C$39:$C$782,СВЦЭМ!$A$39:$A$782,$A102,СВЦЭМ!$B$39:$B$782,H$83)+'СЕТ СН'!$H$12+СВЦЭМ!$D$10+'СЕТ СН'!$H$6-'СЕТ СН'!$H$22</f>
        <v>1392.8902255400001</v>
      </c>
      <c r="I102" s="36">
        <f>SUMIFS(СВЦЭМ!$C$39:$C$782,СВЦЭМ!$A$39:$A$782,$A102,СВЦЭМ!$B$39:$B$782,I$83)+'СЕТ СН'!$H$12+СВЦЭМ!$D$10+'СЕТ СН'!$H$6-'СЕТ СН'!$H$22</f>
        <v>1333.0716885500001</v>
      </c>
      <c r="J102" s="36">
        <f>SUMIFS(СВЦЭМ!$C$39:$C$782,СВЦЭМ!$A$39:$A$782,$A102,СВЦЭМ!$B$39:$B$782,J$83)+'СЕТ СН'!$H$12+СВЦЭМ!$D$10+'СЕТ СН'!$H$6-'СЕТ СН'!$H$22</f>
        <v>1304.24950982</v>
      </c>
      <c r="K102" s="36">
        <f>SUMIFS(СВЦЭМ!$C$39:$C$782,СВЦЭМ!$A$39:$A$782,$A102,СВЦЭМ!$B$39:$B$782,K$83)+'СЕТ СН'!$H$12+СВЦЭМ!$D$10+'СЕТ СН'!$H$6-'СЕТ СН'!$H$22</f>
        <v>1217.74367603</v>
      </c>
      <c r="L102" s="36">
        <f>SUMIFS(СВЦЭМ!$C$39:$C$782,СВЦЭМ!$A$39:$A$782,$A102,СВЦЭМ!$B$39:$B$782,L$83)+'СЕТ СН'!$H$12+СВЦЭМ!$D$10+'СЕТ СН'!$H$6-'СЕТ СН'!$H$22</f>
        <v>1215.2955083900001</v>
      </c>
      <c r="M102" s="36">
        <f>SUMIFS(СВЦЭМ!$C$39:$C$782,СВЦЭМ!$A$39:$A$782,$A102,СВЦЭМ!$B$39:$B$782,M$83)+'СЕТ СН'!$H$12+СВЦЭМ!$D$10+'СЕТ СН'!$H$6-'СЕТ СН'!$H$22</f>
        <v>1218.3493468500001</v>
      </c>
      <c r="N102" s="36">
        <f>SUMIFS(СВЦЭМ!$C$39:$C$782,СВЦЭМ!$A$39:$A$782,$A102,СВЦЭМ!$B$39:$B$782,N$83)+'СЕТ СН'!$H$12+СВЦЭМ!$D$10+'СЕТ СН'!$H$6-'СЕТ СН'!$H$22</f>
        <v>1224.4208919</v>
      </c>
      <c r="O102" s="36">
        <f>SUMIFS(СВЦЭМ!$C$39:$C$782,СВЦЭМ!$A$39:$A$782,$A102,СВЦЭМ!$B$39:$B$782,O$83)+'СЕТ СН'!$H$12+СВЦЭМ!$D$10+'СЕТ СН'!$H$6-'СЕТ СН'!$H$22</f>
        <v>1250.5585804</v>
      </c>
      <c r="P102" s="36">
        <f>SUMIFS(СВЦЭМ!$C$39:$C$782,СВЦЭМ!$A$39:$A$782,$A102,СВЦЭМ!$B$39:$B$782,P$83)+'СЕТ СН'!$H$12+СВЦЭМ!$D$10+'СЕТ СН'!$H$6-'СЕТ СН'!$H$22</f>
        <v>1298.4773877600001</v>
      </c>
      <c r="Q102" s="36">
        <f>SUMIFS(СВЦЭМ!$C$39:$C$782,СВЦЭМ!$A$39:$A$782,$A102,СВЦЭМ!$B$39:$B$782,Q$83)+'СЕТ СН'!$H$12+СВЦЭМ!$D$10+'СЕТ СН'!$H$6-'СЕТ СН'!$H$22</f>
        <v>1305.86226145</v>
      </c>
      <c r="R102" s="36">
        <f>SUMIFS(СВЦЭМ!$C$39:$C$782,СВЦЭМ!$A$39:$A$782,$A102,СВЦЭМ!$B$39:$B$782,R$83)+'СЕТ СН'!$H$12+СВЦЭМ!$D$10+'СЕТ СН'!$H$6-'СЕТ СН'!$H$22</f>
        <v>1294.4782730300001</v>
      </c>
      <c r="S102" s="36">
        <f>SUMIFS(СВЦЭМ!$C$39:$C$782,СВЦЭМ!$A$39:$A$782,$A102,СВЦЭМ!$B$39:$B$782,S$83)+'СЕТ СН'!$H$12+СВЦЭМ!$D$10+'СЕТ СН'!$H$6-'СЕТ СН'!$H$22</f>
        <v>1289.2901070099999</v>
      </c>
      <c r="T102" s="36">
        <f>SUMIFS(СВЦЭМ!$C$39:$C$782,СВЦЭМ!$A$39:$A$782,$A102,СВЦЭМ!$B$39:$B$782,T$83)+'СЕТ СН'!$H$12+СВЦЭМ!$D$10+'СЕТ СН'!$H$6-'СЕТ СН'!$H$22</f>
        <v>1325.44561789</v>
      </c>
      <c r="U102" s="36">
        <f>SUMIFS(СВЦЭМ!$C$39:$C$782,СВЦЭМ!$A$39:$A$782,$A102,СВЦЭМ!$B$39:$B$782,U$83)+'СЕТ СН'!$H$12+СВЦЭМ!$D$10+'СЕТ СН'!$H$6-'СЕТ СН'!$H$22</f>
        <v>1268.5132574100001</v>
      </c>
      <c r="V102" s="36">
        <f>SUMIFS(СВЦЭМ!$C$39:$C$782,СВЦЭМ!$A$39:$A$782,$A102,СВЦЭМ!$B$39:$B$782,V$83)+'СЕТ СН'!$H$12+СВЦЭМ!$D$10+'СЕТ СН'!$H$6-'СЕТ СН'!$H$22</f>
        <v>1257.1322727900001</v>
      </c>
      <c r="W102" s="36">
        <f>SUMIFS(СВЦЭМ!$C$39:$C$782,СВЦЭМ!$A$39:$A$782,$A102,СВЦЭМ!$B$39:$B$782,W$83)+'СЕТ СН'!$H$12+СВЦЭМ!$D$10+'СЕТ СН'!$H$6-'СЕТ СН'!$H$22</f>
        <v>1258.3567120099999</v>
      </c>
      <c r="X102" s="36">
        <f>SUMIFS(СВЦЭМ!$C$39:$C$782,СВЦЭМ!$A$39:$A$782,$A102,СВЦЭМ!$B$39:$B$782,X$83)+'СЕТ СН'!$H$12+СВЦЭМ!$D$10+'СЕТ СН'!$H$6-'СЕТ СН'!$H$22</f>
        <v>1279.9249441300001</v>
      </c>
      <c r="Y102" s="36">
        <f>SUMIFS(СВЦЭМ!$C$39:$C$782,СВЦЭМ!$A$39:$A$782,$A102,СВЦЭМ!$B$39:$B$782,Y$83)+'СЕТ СН'!$H$12+СВЦЭМ!$D$10+'СЕТ СН'!$H$6-'СЕТ СН'!$H$22</f>
        <v>1316.1813461199999</v>
      </c>
    </row>
    <row r="103" spans="1:25" ht="15.75" x14ac:dyDescent="0.2">
      <c r="A103" s="35">
        <f t="shared" si="2"/>
        <v>44459</v>
      </c>
      <c r="B103" s="36">
        <f>SUMIFS(СВЦЭМ!$C$39:$C$782,СВЦЭМ!$A$39:$A$782,$A103,СВЦЭМ!$B$39:$B$782,B$83)+'СЕТ СН'!$H$12+СВЦЭМ!$D$10+'СЕТ СН'!$H$6-'СЕТ СН'!$H$22</f>
        <v>1277.3335373699999</v>
      </c>
      <c r="C103" s="36">
        <f>SUMIFS(СВЦЭМ!$C$39:$C$782,СВЦЭМ!$A$39:$A$782,$A103,СВЦЭМ!$B$39:$B$782,C$83)+'СЕТ СН'!$H$12+СВЦЭМ!$D$10+'СЕТ СН'!$H$6-'СЕТ СН'!$H$22</f>
        <v>1361.0644943899999</v>
      </c>
      <c r="D103" s="36">
        <f>SUMIFS(СВЦЭМ!$C$39:$C$782,СВЦЭМ!$A$39:$A$782,$A103,СВЦЭМ!$B$39:$B$782,D$83)+'СЕТ СН'!$H$12+СВЦЭМ!$D$10+'СЕТ СН'!$H$6-'СЕТ СН'!$H$22</f>
        <v>1408.58141602</v>
      </c>
      <c r="E103" s="36">
        <f>SUMIFS(СВЦЭМ!$C$39:$C$782,СВЦЭМ!$A$39:$A$782,$A103,СВЦЭМ!$B$39:$B$782,E$83)+'СЕТ СН'!$H$12+СВЦЭМ!$D$10+'СЕТ СН'!$H$6-'СЕТ СН'!$H$22</f>
        <v>1427.8473151600001</v>
      </c>
      <c r="F103" s="36">
        <f>SUMIFS(СВЦЭМ!$C$39:$C$782,СВЦЭМ!$A$39:$A$782,$A103,СВЦЭМ!$B$39:$B$782,F$83)+'СЕТ СН'!$H$12+СВЦЭМ!$D$10+'СЕТ СН'!$H$6-'СЕТ СН'!$H$22</f>
        <v>1436.6261268000001</v>
      </c>
      <c r="G103" s="36">
        <f>SUMIFS(СВЦЭМ!$C$39:$C$782,СВЦЭМ!$A$39:$A$782,$A103,СВЦЭМ!$B$39:$B$782,G$83)+'СЕТ СН'!$H$12+СВЦЭМ!$D$10+'СЕТ СН'!$H$6-'СЕТ СН'!$H$22</f>
        <v>1420.82494262</v>
      </c>
      <c r="H103" s="36">
        <f>SUMIFS(СВЦЭМ!$C$39:$C$782,СВЦЭМ!$A$39:$A$782,$A103,СВЦЭМ!$B$39:$B$782,H$83)+'СЕТ СН'!$H$12+СВЦЭМ!$D$10+'СЕТ СН'!$H$6-'СЕТ СН'!$H$22</f>
        <v>1371.7809796700001</v>
      </c>
      <c r="I103" s="36">
        <f>SUMIFS(СВЦЭМ!$C$39:$C$782,СВЦЭМ!$A$39:$A$782,$A103,СВЦЭМ!$B$39:$B$782,I$83)+'СЕТ СН'!$H$12+СВЦЭМ!$D$10+'СЕТ СН'!$H$6-'СЕТ СН'!$H$22</f>
        <v>1327.9573636699999</v>
      </c>
      <c r="J103" s="36">
        <f>SUMIFS(СВЦЭМ!$C$39:$C$782,СВЦЭМ!$A$39:$A$782,$A103,СВЦЭМ!$B$39:$B$782,J$83)+'СЕТ СН'!$H$12+СВЦЭМ!$D$10+'СЕТ СН'!$H$6-'СЕТ СН'!$H$22</f>
        <v>1324.34504653</v>
      </c>
      <c r="K103" s="36">
        <f>SUMIFS(СВЦЭМ!$C$39:$C$782,СВЦЭМ!$A$39:$A$782,$A103,СВЦЭМ!$B$39:$B$782,K$83)+'СЕТ СН'!$H$12+СВЦЭМ!$D$10+'СЕТ СН'!$H$6-'СЕТ СН'!$H$22</f>
        <v>1319.89596213</v>
      </c>
      <c r="L103" s="36">
        <f>SUMIFS(СВЦЭМ!$C$39:$C$782,СВЦЭМ!$A$39:$A$782,$A103,СВЦЭМ!$B$39:$B$782,L$83)+'СЕТ СН'!$H$12+СВЦЭМ!$D$10+'СЕТ СН'!$H$6-'СЕТ СН'!$H$22</f>
        <v>1301.2316590600001</v>
      </c>
      <c r="M103" s="36">
        <f>SUMIFS(СВЦЭМ!$C$39:$C$782,СВЦЭМ!$A$39:$A$782,$A103,СВЦЭМ!$B$39:$B$782,M$83)+'СЕТ СН'!$H$12+СВЦЭМ!$D$10+'СЕТ СН'!$H$6-'СЕТ СН'!$H$22</f>
        <v>1299.62644714</v>
      </c>
      <c r="N103" s="36">
        <f>SUMIFS(СВЦЭМ!$C$39:$C$782,СВЦЭМ!$A$39:$A$782,$A103,СВЦЭМ!$B$39:$B$782,N$83)+'СЕТ СН'!$H$12+СВЦЭМ!$D$10+'СЕТ СН'!$H$6-'СЕТ СН'!$H$22</f>
        <v>1315.41239791</v>
      </c>
      <c r="O103" s="36">
        <f>SUMIFS(СВЦЭМ!$C$39:$C$782,СВЦЭМ!$A$39:$A$782,$A103,СВЦЭМ!$B$39:$B$782,O$83)+'СЕТ СН'!$H$12+СВЦЭМ!$D$10+'СЕТ СН'!$H$6-'СЕТ СН'!$H$22</f>
        <v>1343.13297076</v>
      </c>
      <c r="P103" s="36">
        <f>SUMIFS(СВЦЭМ!$C$39:$C$782,СВЦЭМ!$A$39:$A$782,$A103,СВЦЭМ!$B$39:$B$782,P$83)+'СЕТ СН'!$H$12+СВЦЭМ!$D$10+'СЕТ СН'!$H$6-'СЕТ СН'!$H$22</f>
        <v>1373.68702132</v>
      </c>
      <c r="Q103" s="36">
        <f>SUMIFS(СВЦЭМ!$C$39:$C$782,СВЦЭМ!$A$39:$A$782,$A103,СВЦЭМ!$B$39:$B$782,Q$83)+'СЕТ СН'!$H$12+СВЦЭМ!$D$10+'СЕТ СН'!$H$6-'СЕТ СН'!$H$22</f>
        <v>1377.0657323299999</v>
      </c>
      <c r="R103" s="36">
        <f>SUMIFS(СВЦЭМ!$C$39:$C$782,СВЦЭМ!$A$39:$A$782,$A103,СВЦЭМ!$B$39:$B$782,R$83)+'СЕТ СН'!$H$12+СВЦЭМ!$D$10+'СЕТ СН'!$H$6-'СЕТ СН'!$H$22</f>
        <v>1358.19961693</v>
      </c>
      <c r="S103" s="36">
        <f>SUMIFS(СВЦЭМ!$C$39:$C$782,СВЦЭМ!$A$39:$A$782,$A103,СВЦЭМ!$B$39:$B$782,S$83)+'СЕТ СН'!$H$12+СВЦЭМ!$D$10+'СЕТ СН'!$H$6-'СЕТ СН'!$H$22</f>
        <v>1345.89542637</v>
      </c>
      <c r="T103" s="36">
        <f>SUMIFS(СВЦЭМ!$C$39:$C$782,СВЦЭМ!$A$39:$A$782,$A103,СВЦЭМ!$B$39:$B$782,T$83)+'СЕТ СН'!$H$12+СВЦЭМ!$D$10+'СЕТ СН'!$H$6-'СЕТ СН'!$H$22</f>
        <v>1332.8651269300001</v>
      </c>
      <c r="U103" s="36">
        <f>SUMIFS(СВЦЭМ!$C$39:$C$782,СВЦЭМ!$A$39:$A$782,$A103,СВЦЭМ!$B$39:$B$782,U$83)+'СЕТ СН'!$H$12+СВЦЭМ!$D$10+'СЕТ СН'!$H$6-'СЕТ СН'!$H$22</f>
        <v>1353.09382633</v>
      </c>
      <c r="V103" s="36">
        <f>SUMIFS(СВЦЭМ!$C$39:$C$782,СВЦЭМ!$A$39:$A$782,$A103,СВЦЭМ!$B$39:$B$782,V$83)+'СЕТ СН'!$H$12+СВЦЭМ!$D$10+'СЕТ СН'!$H$6-'СЕТ СН'!$H$22</f>
        <v>1312.0976306699999</v>
      </c>
      <c r="W103" s="36">
        <f>SUMIFS(СВЦЭМ!$C$39:$C$782,СВЦЭМ!$A$39:$A$782,$A103,СВЦЭМ!$B$39:$B$782,W$83)+'СЕТ СН'!$H$12+СВЦЭМ!$D$10+'СЕТ СН'!$H$6-'СЕТ СН'!$H$22</f>
        <v>1300.8809005000001</v>
      </c>
      <c r="X103" s="36">
        <f>SUMIFS(СВЦЭМ!$C$39:$C$782,СВЦЭМ!$A$39:$A$782,$A103,СВЦЭМ!$B$39:$B$782,X$83)+'СЕТ СН'!$H$12+СВЦЭМ!$D$10+'СЕТ СН'!$H$6-'СЕТ СН'!$H$22</f>
        <v>1329.9360328</v>
      </c>
      <c r="Y103" s="36">
        <f>SUMIFS(СВЦЭМ!$C$39:$C$782,СВЦЭМ!$A$39:$A$782,$A103,СВЦЭМ!$B$39:$B$782,Y$83)+'СЕТ СН'!$H$12+СВЦЭМ!$D$10+'СЕТ СН'!$H$6-'СЕТ СН'!$H$22</f>
        <v>1305.85086417</v>
      </c>
    </row>
    <row r="104" spans="1:25" ht="15.75" x14ac:dyDescent="0.2">
      <c r="A104" s="35">
        <f t="shared" si="2"/>
        <v>44460</v>
      </c>
      <c r="B104" s="36">
        <f>SUMIFS(СВЦЭМ!$C$39:$C$782,СВЦЭМ!$A$39:$A$782,$A104,СВЦЭМ!$B$39:$B$782,B$83)+'СЕТ СН'!$H$12+СВЦЭМ!$D$10+'СЕТ СН'!$H$6-'СЕТ СН'!$H$22</f>
        <v>1372.2786963000001</v>
      </c>
      <c r="C104" s="36">
        <f>SUMIFS(СВЦЭМ!$C$39:$C$782,СВЦЭМ!$A$39:$A$782,$A104,СВЦЭМ!$B$39:$B$782,C$83)+'СЕТ СН'!$H$12+СВЦЭМ!$D$10+'СЕТ СН'!$H$6-'СЕТ СН'!$H$22</f>
        <v>1442.5219847799999</v>
      </c>
      <c r="D104" s="36">
        <f>SUMIFS(СВЦЭМ!$C$39:$C$782,СВЦЭМ!$A$39:$A$782,$A104,СВЦЭМ!$B$39:$B$782,D$83)+'СЕТ СН'!$H$12+СВЦЭМ!$D$10+'СЕТ СН'!$H$6-'СЕТ СН'!$H$22</f>
        <v>1469.0386077499998</v>
      </c>
      <c r="E104" s="36">
        <f>SUMIFS(СВЦЭМ!$C$39:$C$782,СВЦЭМ!$A$39:$A$782,$A104,СВЦЭМ!$B$39:$B$782,E$83)+'СЕТ СН'!$H$12+СВЦЭМ!$D$10+'СЕТ СН'!$H$6-'СЕТ СН'!$H$22</f>
        <v>1484.6281666299999</v>
      </c>
      <c r="F104" s="36">
        <f>SUMIFS(СВЦЭМ!$C$39:$C$782,СВЦЭМ!$A$39:$A$782,$A104,СВЦЭМ!$B$39:$B$782,F$83)+'СЕТ СН'!$H$12+СВЦЭМ!$D$10+'СЕТ СН'!$H$6-'СЕТ СН'!$H$22</f>
        <v>1482.9630476699999</v>
      </c>
      <c r="G104" s="36">
        <f>SUMIFS(СВЦЭМ!$C$39:$C$782,СВЦЭМ!$A$39:$A$782,$A104,СВЦЭМ!$B$39:$B$782,G$83)+'СЕТ СН'!$H$12+СВЦЭМ!$D$10+'СЕТ СН'!$H$6-'СЕТ СН'!$H$22</f>
        <v>1456.2205693000001</v>
      </c>
      <c r="H104" s="36">
        <f>SUMIFS(СВЦЭМ!$C$39:$C$782,СВЦЭМ!$A$39:$A$782,$A104,СВЦЭМ!$B$39:$B$782,H$83)+'СЕТ СН'!$H$12+СВЦЭМ!$D$10+'СЕТ СН'!$H$6-'СЕТ СН'!$H$22</f>
        <v>1400.60279006</v>
      </c>
      <c r="I104" s="36">
        <f>SUMIFS(СВЦЭМ!$C$39:$C$782,СВЦЭМ!$A$39:$A$782,$A104,СВЦЭМ!$B$39:$B$782,I$83)+'СЕТ СН'!$H$12+СВЦЭМ!$D$10+'СЕТ СН'!$H$6-'СЕТ СН'!$H$22</f>
        <v>1357.6467402200001</v>
      </c>
      <c r="J104" s="36">
        <f>SUMIFS(СВЦЭМ!$C$39:$C$782,СВЦЭМ!$A$39:$A$782,$A104,СВЦЭМ!$B$39:$B$782,J$83)+'СЕТ СН'!$H$12+СВЦЭМ!$D$10+'СЕТ СН'!$H$6-'СЕТ СН'!$H$22</f>
        <v>1341.8065294400001</v>
      </c>
      <c r="K104" s="36">
        <f>SUMIFS(СВЦЭМ!$C$39:$C$782,СВЦЭМ!$A$39:$A$782,$A104,СВЦЭМ!$B$39:$B$782,K$83)+'СЕТ СН'!$H$12+СВЦЭМ!$D$10+'СЕТ СН'!$H$6-'СЕТ СН'!$H$22</f>
        <v>1322.2072897099999</v>
      </c>
      <c r="L104" s="36">
        <f>SUMIFS(СВЦЭМ!$C$39:$C$782,СВЦЭМ!$A$39:$A$782,$A104,СВЦЭМ!$B$39:$B$782,L$83)+'СЕТ СН'!$H$12+СВЦЭМ!$D$10+'СЕТ СН'!$H$6-'СЕТ СН'!$H$22</f>
        <v>1303.4457581500001</v>
      </c>
      <c r="M104" s="36">
        <f>SUMIFS(СВЦЭМ!$C$39:$C$782,СВЦЭМ!$A$39:$A$782,$A104,СВЦЭМ!$B$39:$B$782,M$83)+'СЕТ СН'!$H$12+СВЦЭМ!$D$10+'СЕТ СН'!$H$6-'СЕТ СН'!$H$22</f>
        <v>1306.8874194499999</v>
      </c>
      <c r="N104" s="36">
        <f>SUMIFS(СВЦЭМ!$C$39:$C$782,СВЦЭМ!$A$39:$A$782,$A104,СВЦЭМ!$B$39:$B$782,N$83)+'СЕТ СН'!$H$12+СВЦЭМ!$D$10+'СЕТ СН'!$H$6-'СЕТ СН'!$H$22</f>
        <v>1319.50734201</v>
      </c>
      <c r="O104" s="36">
        <f>SUMIFS(СВЦЭМ!$C$39:$C$782,СВЦЭМ!$A$39:$A$782,$A104,СВЦЭМ!$B$39:$B$782,O$83)+'СЕТ СН'!$H$12+СВЦЭМ!$D$10+'СЕТ СН'!$H$6-'СЕТ СН'!$H$22</f>
        <v>1330.3741473299999</v>
      </c>
      <c r="P104" s="36">
        <f>SUMIFS(СВЦЭМ!$C$39:$C$782,СВЦЭМ!$A$39:$A$782,$A104,СВЦЭМ!$B$39:$B$782,P$83)+'СЕТ СН'!$H$12+СВЦЭМ!$D$10+'СЕТ СН'!$H$6-'СЕТ СН'!$H$22</f>
        <v>1362.8604635500001</v>
      </c>
      <c r="Q104" s="36">
        <f>SUMIFS(СВЦЭМ!$C$39:$C$782,СВЦЭМ!$A$39:$A$782,$A104,СВЦЭМ!$B$39:$B$782,Q$83)+'СЕТ СН'!$H$12+СВЦЭМ!$D$10+'СЕТ СН'!$H$6-'СЕТ СН'!$H$22</f>
        <v>1377.1568669600001</v>
      </c>
      <c r="R104" s="36">
        <f>SUMIFS(СВЦЭМ!$C$39:$C$782,СВЦЭМ!$A$39:$A$782,$A104,СВЦЭМ!$B$39:$B$782,R$83)+'СЕТ СН'!$H$12+СВЦЭМ!$D$10+'СЕТ СН'!$H$6-'СЕТ СН'!$H$22</f>
        <v>1367.2913768999999</v>
      </c>
      <c r="S104" s="36">
        <f>SUMIFS(СВЦЭМ!$C$39:$C$782,СВЦЭМ!$A$39:$A$782,$A104,СВЦЭМ!$B$39:$B$782,S$83)+'СЕТ СН'!$H$12+СВЦЭМ!$D$10+'СЕТ СН'!$H$6-'СЕТ СН'!$H$22</f>
        <v>1346.41641312</v>
      </c>
      <c r="T104" s="36">
        <f>SUMIFS(СВЦЭМ!$C$39:$C$782,СВЦЭМ!$A$39:$A$782,$A104,СВЦЭМ!$B$39:$B$782,T$83)+'СЕТ СН'!$H$12+СВЦЭМ!$D$10+'СЕТ СН'!$H$6-'СЕТ СН'!$H$22</f>
        <v>1325.3745968799999</v>
      </c>
      <c r="U104" s="36">
        <f>SUMIFS(СВЦЭМ!$C$39:$C$782,СВЦЭМ!$A$39:$A$782,$A104,СВЦЭМ!$B$39:$B$782,U$83)+'СЕТ СН'!$H$12+СВЦЭМ!$D$10+'СЕТ СН'!$H$6-'СЕТ СН'!$H$22</f>
        <v>1323.96186225</v>
      </c>
      <c r="V104" s="36">
        <f>SUMIFS(СВЦЭМ!$C$39:$C$782,СВЦЭМ!$A$39:$A$782,$A104,СВЦЭМ!$B$39:$B$782,V$83)+'СЕТ СН'!$H$12+СВЦЭМ!$D$10+'СЕТ СН'!$H$6-'СЕТ СН'!$H$22</f>
        <v>1321.7858138199999</v>
      </c>
      <c r="W104" s="36">
        <f>SUMIFS(СВЦЭМ!$C$39:$C$782,СВЦЭМ!$A$39:$A$782,$A104,СВЦЭМ!$B$39:$B$782,W$83)+'СЕТ СН'!$H$12+СВЦЭМ!$D$10+'СЕТ СН'!$H$6-'СЕТ СН'!$H$22</f>
        <v>1314.2793639500001</v>
      </c>
      <c r="X104" s="36">
        <f>SUMIFS(СВЦЭМ!$C$39:$C$782,СВЦЭМ!$A$39:$A$782,$A104,СВЦЭМ!$B$39:$B$782,X$83)+'СЕТ СН'!$H$12+СВЦЭМ!$D$10+'СЕТ СН'!$H$6-'СЕТ СН'!$H$22</f>
        <v>1289.7198472099999</v>
      </c>
      <c r="Y104" s="36">
        <f>SUMIFS(СВЦЭМ!$C$39:$C$782,СВЦЭМ!$A$39:$A$782,$A104,СВЦЭМ!$B$39:$B$782,Y$83)+'СЕТ СН'!$H$12+СВЦЭМ!$D$10+'СЕТ СН'!$H$6-'СЕТ СН'!$H$22</f>
        <v>1287.63698479</v>
      </c>
    </row>
    <row r="105" spans="1:25" ht="15.75" x14ac:dyDescent="0.2">
      <c r="A105" s="35">
        <f t="shared" si="2"/>
        <v>44461</v>
      </c>
      <c r="B105" s="36">
        <f>SUMIFS(СВЦЭМ!$C$39:$C$782,СВЦЭМ!$A$39:$A$782,$A105,СВЦЭМ!$B$39:$B$782,B$83)+'СЕТ СН'!$H$12+СВЦЭМ!$D$10+'СЕТ СН'!$H$6-'СЕТ СН'!$H$22</f>
        <v>1366.0217327800001</v>
      </c>
      <c r="C105" s="36">
        <f>SUMIFS(СВЦЭМ!$C$39:$C$782,СВЦЭМ!$A$39:$A$782,$A105,СВЦЭМ!$B$39:$B$782,C$83)+'СЕТ СН'!$H$12+СВЦЭМ!$D$10+'СЕТ СН'!$H$6-'СЕТ СН'!$H$22</f>
        <v>1423.2788517500001</v>
      </c>
      <c r="D105" s="36">
        <f>SUMIFS(СВЦЭМ!$C$39:$C$782,СВЦЭМ!$A$39:$A$782,$A105,СВЦЭМ!$B$39:$B$782,D$83)+'СЕТ СН'!$H$12+СВЦЭМ!$D$10+'СЕТ СН'!$H$6-'СЕТ СН'!$H$22</f>
        <v>1460.6235854699999</v>
      </c>
      <c r="E105" s="36">
        <f>SUMIFS(СВЦЭМ!$C$39:$C$782,СВЦЭМ!$A$39:$A$782,$A105,СВЦЭМ!$B$39:$B$782,E$83)+'СЕТ СН'!$H$12+СВЦЭМ!$D$10+'СЕТ СН'!$H$6-'СЕТ СН'!$H$22</f>
        <v>1467.18602027</v>
      </c>
      <c r="F105" s="36">
        <f>SUMIFS(СВЦЭМ!$C$39:$C$782,СВЦЭМ!$A$39:$A$782,$A105,СВЦЭМ!$B$39:$B$782,F$83)+'СЕТ СН'!$H$12+СВЦЭМ!$D$10+'СЕТ СН'!$H$6-'СЕТ СН'!$H$22</f>
        <v>1470.1579938</v>
      </c>
      <c r="G105" s="36">
        <f>SUMIFS(СВЦЭМ!$C$39:$C$782,СВЦЭМ!$A$39:$A$782,$A105,СВЦЭМ!$B$39:$B$782,G$83)+'СЕТ СН'!$H$12+СВЦЭМ!$D$10+'СЕТ СН'!$H$6-'СЕТ СН'!$H$22</f>
        <v>1452.5652333999999</v>
      </c>
      <c r="H105" s="36">
        <f>SUMIFS(СВЦЭМ!$C$39:$C$782,СВЦЭМ!$A$39:$A$782,$A105,СВЦЭМ!$B$39:$B$782,H$83)+'СЕТ СН'!$H$12+СВЦЭМ!$D$10+'СЕТ СН'!$H$6-'СЕТ СН'!$H$22</f>
        <v>1401.5519765199999</v>
      </c>
      <c r="I105" s="36">
        <f>SUMIFS(СВЦЭМ!$C$39:$C$782,СВЦЭМ!$A$39:$A$782,$A105,СВЦЭМ!$B$39:$B$782,I$83)+'СЕТ СН'!$H$12+СВЦЭМ!$D$10+'СЕТ СН'!$H$6-'СЕТ СН'!$H$22</f>
        <v>1339.1246833600001</v>
      </c>
      <c r="J105" s="36">
        <f>SUMIFS(СВЦЭМ!$C$39:$C$782,СВЦЭМ!$A$39:$A$782,$A105,СВЦЭМ!$B$39:$B$782,J$83)+'СЕТ СН'!$H$12+СВЦЭМ!$D$10+'СЕТ СН'!$H$6-'СЕТ СН'!$H$22</f>
        <v>1326.5858798300001</v>
      </c>
      <c r="K105" s="36">
        <f>SUMIFS(СВЦЭМ!$C$39:$C$782,СВЦЭМ!$A$39:$A$782,$A105,СВЦЭМ!$B$39:$B$782,K$83)+'СЕТ СН'!$H$12+СВЦЭМ!$D$10+'СЕТ СН'!$H$6-'СЕТ СН'!$H$22</f>
        <v>1321.9941983200001</v>
      </c>
      <c r="L105" s="36">
        <f>SUMIFS(СВЦЭМ!$C$39:$C$782,СВЦЭМ!$A$39:$A$782,$A105,СВЦЭМ!$B$39:$B$782,L$83)+'СЕТ СН'!$H$12+СВЦЭМ!$D$10+'СЕТ СН'!$H$6-'СЕТ СН'!$H$22</f>
        <v>1305.6756981599999</v>
      </c>
      <c r="M105" s="36">
        <f>SUMIFS(СВЦЭМ!$C$39:$C$782,СВЦЭМ!$A$39:$A$782,$A105,СВЦЭМ!$B$39:$B$782,M$83)+'СЕТ СН'!$H$12+СВЦЭМ!$D$10+'СЕТ СН'!$H$6-'СЕТ СН'!$H$22</f>
        <v>1298.6573403800001</v>
      </c>
      <c r="N105" s="36">
        <f>SUMIFS(СВЦЭМ!$C$39:$C$782,СВЦЭМ!$A$39:$A$782,$A105,СВЦЭМ!$B$39:$B$782,N$83)+'СЕТ СН'!$H$12+СВЦЭМ!$D$10+'СЕТ СН'!$H$6-'СЕТ СН'!$H$22</f>
        <v>1311.67334648</v>
      </c>
      <c r="O105" s="36">
        <f>SUMIFS(СВЦЭМ!$C$39:$C$782,СВЦЭМ!$A$39:$A$782,$A105,СВЦЭМ!$B$39:$B$782,O$83)+'СЕТ СН'!$H$12+СВЦЭМ!$D$10+'СЕТ СН'!$H$6-'СЕТ СН'!$H$22</f>
        <v>1333.7854806099999</v>
      </c>
      <c r="P105" s="36">
        <f>SUMIFS(СВЦЭМ!$C$39:$C$782,СВЦЭМ!$A$39:$A$782,$A105,СВЦЭМ!$B$39:$B$782,P$83)+'СЕТ СН'!$H$12+СВЦЭМ!$D$10+'СЕТ СН'!$H$6-'СЕТ СН'!$H$22</f>
        <v>1364.45842631</v>
      </c>
      <c r="Q105" s="36">
        <f>SUMIFS(СВЦЭМ!$C$39:$C$782,СВЦЭМ!$A$39:$A$782,$A105,СВЦЭМ!$B$39:$B$782,Q$83)+'СЕТ СН'!$H$12+СВЦЭМ!$D$10+'СЕТ СН'!$H$6-'СЕТ СН'!$H$22</f>
        <v>1372.68114805</v>
      </c>
      <c r="R105" s="36">
        <f>SUMIFS(СВЦЭМ!$C$39:$C$782,СВЦЭМ!$A$39:$A$782,$A105,СВЦЭМ!$B$39:$B$782,R$83)+'СЕТ СН'!$H$12+СВЦЭМ!$D$10+'СЕТ СН'!$H$6-'СЕТ СН'!$H$22</f>
        <v>1365.00203364</v>
      </c>
      <c r="S105" s="36">
        <f>SUMIFS(СВЦЭМ!$C$39:$C$782,СВЦЭМ!$A$39:$A$782,$A105,СВЦЭМ!$B$39:$B$782,S$83)+'СЕТ СН'!$H$12+СВЦЭМ!$D$10+'СЕТ СН'!$H$6-'СЕТ СН'!$H$22</f>
        <v>1334.84032776</v>
      </c>
      <c r="T105" s="36">
        <f>SUMIFS(СВЦЭМ!$C$39:$C$782,СВЦЭМ!$A$39:$A$782,$A105,СВЦЭМ!$B$39:$B$782,T$83)+'СЕТ СН'!$H$12+СВЦЭМ!$D$10+'СЕТ СН'!$H$6-'СЕТ СН'!$H$22</f>
        <v>1307.5250286600001</v>
      </c>
      <c r="U105" s="36">
        <f>SUMIFS(СВЦЭМ!$C$39:$C$782,СВЦЭМ!$A$39:$A$782,$A105,СВЦЭМ!$B$39:$B$782,U$83)+'СЕТ СН'!$H$12+СВЦЭМ!$D$10+'СЕТ СН'!$H$6-'СЕТ СН'!$H$22</f>
        <v>1315.8261278699999</v>
      </c>
      <c r="V105" s="36">
        <f>SUMIFS(СВЦЭМ!$C$39:$C$782,СВЦЭМ!$A$39:$A$782,$A105,СВЦЭМ!$B$39:$B$782,V$83)+'СЕТ СН'!$H$12+СВЦЭМ!$D$10+'СЕТ СН'!$H$6-'СЕТ СН'!$H$22</f>
        <v>1307.1706529999999</v>
      </c>
      <c r="W105" s="36">
        <f>SUMIFS(СВЦЭМ!$C$39:$C$782,СВЦЭМ!$A$39:$A$782,$A105,СВЦЭМ!$B$39:$B$782,W$83)+'СЕТ СН'!$H$12+СВЦЭМ!$D$10+'СЕТ СН'!$H$6-'СЕТ СН'!$H$22</f>
        <v>1309.3244381100001</v>
      </c>
      <c r="X105" s="36">
        <f>SUMIFS(СВЦЭМ!$C$39:$C$782,СВЦЭМ!$A$39:$A$782,$A105,СВЦЭМ!$B$39:$B$782,X$83)+'СЕТ СН'!$H$12+СВЦЭМ!$D$10+'СЕТ СН'!$H$6-'СЕТ СН'!$H$22</f>
        <v>1285.6398535799999</v>
      </c>
      <c r="Y105" s="36">
        <f>SUMIFS(СВЦЭМ!$C$39:$C$782,СВЦЭМ!$A$39:$A$782,$A105,СВЦЭМ!$B$39:$B$782,Y$83)+'СЕТ СН'!$H$12+СВЦЭМ!$D$10+'СЕТ СН'!$H$6-'СЕТ СН'!$H$22</f>
        <v>1281.30815555</v>
      </c>
    </row>
    <row r="106" spans="1:25" ht="15.75" x14ac:dyDescent="0.2">
      <c r="A106" s="35">
        <f t="shared" si="2"/>
        <v>44462</v>
      </c>
      <c r="B106" s="36">
        <f>SUMIFS(СВЦЭМ!$C$39:$C$782,СВЦЭМ!$A$39:$A$782,$A106,СВЦЭМ!$B$39:$B$782,B$83)+'СЕТ СН'!$H$12+СВЦЭМ!$D$10+'СЕТ СН'!$H$6-'СЕТ СН'!$H$22</f>
        <v>1400.6052372500001</v>
      </c>
      <c r="C106" s="36">
        <f>SUMIFS(СВЦЭМ!$C$39:$C$782,СВЦЭМ!$A$39:$A$782,$A106,СВЦЭМ!$B$39:$B$782,C$83)+'СЕТ СН'!$H$12+СВЦЭМ!$D$10+'СЕТ СН'!$H$6-'СЕТ СН'!$H$22</f>
        <v>1494.3821953199999</v>
      </c>
      <c r="D106" s="36">
        <f>SUMIFS(СВЦЭМ!$C$39:$C$782,СВЦЭМ!$A$39:$A$782,$A106,СВЦЭМ!$B$39:$B$782,D$83)+'СЕТ СН'!$H$12+СВЦЭМ!$D$10+'СЕТ СН'!$H$6-'СЕТ СН'!$H$22</f>
        <v>1549.9235280399998</v>
      </c>
      <c r="E106" s="36">
        <f>SUMIFS(СВЦЭМ!$C$39:$C$782,СВЦЭМ!$A$39:$A$782,$A106,СВЦЭМ!$B$39:$B$782,E$83)+'СЕТ СН'!$H$12+СВЦЭМ!$D$10+'СЕТ СН'!$H$6-'СЕТ СН'!$H$22</f>
        <v>1562.9657463199999</v>
      </c>
      <c r="F106" s="36">
        <f>SUMIFS(СВЦЭМ!$C$39:$C$782,СВЦЭМ!$A$39:$A$782,$A106,СВЦЭМ!$B$39:$B$782,F$83)+'СЕТ СН'!$H$12+СВЦЭМ!$D$10+'СЕТ СН'!$H$6-'СЕТ СН'!$H$22</f>
        <v>1567.2810864999999</v>
      </c>
      <c r="G106" s="36">
        <f>SUMIFS(СВЦЭМ!$C$39:$C$782,СВЦЭМ!$A$39:$A$782,$A106,СВЦЭМ!$B$39:$B$782,G$83)+'СЕТ СН'!$H$12+СВЦЭМ!$D$10+'СЕТ СН'!$H$6-'СЕТ СН'!$H$22</f>
        <v>1535.2215665699998</v>
      </c>
      <c r="H106" s="36">
        <f>SUMIFS(СВЦЭМ!$C$39:$C$782,СВЦЭМ!$A$39:$A$782,$A106,СВЦЭМ!$B$39:$B$782,H$83)+'СЕТ СН'!$H$12+СВЦЭМ!$D$10+'СЕТ СН'!$H$6-'СЕТ СН'!$H$22</f>
        <v>1462.7429499499999</v>
      </c>
      <c r="I106" s="36">
        <f>SUMIFS(СВЦЭМ!$C$39:$C$782,СВЦЭМ!$A$39:$A$782,$A106,СВЦЭМ!$B$39:$B$782,I$83)+'СЕТ СН'!$H$12+СВЦЭМ!$D$10+'СЕТ СН'!$H$6-'СЕТ СН'!$H$22</f>
        <v>1369.8830834</v>
      </c>
      <c r="J106" s="36">
        <f>SUMIFS(СВЦЭМ!$C$39:$C$782,СВЦЭМ!$A$39:$A$782,$A106,СВЦЭМ!$B$39:$B$782,J$83)+'СЕТ СН'!$H$12+СВЦЭМ!$D$10+'СЕТ СН'!$H$6-'СЕТ СН'!$H$22</f>
        <v>1369.79725289</v>
      </c>
      <c r="K106" s="36">
        <f>SUMIFS(СВЦЭМ!$C$39:$C$782,СВЦЭМ!$A$39:$A$782,$A106,СВЦЭМ!$B$39:$B$782,K$83)+'СЕТ СН'!$H$12+СВЦЭМ!$D$10+'СЕТ СН'!$H$6-'СЕТ СН'!$H$22</f>
        <v>1388.7297714399999</v>
      </c>
      <c r="L106" s="36">
        <f>SUMIFS(СВЦЭМ!$C$39:$C$782,СВЦЭМ!$A$39:$A$782,$A106,СВЦЭМ!$B$39:$B$782,L$83)+'СЕТ СН'!$H$12+СВЦЭМ!$D$10+'СЕТ СН'!$H$6-'СЕТ СН'!$H$22</f>
        <v>1386.64258541</v>
      </c>
      <c r="M106" s="36">
        <f>SUMIFS(СВЦЭМ!$C$39:$C$782,СВЦЭМ!$A$39:$A$782,$A106,СВЦЭМ!$B$39:$B$782,M$83)+'СЕТ СН'!$H$12+СВЦЭМ!$D$10+'СЕТ СН'!$H$6-'СЕТ СН'!$H$22</f>
        <v>1369.67435456</v>
      </c>
      <c r="N106" s="36">
        <f>SUMIFS(СВЦЭМ!$C$39:$C$782,СВЦЭМ!$A$39:$A$782,$A106,СВЦЭМ!$B$39:$B$782,N$83)+'СЕТ СН'!$H$12+СВЦЭМ!$D$10+'СЕТ СН'!$H$6-'СЕТ СН'!$H$22</f>
        <v>1354.9729150200001</v>
      </c>
      <c r="O106" s="36">
        <f>SUMIFS(СВЦЭМ!$C$39:$C$782,СВЦЭМ!$A$39:$A$782,$A106,СВЦЭМ!$B$39:$B$782,O$83)+'СЕТ СН'!$H$12+СВЦЭМ!$D$10+'СЕТ СН'!$H$6-'СЕТ СН'!$H$22</f>
        <v>1348.51427509</v>
      </c>
      <c r="P106" s="36">
        <f>SUMIFS(СВЦЭМ!$C$39:$C$782,СВЦЭМ!$A$39:$A$782,$A106,СВЦЭМ!$B$39:$B$782,P$83)+'СЕТ СН'!$H$12+СВЦЭМ!$D$10+'СЕТ СН'!$H$6-'СЕТ СН'!$H$22</f>
        <v>1377.30923977</v>
      </c>
      <c r="Q106" s="36">
        <f>SUMIFS(СВЦЭМ!$C$39:$C$782,СВЦЭМ!$A$39:$A$782,$A106,СВЦЭМ!$B$39:$B$782,Q$83)+'СЕТ СН'!$H$12+СВЦЭМ!$D$10+'СЕТ СН'!$H$6-'СЕТ СН'!$H$22</f>
        <v>1377.98525653</v>
      </c>
      <c r="R106" s="36">
        <f>SUMIFS(СВЦЭМ!$C$39:$C$782,СВЦЭМ!$A$39:$A$782,$A106,СВЦЭМ!$B$39:$B$782,R$83)+'СЕТ СН'!$H$12+СВЦЭМ!$D$10+'СЕТ СН'!$H$6-'СЕТ СН'!$H$22</f>
        <v>1374.40691296</v>
      </c>
      <c r="S106" s="36">
        <f>SUMIFS(СВЦЭМ!$C$39:$C$782,СВЦЭМ!$A$39:$A$782,$A106,СВЦЭМ!$B$39:$B$782,S$83)+'СЕТ СН'!$H$12+СВЦЭМ!$D$10+'СЕТ СН'!$H$6-'СЕТ СН'!$H$22</f>
        <v>1356.5427572000001</v>
      </c>
      <c r="T106" s="36">
        <f>SUMIFS(СВЦЭМ!$C$39:$C$782,СВЦЭМ!$A$39:$A$782,$A106,СВЦЭМ!$B$39:$B$782,T$83)+'СЕТ СН'!$H$12+СВЦЭМ!$D$10+'СЕТ СН'!$H$6-'СЕТ СН'!$H$22</f>
        <v>1338.07188307</v>
      </c>
      <c r="U106" s="36">
        <f>SUMIFS(СВЦЭМ!$C$39:$C$782,СВЦЭМ!$A$39:$A$782,$A106,СВЦЭМ!$B$39:$B$782,U$83)+'СЕТ СН'!$H$12+СВЦЭМ!$D$10+'СЕТ СН'!$H$6-'СЕТ СН'!$H$22</f>
        <v>1332.04388726</v>
      </c>
      <c r="V106" s="36">
        <f>SUMIFS(СВЦЭМ!$C$39:$C$782,СВЦЭМ!$A$39:$A$782,$A106,СВЦЭМ!$B$39:$B$782,V$83)+'СЕТ СН'!$H$12+СВЦЭМ!$D$10+'СЕТ СН'!$H$6-'СЕТ СН'!$H$22</f>
        <v>1329.83374617</v>
      </c>
      <c r="W106" s="36">
        <f>SUMIFS(СВЦЭМ!$C$39:$C$782,СВЦЭМ!$A$39:$A$782,$A106,СВЦЭМ!$B$39:$B$782,W$83)+'СЕТ СН'!$H$12+СВЦЭМ!$D$10+'СЕТ СН'!$H$6-'СЕТ СН'!$H$22</f>
        <v>1313.81278492</v>
      </c>
      <c r="X106" s="36">
        <f>SUMIFS(СВЦЭМ!$C$39:$C$782,СВЦЭМ!$A$39:$A$782,$A106,СВЦЭМ!$B$39:$B$782,X$83)+'СЕТ СН'!$H$12+СВЦЭМ!$D$10+'СЕТ СН'!$H$6-'СЕТ СН'!$H$22</f>
        <v>1296.2557870999999</v>
      </c>
      <c r="Y106" s="36">
        <f>SUMIFS(СВЦЭМ!$C$39:$C$782,СВЦЭМ!$A$39:$A$782,$A106,СВЦЭМ!$B$39:$B$782,Y$83)+'СЕТ СН'!$H$12+СВЦЭМ!$D$10+'СЕТ СН'!$H$6-'СЕТ СН'!$H$22</f>
        <v>1347.0026256000001</v>
      </c>
    </row>
    <row r="107" spans="1:25" ht="15.75" x14ac:dyDescent="0.2">
      <c r="A107" s="35">
        <f t="shared" si="2"/>
        <v>44463</v>
      </c>
      <c r="B107" s="36">
        <f>SUMIFS(СВЦЭМ!$C$39:$C$782,СВЦЭМ!$A$39:$A$782,$A107,СВЦЭМ!$B$39:$B$782,B$83)+'СЕТ СН'!$H$12+СВЦЭМ!$D$10+'СЕТ СН'!$H$6-'СЕТ СН'!$H$22</f>
        <v>1375.13032346</v>
      </c>
      <c r="C107" s="36">
        <f>SUMIFS(СВЦЭМ!$C$39:$C$782,СВЦЭМ!$A$39:$A$782,$A107,СВЦЭМ!$B$39:$B$782,C$83)+'СЕТ СН'!$H$12+СВЦЭМ!$D$10+'СЕТ СН'!$H$6-'СЕТ СН'!$H$22</f>
        <v>1431.5798133600001</v>
      </c>
      <c r="D107" s="36">
        <f>SUMIFS(СВЦЭМ!$C$39:$C$782,СВЦЭМ!$A$39:$A$782,$A107,СВЦЭМ!$B$39:$B$782,D$83)+'СЕТ СН'!$H$12+СВЦЭМ!$D$10+'СЕТ СН'!$H$6-'СЕТ СН'!$H$22</f>
        <v>1497.9033874399997</v>
      </c>
      <c r="E107" s="36">
        <f>SUMIFS(СВЦЭМ!$C$39:$C$782,СВЦЭМ!$A$39:$A$782,$A107,СВЦЭМ!$B$39:$B$782,E$83)+'СЕТ СН'!$H$12+СВЦЭМ!$D$10+'СЕТ СН'!$H$6-'СЕТ СН'!$H$22</f>
        <v>1520.7360129399999</v>
      </c>
      <c r="F107" s="36">
        <f>SUMIFS(СВЦЭМ!$C$39:$C$782,СВЦЭМ!$A$39:$A$782,$A107,СВЦЭМ!$B$39:$B$782,F$83)+'СЕТ СН'!$H$12+СВЦЭМ!$D$10+'СЕТ СН'!$H$6-'СЕТ СН'!$H$22</f>
        <v>1523.8875811899998</v>
      </c>
      <c r="G107" s="36">
        <f>SUMIFS(СВЦЭМ!$C$39:$C$782,СВЦЭМ!$A$39:$A$782,$A107,СВЦЭМ!$B$39:$B$782,G$83)+'СЕТ СН'!$H$12+СВЦЭМ!$D$10+'СЕТ СН'!$H$6-'СЕТ СН'!$H$22</f>
        <v>1486.2058426699998</v>
      </c>
      <c r="H107" s="36">
        <f>SUMIFS(СВЦЭМ!$C$39:$C$782,СВЦЭМ!$A$39:$A$782,$A107,СВЦЭМ!$B$39:$B$782,H$83)+'СЕТ СН'!$H$12+СВЦЭМ!$D$10+'СЕТ СН'!$H$6-'СЕТ СН'!$H$22</f>
        <v>1409.49093045</v>
      </c>
      <c r="I107" s="36">
        <f>SUMIFS(СВЦЭМ!$C$39:$C$782,СВЦЭМ!$A$39:$A$782,$A107,СВЦЭМ!$B$39:$B$782,I$83)+'СЕТ СН'!$H$12+СВЦЭМ!$D$10+'СЕТ СН'!$H$6-'СЕТ СН'!$H$22</f>
        <v>1355.5465431800001</v>
      </c>
      <c r="J107" s="36">
        <f>SUMIFS(СВЦЭМ!$C$39:$C$782,СВЦЭМ!$A$39:$A$782,$A107,СВЦЭМ!$B$39:$B$782,J$83)+'СЕТ СН'!$H$12+СВЦЭМ!$D$10+'СЕТ СН'!$H$6-'СЕТ СН'!$H$22</f>
        <v>1368.7458585300001</v>
      </c>
      <c r="K107" s="36">
        <f>SUMIFS(СВЦЭМ!$C$39:$C$782,СВЦЭМ!$A$39:$A$782,$A107,СВЦЭМ!$B$39:$B$782,K$83)+'СЕТ СН'!$H$12+СВЦЭМ!$D$10+'СЕТ СН'!$H$6-'СЕТ СН'!$H$22</f>
        <v>1378.6454110100001</v>
      </c>
      <c r="L107" s="36">
        <f>SUMIFS(СВЦЭМ!$C$39:$C$782,СВЦЭМ!$A$39:$A$782,$A107,СВЦЭМ!$B$39:$B$782,L$83)+'СЕТ СН'!$H$12+СВЦЭМ!$D$10+'СЕТ СН'!$H$6-'СЕТ СН'!$H$22</f>
        <v>1389.7103793599999</v>
      </c>
      <c r="M107" s="36">
        <f>SUMIFS(СВЦЭМ!$C$39:$C$782,СВЦЭМ!$A$39:$A$782,$A107,СВЦЭМ!$B$39:$B$782,M$83)+'СЕТ СН'!$H$12+СВЦЭМ!$D$10+'СЕТ СН'!$H$6-'СЕТ СН'!$H$22</f>
        <v>1377.9649703600001</v>
      </c>
      <c r="N107" s="36">
        <f>SUMIFS(СВЦЭМ!$C$39:$C$782,СВЦЭМ!$A$39:$A$782,$A107,СВЦЭМ!$B$39:$B$782,N$83)+'СЕТ СН'!$H$12+СВЦЭМ!$D$10+'СЕТ СН'!$H$6-'СЕТ СН'!$H$22</f>
        <v>1347.8620819600001</v>
      </c>
      <c r="O107" s="36">
        <f>SUMIFS(СВЦЭМ!$C$39:$C$782,СВЦЭМ!$A$39:$A$782,$A107,СВЦЭМ!$B$39:$B$782,O$83)+'СЕТ СН'!$H$12+СВЦЭМ!$D$10+'СЕТ СН'!$H$6-'СЕТ СН'!$H$22</f>
        <v>1341.3711499999999</v>
      </c>
      <c r="P107" s="36">
        <f>SUMIFS(СВЦЭМ!$C$39:$C$782,СВЦЭМ!$A$39:$A$782,$A107,СВЦЭМ!$B$39:$B$782,P$83)+'СЕТ СН'!$H$12+СВЦЭМ!$D$10+'СЕТ СН'!$H$6-'СЕТ СН'!$H$22</f>
        <v>1380.1191914599999</v>
      </c>
      <c r="Q107" s="36">
        <f>SUMIFS(СВЦЭМ!$C$39:$C$782,СВЦЭМ!$A$39:$A$782,$A107,СВЦЭМ!$B$39:$B$782,Q$83)+'СЕТ СН'!$H$12+СВЦЭМ!$D$10+'СЕТ СН'!$H$6-'СЕТ СН'!$H$22</f>
        <v>1383.0439949700001</v>
      </c>
      <c r="R107" s="36">
        <f>SUMIFS(СВЦЭМ!$C$39:$C$782,СВЦЭМ!$A$39:$A$782,$A107,СВЦЭМ!$B$39:$B$782,R$83)+'СЕТ СН'!$H$12+СВЦЭМ!$D$10+'СЕТ СН'!$H$6-'СЕТ СН'!$H$22</f>
        <v>1369.6379078499999</v>
      </c>
      <c r="S107" s="36">
        <f>SUMIFS(СВЦЭМ!$C$39:$C$782,СВЦЭМ!$A$39:$A$782,$A107,СВЦЭМ!$B$39:$B$782,S$83)+'СЕТ СН'!$H$12+СВЦЭМ!$D$10+'СЕТ СН'!$H$6-'СЕТ СН'!$H$22</f>
        <v>1356.3589893600001</v>
      </c>
      <c r="T107" s="36">
        <f>SUMIFS(СВЦЭМ!$C$39:$C$782,СВЦЭМ!$A$39:$A$782,$A107,СВЦЭМ!$B$39:$B$782,T$83)+'СЕТ СН'!$H$12+СВЦЭМ!$D$10+'СЕТ СН'!$H$6-'СЕТ СН'!$H$22</f>
        <v>1335.3123283</v>
      </c>
      <c r="U107" s="36">
        <f>SUMIFS(СВЦЭМ!$C$39:$C$782,СВЦЭМ!$A$39:$A$782,$A107,СВЦЭМ!$B$39:$B$782,U$83)+'СЕТ СН'!$H$12+СВЦЭМ!$D$10+'СЕТ СН'!$H$6-'СЕТ СН'!$H$22</f>
        <v>1330.9106354999999</v>
      </c>
      <c r="V107" s="36">
        <f>SUMIFS(СВЦЭМ!$C$39:$C$782,СВЦЭМ!$A$39:$A$782,$A107,СВЦЭМ!$B$39:$B$782,V$83)+'СЕТ СН'!$H$12+СВЦЭМ!$D$10+'СЕТ СН'!$H$6-'СЕТ СН'!$H$22</f>
        <v>1326.3360805699999</v>
      </c>
      <c r="W107" s="36">
        <f>SUMIFS(СВЦЭМ!$C$39:$C$782,СВЦЭМ!$A$39:$A$782,$A107,СВЦЭМ!$B$39:$B$782,W$83)+'СЕТ СН'!$H$12+СВЦЭМ!$D$10+'СЕТ СН'!$H$6-'СЕТ СН'!$H$22</f>
        <v>1312.7878522000001</v>
      </c>
      <c r="X107" s="36">
        <f>SUMIFS(СВЦЭМ!$C$39:$C$782,СВЦЭМ!$A$39:$A$782,$A107,СВЦЭМ!$B$39:$B$782,X$83)+'СЕТ СН'!$H$12+СВЦЭМ!$D$10+'СЕТ СН'!$H$6-'СЕТ СН'!$H$22</f>
        <v>1290.7123467500001</v>
      </c>
      <c r="Y107" s="36">
        <f>SUMIFS(СВЦЭМ!$C$39:$C$782,СВЦЭМ!$A$39:$A$782,$A107,СВЦЭМ!$B$39:$B$782,Y$83)+'СЕТ СН'!$H$12+СВЦЭМ!$D$10+'СЕТ СН'!$H$6-'СЕТ СН'!$H$22</f>
        <v>1299.6648762100001</v>
      </c>
    </row>
    <row r="108" spans="1:25" ht="15.75" x14ac:dyDescent="0.2">
      <c r="A108" s="35">
        <f t="shared" si="2"/>
        <v>44464</v>
      </c>
      <c r="B108" s="36">
        <f>SUMIFS(СВЦЭМ!$C$39:$C$782,СВЦЭМ!$A$39:$A$782,$A108,СВЦЭМ!$B$39:$B$782,B$83)+'СЕТ СН'!$H$12+СВЦЭМ!$D$10+'СЕТ СН'!$H$6-'СЕТ СН'!$H$22</f>
        <v>1305.5563116200001</v>
      </c>
      <c r="C108" s="36">
        <f>SUMIFS(СВЦЭМ!$C$39:$C$782,СВЦЭМ!$A$39:$A$782,$A108,СВЦЭМ!$B$39:$B$782,C$83)+'СЕТ СН'!$H$12+СВЦЭМ!$D$10+'СЕТ СН'!$H$6-'СЕТ СН'!$H$22</f>
        <v>1394.7389986999999</v>
      </c>
      <c r="D108" s="36">
        <f>SUMIFS(СВЦЭМ!$C$39:$C$782,СВЦЭМ!$A$39:$A$782,$A108,СВЦЭМ!$B$39:$B$782,D$83)+'СЕТ СН'!$H$12+СВЦЭМ!$D$10+'СЕТ СН'!$H$6-'СЕТ СН'!$H$22</f>
        <v>1479.0607099099998</v>
      </c>
      <c r="E108" s="36">
        <f>SUMIFS(СВЦЭМ!$C$39:$C$782,СВЦЭМ!$A$39:$A$782,$A108,СВЦЭМ!$B$39:$B$782,E$83)+'СЕТ СН'!$H$12+СВЦЭМ!$D$10+'СЕТ СН'!$H$6-'СЕТ СН'!$H$22</f>
        <v>1507.3368414399997</v>
      </c>
      <c r="F108" s="36">
        <f>SUMIFS(СВЦЭМ!$C$39:$C$782,СВЦЭМ!$A$39:$A$782,$A108,СВЦЭМ!$B$39:$B$782,F$83)+'СЕТ СН'!$H$12+СВЦЭМ!$D$10+'СЕТ СН'!$H$6-'СЕТ СН'!$H$22</f>
        <v>1497.8184595299999</v>
      </c>
      <c r="G108" s="36">
        <f>SUMIFS(СВЦЭМ!$C$39:$C$782,СВЦЭМ!$A$39:$A$782,$A108,СВЦЭМ!$B$39:$B$782,G$83)+'СЕТ СН'!$H$12+СВЦЭМ!$D$10+'СЕТ СН'!$H$6-'СЕТ СН'!$H$22</f>
        <v>1501.3350071999998</v>
      </c>
      <c r="H108" s="36">
        <f>SUMIFS(СВЦЭМ!$C$39:$C$782,СВЦЭМ!$A$39:$A$782,$A108,СВЦЭМ!$B$39:$B$782,H$83)+'СЕТ СН'!$H$12+СВЦЭМ!$D$10+'СЕТ СН'!$H$6-'СЕТ СН'!$H$22</f>
        <v>1467.3616846599998</v>
      </c>
      <c r="I108" s="36">
        <f>SUMIFS(СВЦЭМ!$C$39:$C$782,СВЦЭМ!$A$39:$A$782,$A108,СВЦЭМ!$B$39:$B$782,I$83)+'СЕТ СН'!$H$12+СВЦЭМ!$D$10+'СЕТ СН'!$H$6-'СЕТ СН'!$H$22</f>
        <v>1377.23575069</v>
      </c>
      <c r="J108" s="36">
        <f>SUMIFS(СВЦЭМ!$C$39:$C$782,СВЦЭМ!$A$39:$A$782,$A108,СВЦЭМ!$B$39:$B$782,J$83)+'СЕТ СН'!$H$12+СВЦЭМ!$D$10+'СЕТ СН'!$H$6-'СЕТ СН'!$H$22</f>
        <v>1330.8099904200001</v>
      </c>
      <c r="K108" s="36">
        <f>SUMIFS(СВЦЭМ!$C$39:$C$782,СВЦЭМ!$A$39:$A$782,$A108,СВЦЭМ!$B$39:$B$782,K$83)+'СЕТ СН'!$H$12+СВЦЭМ!$D$10+'СЕТ СН'!$H$6-'СЕТ СН'!$H$22</f>
        <v>1329.4032426399999</v>
      </c>
      <c r="L108" s="36">
        <f>SUMIFS(СВЦЭМ!$C$39:$C$782,СВЦЭМ!$A$39:$A$782,$A108,СВЦЭМ!$B$39:$B$782,L$83)+'СЕТ СН'!$H$12+СВЦЭМ!$D$10+'СЕТ СН'!$H$6-'СЕТ СН'!$H$22</f>
        <v>1328.2760469300001</v>
      </c>
      <c r="M108" s="36">
        <f>SUMIFS(СВЦЭМ!$C$39:$C$782,СВЦЭМ!$A$39:$A$782,$A108,СВЦЭМ!$B$39:$B$782,M$83)+'СЕТ СН'!$H$12+СВЦЭМ!$D$10+'СЕТ СН'!$H$6-'СЕТ СН'!$H$22</f>
        <v>1321.13388925</v>
      </c>
      <c r="N108" s="36">
        <f>SUMIFS(СВЦЭМ!$C$39:$C$782,СВЦЭМ!$A$39:$A$782,$A108,СВЦЭМ!$B$39:$B$782,N$83)+'СЕТ СН'!$H$12+СВЦЭМ!$D$10+'СЕТ СН'!$H$6-'СЕТ СН'!$H$22</f>
        <v>1327.3989133099999</v>
      </c>
      <c r="O108" s="36">
        <f>SUMIFS(СВЦЭМ!$C$39:$C$782,СВЦЭМ!$A$39:$A$782,$A108,СВЦЭМ!$B$39:$B$782,O$83)+'СЕТ СН'!$H$12+СВЦЭМ!$D$10+'СЕТ СН'!$H$6-'СЕТ СН'!$H$22</f>
        <v>1348.3103007</v>
      </c>
      <c r="P108" s="36">
        <f>SUMIFS(СВЦЭМ!$C$39:$C$782,СВЦЭМ!$A$39:$A$782,$A108,СВЦЭМ!$B$39:$B$782,P$83)+'СЕТ СН'!$H$12+СВЦЭМ!$D$10+'СЕТ СН'!$H$6-'СЕТ СН'!$H$22</f>
        <v>1380.9978563899999</v>
      </c>
      <c r="Q108" s="36">
        <f>SUMIFS(СВЦЭМ!$C$39:$C$782,СВЦЭМ!$A$39:$A$782,$A108,СВЦЭМ!$B$39:$B$782,Q$83)+'СЕТ СН'!$H$12+СВЦЭМ!$D$10+'СЕТ СН'!$H$6-'СЕТ СН'!$H$22</f>
        <v>1387.0855060700001</v>
      </c>
      <c r="R108" s="36">
        <f>SUMIFS(СВЦЭМ!$C$39:$C$782,СВЦЭМ!$A$39:$A$782,$A108,СВЦЭМ!$B$39:$B$782,R$83)+'СЕТ СН'!$H$12+СВЦЭМ!$D$10+'СЕТ СН'!$H$6-'СЕТ СН'!$H$22</f>
        <v>1374.54849648</v>
      </c>
      <c r="S108" s="36">
        <f>SUMIFS(СВЦЭМ!$C$39:$C$782,СВЦЭМ!$A$39:$A$782,$A108,СВЦЭМ!$B$39:$B$782,S$83)+'СЕТ СН'!$H$12+СВЦЭМ!$D$10+'СЕТ СН'!$H$6-'СЕТ СН'!$H$22</f>
        <v>1351.90488379</v>
      </c>
      <c r="T108" s="36">
        <f>SUMIFS(СВЦЭМ!$C$39:$C$782,СВЦЭМ!$A$39:$A$782,$A108,СВЦЭМ!$B$39:$B$782,T$83)+'СЕТ СН'!$H$12+СВЦЭМ!$D$10+'СЕТ СН'!$H$6-'СЕТ СН'!$H$22</f>
        <v>1309.6309429400001</v>
      </c>
      <c r="U108" s="36">
        <f>SUMIFS(СВЦЭМ!$C$39:$C$782,СВЦЭМ!$A$39:$A$782,$A108,СВЦЭМ!$B$39:$B$782,U$83)+'СЕТ СН'!$H$12+СВЦЭМ!$D$10+'СЕТ СН'!$H$6-'СЕТ СН'!$H$22</f>
        <v>1306.19708502</v>
      </c>
      <c r="V108" s="36">
        <f>SUMIFS(СВЦЭМ!$C$39:$C$782,СВЦЭМ!$A$39:$A$782,$A108,СВЦЭМ!$B$39:$B$782,V$83)+'СЕТ СН'!$H$12+СВЦЭМ!$D$10+'СЕТ СН'!$H$6-'СЕТ СН'!$H$22</f>
        <v>1308.6182558200001</v>
      </c>
      <c r="W108" s="36">
        <f>SUMIFS(СВЦЭМ!$C$39:$C$782,СВЦЭМ!$A$39:$A$782,$A108,СВЦЭМ!$B$39:$B$782,W$83)+'СЕТ СН'!$H$12+СВЦЭМ!$D$10+'СЕТ СН'!$H$6-'СЕТ СН'!$H$22</f>
        <v>1292.9605311600001</v>
      </c>
      <c r="X108" s="36">
        <f>SUMIFS(СВЦЭМ!$C$39:$C$782,СВЦЭМ!$A$39:$A$782,$A108,СВЦЭМ!$B$39:$B$782,X$83)+'СЕТ СН'!$H$12+СВЦЭМ!$D$10+'СЕТ СН'!$H$6-'СЕТ СН'!$H$22</f>
        <v>1332.24990905</v>
      </c>
      <c r="Y108" s="36">
        <f>SUMIFS(СВЦЭМ!$C$39:$C$782,СВЦЭМ!$A$39:$A$782,$A108,СВЦЭМ!$B$39:$B$782,Y$83)+'СЕТ СН'!$H$12+СВЦЭМ!$D$10+'СЕТ СН'!$H$6-'СЕТ СН'!$H$22</f>
        <v>1338.1984047400001</v>
      </c>
    </row>
    <row r="109" spans="1:25" ht="15.75" x14ac:dyDescent="0.2">
      <c r="A109" s="35">
        <f t="shared" si="2"/>
        <v>44465</v>
      </c>
      <c r="B109" s="36">
        <f>SUMIFS(СВЦЭМ!$C$39:$C$782,СВЦЭМ!$A$39:$A$782,$A109,СВЦЭМ!$B$39:$B$782,B$83)+'СЕТ СН'!$H$12+СВЦЭМ!$D$10+'СЕТ СН'!$H$6-'СЕТ СН'!$H$22</f>
        <v>1367.4364187200001</v>
      </c>
      <c r="C109" s="36">
        <f>SUMIFS(СВЦЭМ!$C$39:$C$782,СВЦЭМ!$A$39:$A$782,$A109,СВЦЭМ!$B$39:$B$782,C$83)+'СЕТ СН'!$H$12+СВЦЭМ!$D$10+'СЕТ СН'!$H$6-'СЕТ СН'!$H$22</f>
        <v>1438.21658763</v>
      </c>
      <c r="D109" s="36">
        <f>SUMIFS(СВЦЭМ!$C$39:$C$782,СВЦЭМ!$A$39:$A$782,$A109,СВЦЭМ!$B$39:$B$782,D$83)+'СЕТ СН'!$H$12+СВЦЭМ!$D$10+'СЕТ СН'!$H$6-'СЕТ СН'!$H$22</f>
        <v>1504.9128514499998</v>
      </c>
      <c r="E109" s="36">
        <f>SUMIFS(СВЦЭМ!$C$39:$C$782,СВЦЭМ!$A$39:$A$782,$A109,СВЦЭМ!$B$39:$B$782,E$83)+'СЕТ СН'!$H$12+СВЦЭМ!$D$10+'СЕТ СН'!$H$6-'СЕТ СН'!$H$22</f>
        <v>1535.6396478799998</v>
      </c>
      <c r="F109" s="36">
        <f>SUMIFS(СВЦЭМ!$C$39:$C$782,СВЦЭМ!$A$39:$A$782,$A109,СВЦЭМ!$B$39:$B$782,F$83)+'СЕТ СН'!$H$12+СВЦЭМ!$D$10+'СЕТ СН'!$H$6-'СЕТ СН'!$H$22</f>
        <v>1536.5545941099999</v>
      </c>
      <c r="G109" s="36">
        <f>SUMIFS(СВЦЭМ!$C$39:$C$782,СВЦЭМ!$A$39:$A$782,$A109,СВЦЭМ!$B$39:$B$782,G$83)+'СЕТ СН'!$H$12+СВЦЭМ!$D$10+'СЕТ СН'!$H$6-'СЕТ СН'!$H$22</f>
        <v>1521.9889475999998</v>
      </c>
      <c r="H109" s="36">
        <f>SUMIFS(СВЦЭМ!$C$39:$C$782,СВЦЭМ!$A$39:$A$782,$A109,СВЦЭМ!$B$39:$B$782,H$83)+'СЕТ СН'!$H$12+СВЦЭМ!$D$10+'СЕТ СН'!$H$6-'СЕТ СН'!$H$22</f>
        <v>1487.7670139699999</v>
      </c>
      <c r="I109" s="36">
        <f>SUMIFS(СВЦЭМ!$C$39:$C$782,СВЦЭМ!$A$39:$A$782,$A109,СВЦЭМ!$B$39:$B$782,I$83)+'СЕТ СН'!$H$12+СВЦЭМ!$D$10+'СЕТ СН'!$H$6-'СЕТ СН'!$H$22</f>
        <v>1400.4145711799999</v>
      </c>
      <c r="J109" s="36">
        <f>SUMIFS(СВЦЭМ!$C$39:$C$782,СВЦЭМ!$A$39:$A$782,$A109,СВЦЭМ!$B$39:$B$782,J$83)+'СЕТ СН'!$H$12+СВЦЭМ!$D$10+'СЕТ СН'!$H$6-'СЕТ СН'!$H$22</f>
        <v>1336.63513227</v>
      </c>
      <c r="K109" s="36">
        <f>SUMIFS(СВЦЭМ!$C$39:$C$782,СВЦЭМ!$A$39:$A$782,$A109,СВЦЭМ!$B$39:$B$782,K$83)+'СЕТ СН'!$H$12+СВЦЭМ!$D$10+'СЕТ СН'!$H$6-'СЕТ СН'!$H$22</f>
        <v>1320.3798325299999</v>
      </c>
      <c r="L109" s="36">
        <f>SUMIFS(СВЦЭМ!$C$39:$C$782,СВЦЭМ!$A$39:$A$782,$A109,СВЦЭМ!$B$39:$B$782,L$83)+'СЕТ СН'!$H$12+СВЦЭМ!$D$10+'СЕТ СН'!$H$6-'СЕТ СН'!$H$22</f>
        <v>1320.3521979899999</v>
      </c>
      <c r="M109" s="36">
        <f>SUMIFS(СВЦЭМ!$C$39:$C$782,СВЦЭМ!$A$39:$A$782,$A109,СВЦЭМ!$B$39:$B$782,M$83)+'СЕТ СН'!$H$12+СВЦЭМ!$D$10+'СЕТ СН'!$H$6-'СЕТ СН'!$H$22</f>
        <v>1322.0211071000001</v>
      </c>
      <c r="N109" s="36">
        <f>SUMIFS(СВЦЭМ!$C$39:$C$782,СВЦЭМ!$A$39:$A$782,$A109,СВЦЭМ!$B$39:$B$782,N$83)+'СЕТ СН'!$H$12+СВЦЭМ!$D$10+'СЕТ СН'!$H$6-'СЕТ СН'!$H$22</f>
        <v>1330.2897231700001</v>
      </c>
      <c r="O109" s="36">
        <f>SUMIFS(СВЦЭМ!$C$39:$C$782,СВЦЭМ!$A$39:$A$782,$A109,СВЦЭМ!$B$39:$B$782,O$83)+'СЕТ СН'!$H$12+СВЦЭМ!$D$10+'СЕТ СН'!$H$6-'СЕТ СН'!$H$22</f>
        <v>1354.3895919500001</v>
      </c>
      <c r="P109" s="36">
        <f>SUMIFS(СВЦЭМ!$C$39:$C$782,СВЦЭМ!$A$39:$A$782,$A109,СВЦЭМ!$B$39:$B$782,P$83)+'СЕТ СН'!$H$12+СВЦЭМ!$D$10+'СЕТ СН'!$H$6-'СЕТ СН'!$H$22</f>
        <v>1384.77142903</v>
      </c>
      <c r="Q109" s="36">
        <f>SUMIFS(СВЦЭМ!$C$39:$C$782,СВЦЭМ!$A$39:$A$782,$A109,СВЦЭМ!$B$39:$B$782,Q$83)+'СЕТ СН'!$H$12+СВЦЭМ!$D$10+'СЕТ СН'!$H$6-'СЕТ СН'!$H$22</f>
        <v>1388.0261642600001</v>
      </c>
      <c r="R109" s="36">
        <f>SUMIFS(СВЦЭМ!$C$39:$C$782,СВЦЭМ!$A$39:$A$782,$A109,СВЦЭМ!$B$39:$B$782,R$83)+'СЕТ СН'!$H$12+СВЦЭМ!$D$10+'СЕТ СН'!$H$6-'СЕТ СН'!$H$22</f>
        <v>1377.04186366</v>
      </c>
      <c r="S109" s="36">
        <f>SUMIFS(СВЦЭМ!$C$39:$C$782,СВЦЭМ!$A$39:$A$782,$A109,СВЦЭМ!$B$39:$B$782,S$83)+'СЕТ СН'!$H$12+СВЦЭМ!$D$10+'СЕТ СН'!$H$6-'СЕТ СН'!$H$22</f>
        <v>1356.06083023</v>
      </c>
      <c r="T109" s="36">
        <f>SUMIFS(СВЦЭМ!$C$39:$C$782,СВЦЭМ!$A$39:$A$782,$A109,СВЦЭМ!$B$39:$B$782,T$83)+'СЕТ СН'!$H$12+СВЦЭМ!$D$10+'СЕТ СН'!$H$6-'СЕТ СН'!$H$22</f>
        <v>1321.9397611500001</v>
      </c>
      <c r="U109" s="36">
        <f>SUMIFS(СВЦЭМ!$C$39:$C$782,СВЦЭМ!$A$39:$A$782,$A109,СВЦЭМ!$B$39:$B$782,U$83)+'СЕТ СН'!$H$12+СВЦЭМ!$D$10+'СЕТ СН'!$H$6-'СЕТ СН'!$H$22</f>
        <v>1341.62427426</v>
      </c>
      <c r="V109" s="36">
        <f>SUMIFS(СВЦЭМ!$C$39:$C$782,СВЦЭМ!$A$39:$A$782,$A109,СВЦЭМ!$B$39:$B$782,V$83)+'СЕТ СН'!$H$12+СВЦЭМ!$D$10+'СЕТ СН'!$H$6-'СЕТ СН'!$H$22</f>
        <v>1356.33354579</v>
      </c>
      <c r="W109" s="36">
        <f>SUMIFS(СВЦЭМ!$C$39:$C$782,СВЦЭМ!$A$39:$A$782,$A109,СВЦЭМ!$B$39:$B$782,W$83)+'СЕТ СН'!$H$12+СВЦЭМ!$D$10+'СЕТ СН'!$H$6-'СЕТ СН'!$H$22</f>
        <v>1351.00907061</v>
      </c>
      <c r="X109" s="36">
        <f>SUMIFS(СВЦЭМ!$C$39:$C$782,СВЦЭМ!$A$39:$A$782,$A109,СВЦЭМ!$B$39:$B$782,X$83)+'СЕТ СН'!$H$12+СВЦЭМ!$D$10+'СЕТ СН'!$H$6-'СЕТ СН'!$H$22</f>
        <v>1345.0410501900001</v>
      </c>
      <c r="Y109" s="36">
        <f>SUMIFS(СВЦЭМ!$C$39:$C$782,СВЦЭМ!$A$39:$A$782,$A109,СВЦЭМ!$B$39:$B$782,Y$83)+'СЕТ СН'!$H$12+СВЦЭМ!$D$10+'СЕТ СН'!$H$6-'СЕТ СН'!$H$22</f>
        <v>1408.56947455</v>
      </c>
    </row>
    <row r="110" spans="1:25" ht="15.75" x14ac:dyDescent="0.2">
      <c r="A110" s="35">
        <f t="shared" si="2"/>
        <v>44466</v>
      </c>
      <c r="B110" s="36">
        <f>SUMIFS(СВЦЭМ!$C$39:$C$782,СВЦЭМ!$A$39:$A$782,$A110,СВЦЭМ!$B$39:$B$782,B$83)+'СЕТ СН'!$H$12+СВЦЭМ!$D$10+'СЕТ СН'!$H$6-'СЕТ СН'!$H$22</f>
        <v>1409.9280291699999</v>
      </c>
      <c r="C110" s="36">
        <f>SUMIFS(СВЦЭМ!$C$39:$C$782,СВЦЭМ!$A$39:$A$782,$A110,СВЦЭМ!$B$39:$B$782,C$83)+'СЕТ СН'!$H$12+СВЦЭМ!$D$10+'СЕТ СН'!$H$6-'СЕТ СН'!$H$22</f>
        <v>1543.0423951199998</v>
      </c>
      <c r="D110" s="36">
        <f>SUMIFS(СВЦЭМ!$C$39:$C$782,СВЦЭМ!$A$39:$A$782,$A110,СВЦЭМ!$B$39:$B$782,D$83)+'СЕТ СН'!$H$12+СВЦЭМ!$D$10+'СЕТ СН'!$H$6-'СЕТ СН'!$H$22</f>
        <v>1534.9707567599999</v>
      </c>
      <c r="E110" s="36">
        <f>SUMIFS(СВЦЭМ!$C$39:$C$782,СВЦЭМ!$A$39:$A$782,$A110,СВЦЭМ!$B$39:$B$782,E$83)+'СЕТ СН'!$H$12+СВЦЭМ!$D$10+'СЕТ СН'!$H$6-'СЕТ СН'!$H$22</f>
        <v>1543.2741294399998</v>
      </c>
      <c r="F110" s="36">
        <f>SUMIFS(СВЦЭМ!$C$39:$C$782,СВЦЭМ!$A$39:$A$782,$A110,СВЦЭМ!$B$39:$B$782,F$83)+'СЕТ СН'!$H$12+СВЦЭМ!$D$10+'СЕТ СН'!$H$6-'СЕТ СН'!$H$22</f>
        <v>1539.6714006599998</v>
      </c>
      <c r="G110" s="36">
        <f>SUMIFS(СВЦЭМ!$C$39:$C$782,СВЦЭМ!$A$39:$A$782,$A110,СВЦЭМ!$B$39:$B$782,G$83)+'СЕТ СН'!$H$12+СВЦЭМ!$D$10+'СЕТ СН'!$H$6-'СЕТ СН'!$H$22</f>
        <v>1515.2770763999999</v>
      </c>
      <c r="H110" s="36">
        <f>SUMIFS(СВЦЭМ!$C$39:$C$782,СВЦЭМ!$A$39:$A$782,$A110,СВЦЭМ!$B$39:$B$782,H$83)+'СЕТ СН'!$H$12+СВЦЭМ!$D$10+'СЕТ СН'!$H$6-'СЕТ СН'!$H$22</f>
        <v>1472.1220670899997</v>
      </c>
      <c r="I110" s="36">
        <f>SUMIFS(СВЦЭМ!$C$39:$C$782,СВЦЭМ!$A$39:$A$782,$A110,СВЦЭМ!$B$39:$B$782,I$83)+'СЕТ СН'!$H$12+СВЦЭМ!$D$10+'СЕТ СН'!$H$6-'СЕТ СН'!$H$22</f>
        <v>1377.1660940700001</v>
      </c>
      <c r="J110" s="36">
        <f>SUMIFS(СВЦЭМ!$C$39:$C$782,СВЦЭМ!$A$39:$A$782,$A110,СВЦЭМ!$B$39:$B$782,J$83)+'СЕТ СН'!$H$12+СВЦЭМ!$D$10+'СЕТ СН'!$H$6-'СЕТ СН'!$H$22</f>
        <v>1357.6754919499999</v>
      </c>
      <c r="K110" s="36">
        <f>SUMIFS(СВЦЭМ!$C$39:$C$782,СВЦЭМ!$A$39:$A$782,$A110,СВЦЭМ!$B$39:$B$782,K$83)+'СЕТ СН'!$H$12+СВЦЭМ!$D$10+'СЕТ СН'!$H$6-'СЕТ СН'!$H$22</f>
        <v>1370.6967825300001</v>
      </c>
      <c r="L110" s="36">
        <f>SUMIFS(СВЦЭМ!$C$39:$C$782,СВЦЭМ!$A$39:$A$782,$A110,СВЦЭМ!$B$39:$B$782,L$83)+'СЕТ СН'!$H$12+СВЦЭМ!$D$10+'СЕТ СН'!$H$6-'СЕТ СН'!$H$22</f>
        <v>1372.65773468</v>
      </c>
      <c r="M110" s="36">
        <f>SUMIFS(СВЦЭМ!$C$39:$C$782,СВЦЭМ!$A$39:$A$782,$A110,СВЦЭМ!$B$39:$B$782,M$83)+'СЕТ СН'!$H$12+СВЦЭМ!$D$10+'СЕТ СН'!$H$6-'СЕТ СН'!$H$22</f>
        <v>1379.59231819</v>
      </c>
      <c r="N110" s="36">
        <f>SUMIFS(СВЦЭМ!$C$39:$C$782,СВЦЭМ!$A$39:$A$782,$A110,СВЦЭМ!$B$39:$B$782,N$83)+'СЕТ СН'!$H$12+СВЦЭМ!$D$10+'СЕТ СН'!$H$6-'СЕТ СН'!$H$22</f>
        <v>1391.4124594299999</v>
      </c>
      <c r="O110" s="36">
        <f>SUMIFS(СВЦЭМ!$C$39:$C$782,СВЦЭМ!$A$39:$A$782,$A110,СВЦЭМ!$B$39:$B$782,O$83)+'СЕТ СН'!$H$12+СВЦЭМ!$D$10+'СЕТ СН'!$H$6-'СЕТ СН'!$H$22</f>
        <v>1368.8209955499999</v>
      </c>
      <c r="P110" s="36">
        <f>SUMIFS(СВЦЭМ!$C$39:$C$782,СВЦЭМ!$A$39:$A$782,$A110,СВЦЭМ!$B$39:$B$782,P$83)+'СЕТ СН'!$H$12+СВЦЭМ!$D$10+'СЕТ СН'!$H$6-'СЕТ СН'!$H$22</f>
        <v>1419.3287832000001</v>
      </c>
      <c r="Q110" s="36">
        <f>SUMIFS(СВЦЭМ!$C$39:$C$782,СВЦЭМ!$A$39:$A$782,$A110,СВЦЭМ!$B$39:$B$782,Q$83)+'СЕТ СН'!$H$12+СВЦЭМ!$D$10+'СЕТ СН'!$H$6-'СЕТ СН'!$H$22</f>
        <v>1416.2771866800001</v>
      </c>
      <c r="R110" s="36">
        <f>SUMIFS(СВЦЭМ!$C$39:$C$782,СВЦЭМ!$A$39:$A$782,$A110,СВЦЭМ!$B$39:$B$782,R$83)+'СЕТ СН'!$H$12+СВЦЭМ!$D$10+'СЕТ СН'!$H$6-'СЕТ СН'!$H$22</f>
        <v>1400.6949171799999</v>
      </c>
      <c r="S110" s="36">
        <f>SUMIFS(СВЦЭМ!$C$39:$C$782,СВЦЭМ!$A$39:$A$782,$A110,СВЦЭМ!$B$39:$B$782,S$83)+'СЕТ СН'!$H$12+СВЦЭМ!$D$10+'СЕТ СН'!$H$6-'СЕТ СН'!$H$22</f>
        <v>1383.60131458</v>
      </c>
      <c r="T110" s="36">
        <f>SUMIFS(СВЦЭМ!$C$39:$C$782,СВЦЭМ!$A$39:$A$782,$A110,СВЦЭМ!$B$39:$B$782,T$83)+'СЕТ СН'!$H$12+СВЦЭМ!$D$10+'СЕТ СН'!$H$6-'СЕТ СН'!$H$22</f>
        <v>1331.70308682</v>
      </c>
      <c r="U110" s="36">
        <f>SUMIFS(СВЦЭМ!$C$39:$C$782,СВЦЭМ!$A$39:$A$782,$A110,СВЦЭМ!$B$39:$B$782,U$83)+'СЕТ СН'!$H$12+СВЦЭМ!$D$10+'СЕТ СН'!$H$6-'СЕТ СН'!$H$22</f>
        <v>1332.55206322</v>
      </c>
      <c r="V110" s="36">
        <f>SUMIFS(СВЦЭМ!$C$39:$C$782,СВЦЭМ!$A$39:$A$782,$A110,СВЦЭМ!$B$39:$B$782,V$83)+'СЕТ СН'!$H$12+СВЦЭМ!$D$10+'СЕТ СН'!$H$6-'СЕТ СН'!$H$22</f>
        <v>1327.83004596</v>
      </c>
      <c r="W110" s="36">
        <f>SUMIFS(СВЦЭМ!$C$39:$C$782,СВЦЭМ!$A$39:$A$782,$A110,СВЦЭМ!$B$39:$B$782,W$83)+'СЕТ СН'!$H$12+СВЦЭМ!$D$10+'СЕТ СН'!$H$6-'СЕТ СН'!$H$22</f>
        <v>1322.9370353199999</v>
      </c>
      <c r="X110" s="36">
        <f>SUMIFS(СВЦЭМ!$C$39:$C$782,СВЦЭМ!$A$39:$A$782,$A110,СВЦЭМ!$B$39:$B$782,X$83)+'СЕТ СН'!$H$12+СВЦЭМ!$D$10+'СЕТ СН'!$H$6-'СЕТ СН'!$H$22</f>
        <v>1325.47972514</v>
      </c>
      <c r="Y110" s="36">
        <f>SUMIFS(СВЦЭМ!$C$39:$C$782,СВЦЭМ!$A$39:$A$782,$A110,СВЦЭМ!$B$39:$B$782,Y$83)+'СЕТ СН'!$H$12+СВЦЭМ!$D$10+'СЕТ СН'!$H$6-'СЕТ СН'!$H$22</f>
        <v>1346.3051568200001</v>
      </c>
    </row>
    <row r="111" spans="1:25" ht="15.75" x14ac:dyDescent="0.2">
      <c r="A111" s="35">
        <f t="shared" si="2"/>
        <v>44467</v>
      </c>
      <c r="B111" s="36">
        <f>SUMIFS(СВЦЭМ!$C$39:$C$782,СВЦЭМ!$A$39:$A$782,$A111,СВЦЭМ!$B$39:$B$782,B$83)+'СЕТ СН'!$H$12+СВЦЭМ!$D$10+'СЕТ СН'!$H$6-'СЕТ СН'!$H$22</f>
        <v>1402.9528471200001</v>
      </c>
      <c r="C111" s="36">
        <f>SUMIFS(СВЦЭМ!$C$39:$C$782,СВЦЭМ!$A$39:$A$782,$A111,СВЦЭМ!$B$39:$B$782,C$83)+'СЕТ СН'!$H$12+СВЦЭМ!$D$10+'СЕТ СН'!$H$6-'СЕТ СН'!$H$22</f>
        <v>1458.4820407499999</v>
      </c>
      <c r="D111" s="36">
        <f>SUMIFS(СВЦЭМ!$C$39:$C$782,СВЦЭМ!$A$39:$A$782,$A111,СВЦЭМ!$B$39:$B$782,D$83)+'СЕТ СН'!$H$12+СВЦЭМ!$D$10+'СЕТ СН'!$H$6-'СЕТ СН'!$H$22</f>
        <v>1444.28625186</v>
      </c>
      <c r="E111" s="36">
        <f>SUMIFS(СВЦЭМ!$C$39:$C$782,СВЦЭМ!$A$39:$A$782,$A111,СВЦЭМ!$B$39:$B$782,E$83)+'СЕТ СН'!$H$12+СВЦЭМ!$D$10+'СЕТ СН'!$H$6-'СЕТ СН'!$H$22</f>
        <v>1453.33750616</v>
      </c>
      <c r="F111" s="36">
        <f>SUMIFS(СВЦЭМ!$C$39:$C$782,СВЦЭМ!$A$39:$A$782,$A111,СВЦЭМ!$B$39:$B$782,F$83)+'СЕТ СН'!$H$12+СВЦЭМ!$D$10+'СЕТ СН'!$H$6-'СЕТ СН'!$H$22</f>
        <v>1442.60240258</v>
      </c>
      <c r="G111" s="36">
        <f>SUMIFS(СВЦЭМ!$C$39:$C$782,СВЦЭМ!$A$39:$A$782,$A111,СВЦЭМ!$B$39:$B$782,G$83)+'СЕТ СН'!$H$12+СВЦЭМ!$D$10+'СЕТ СН'!$H$6-'СЕТ СН'!$H$22</f>
        <v>1432.0837986900001</v>
      </c>
      <c r="H111" s="36">
        <f>SUMIFS(СВЦЭМ!$C$39:$C$782,СВЦЭМ!$A$39:$A$782,$A111,СВЦЭМ!$B$39:$B$782,H$83)+'СЕТ СН'!$H$12+СВЦЭМ!$D$10+'СЕТ СН'!$H$6-'СЕТ СН'!$H$22</f>
        <v>1454.54225772</v>
      </c>
      <c r="I111" s="36">
        <f>SUMIFS(СВЦЭМ!$C$39:$C$782,СВЦЭМ!$A$39:$A$782,$A111,СВЦЭМ!$B$39:$B$782,I$83)+'СЕТ СН'!$H$12+СВЦЭМ!$D$10+'СЕТ СН'!$H$6-'СЕТ СН'!$H$22</f>
        <v>1416.7947814700001</v>
      </c>
      <c r="J111" s="36">
        <f>SUMIFS(СВЦЭМ!$C$39:$C$782,СВЦЭМ!$A$39:$A$782,$A111,СВЦЭМ!$B$39:$B$782,J$83)+'СЕТ СН'!$H$12+СВЦЭМ!$D$10+'СЕТ СН'!$H$6-'СЕТ СН'!$H$22</f>
        <v>1388.5964790099999</v>
      </c>
      <c r="K111" s="36">
        <f>SUMIFS(СВЦЭМ!$C$39:$C$782,СВЦЭМ!$A$39:$A$782,$A111,СВЦЭМ!$B$39:$B$782,K$83)+'СЕТ СН'!$H$12+СВЦЭМ!$D$10+'СЕТ СН'!$H$6-'СЕТ СН'!$H$22</f>
        <v>1351.5807895200001</v>
      </c>
      <c r="L111" s="36">
        <f>SUMIFS(СВЦЭМ!$C$39:$C$782,СВЦЭМ!$A$39:$A$782,$A111,СВЦЭМ!$B$39:$B$782,L$83)+'СЕТ СН'!$H$12+СВЦЭМ!$D$10+'СЕТ СН'!$H$6-'СЕТ СН'!$H$22</f>
        <v>1325.7427050399999</v>
      </c>
      <c r="M111" s="36">
        <f>SUMIFS(СВЦЭМ!$C$39:$C$782,СВЦЭМ!$A$39:$A$782,$A111,СВЦЭМ!$B$39:$B$782,M$83)+'СЕТ СН'!$H$12+СВЦЭМ!$D$10+'СЕТ СН'!$H$6-'СЕТ СН'!$H$22</f>
        <v>1360.6640569200001</v>
      </c>
      <c r="N111" s="36">
        <f>SUMIFS(СВЦЭМ!$C$39:$C$782,СВЦЭМ!$A$39:$A$782,$A111,СВЦЭМ!$B$39:$B$782,N$83)+'СЕТ СН'!$H$12+СВЦЭМ!$D$10+'СЕТ СН'!$H$6-'СЕТ СН'!$H$22</f>
        <v>1379.35290409</v>
      </c>
      <c r="O111" s="36">
        <f>SUMIFS(СВЦЭМ!$C$39:$C$782,СВЦЭМ!$A$39:$A$782,$A111,СВЦЭМ!$B$39:$B$782,O$83)+'СЕТ СН'!$H$12+СВЦЭМ!$D$10+'СЕТ СН'!$H$6-'СЕТ СН'!$H$22</f>
        <v>1404.6415212300001</v>
      </c>
      <c r="P111" s="36">
        <f>SUMIFS(СВЦЭМ!$C$39:$C$782,СВЦЭМ!$A$39:$A$782,$A111,СВЦЭМ!$B$39:$B$782,P$83)+'СЕТ СН'!$H$12+СВЦЭМ!$D$10+'СЕТ СН'!$H$6-'СЕТ СН'!$H$22</f>
        <v>1432.8351611099999</v>
      </c>
      <c r="Q111" s="36">
        <f>SUMIFS(СВЦЭМ!$C$39:$C$782,СВЦЭМ!$A$39:$A$782,$A111,СВЦЭМ!$B$39:$B$782,Q$83)+'СЕТ СН'!$H$12+СВЦЭМ!$D$10+'СЕТ СН'!$H$6-'СЕТ СН'!$H$22</f>
        <v>1440.14692135</v>
      </c>
      <c r="R111" s="36">
        <f>SUMIFS(СВЦЭМ!$C$39:$C$782,СВЦЭМ!$A$39:$A$782,$A111,СВЦЭМ!$B$39:$B$782,R$83)+'СЕТ СН'!$H$12+СВЦЭМ!$D$10+'СЕТ СН'!$H$6-'СЕТ СН'!$H$22</f>
        <v>1430.6087877499999</v>
      </c>
      <c r="S111" s="36">
        <f>SUMIFS(СВЦЭМ!$C$39:$C$782,СВЦЭМ!$A$39:$A$782,$A111,СВЦЭМ!$B$39:$B$782,S$83)+'СЕТ СН'!$H$12+СВЦЭМ!$D$10+'СЕТ СН'!$H$6-'СЕТ СН'!$H$22</f>
        <v>1425.38969428</v>
      </c>
      <c r="T111" s="36">
        <f>SUMIFS(СВЦЭМ!$C$39:$C$782,СВЦЭМ!$A$39:$A$782,$A111,СВЦЭМ!$B$39:$B$782,T$83)+'СЕТ СН'!$H$12+СВЦЭМ!$D$10+'СЕТ СН'!$H$6-'СЕТ СН'!$H$22</f>
        <v>1377.41377218</v>
      </c>
      <c r="U111" s="36">
        <f>SUMIFS(СВЦЭМ!$C$39:$C$782,СВЦЭМ!$A$39:$A$782,$A111,СВЦЭМ!$B$39:$B$782,U$83)+'СЕТ СН'!$H$12+СВЦЭМ!$D$10+'СЕТ СН'!$H$6-'СЕТ СН'!$H$22</f>
        <v>1324.4324190100001</v>
      </c>
      <c r="V111" s="36">
        <f>SUMIFS(СВЦЭМ!$C$39:$C$782,СВЦЭМ!$A$39:$A$782,$A111,СВЦЭМ!$B$39:$B$782,V$83)+'СЕТ СН'!$H$12+СВЦЭМ!$D$10+'СЕТ СН'!$H$6-'СЕТ СН'!$H$22</f>
        <v>1323.9593141400001</v>
      </c>
      <c r="W111" s="36">
        <f>SUMIFS(СВЦЭМ!$C$39:$C$782,СВЦЭМ!$A$39:$A$782,$A111,СВЦЭМ!$B$39:$B$782,W$83)+'СЕТ СН'!$H$12+СВЦЭМ!$D$10+'СЕТ СН'!$H$6-'СЕТ СН'!$H$22</f>
        <v>1340.7834627899999</v>
      </c>
      <c r="X111" s="36">
        <f>SUMIFS(СВЦЭМ!$C$39:$C$782,СВЦЭМ!$A$39:$A$782,$A111,СВЦЭМ!$B$39:$B$782,X$83)+'СЕТ СН'!$H$12+СВЦЭМ!$D$10+'СЕТ СН'!$H$6-'СЕТ СН'!$H$22</f>
        <v>1383.9331940100001</v>
      </c>
      <c r="Y111" s="36">
        <f>SUMIFS(СВЦЭМ!$C$39:$C$782,СВЦЭМ!$A$39:$A$782,$A111,СВЦЭМ!$B$39:$B$782,Y$83)+'СЕТ СН'!$H$12+СВЦЭМ!$D$10+'СЕТ СН'!$H$6-'СЕТ СН'!$H$22</f>
        <v>1373.97791826</v>
      </c>
    </row>
    <row r="112" spans="1:25" ht="15.75" x14ac:dyDescent="0.2">
      <c r="A112" s="35">
        <f t="shared" si="2"/>
        <v>44468</v>
      </c>
      <c r="B112" s="36">
        <f>SUMIFS(СВЦЭМ!$C$39:$C$782,СВЦЭМ!$A$39:$A$782,$A112,СВЦЭМ!$B$39:$B$782,B$83)+'СЕТ СН'!$H$12+СВЦЭМ!$D$10+'СЕТ СН'!$H$6-'СЕТ СН'!$H$22</f>
        <v>1378.8056351800001</v>
      </c>
      <c r="C112" s="36">
        <f>SUMIFS(СВЦЭМ!$C$39:$C$782,СВЦЭМ!$A$39:$A$782,$A112,СВЦЭМ!$B$39:$B$782,C$83)+'СЕТ СН'!$H$12+СВЦЭМ!$D$10+'СЕТ СН'!$H$6-'СЕТ СН'!$H$22</f>
        <v>1471.7040864199998</v>
      </c>
      <c r="D112" s="36">
        <f>SUMIFS(СВЦЭМ!$C$39:$C$782,СВЦЭМ!$A$39:$A$782,$A112,СВЦЭМ!$B$39:$B$782,D$83)+'СЕТ СН'!$H$12+СВЦЭМ!$D$10+'СЕТ СН'!$H$6-'СЕТ СН'!$H$22</f>
        <v>1533.7727882799998</v>
      </c>
      <c r="E112" s="36">
        <f>SUMIFS(СВЦЭМ!$C$39:$C$782,СВЦЭМ!$A$39:$A$782,$A112,СВЦЭМ!$B$39:$B$782,E$83)+'СЕТ СН'!$H$12+СВЦЭМ!$D$10+'СЕТ СН'!$H$6-'СЕТ СН'!$H$22</f>
        <v>1542.2353043599999</v>
      </c>
      <c r="F112" s="36">
        <f>SUMIFS(СВЦЭМ!$C$39:$C$782,СВЦЭМ!$A$39:$A$782,$A112,СВЦЭМ!$B$39:$B$782,F$83)+'СЕТ СН'!$H$12+СВЦЭМ!$D$10+'СЕТ СН'!$H$6-'СЕТ СН'!$H$22</f>
        <v>1547.6036928999999</v>
      </c>
      <c r="G112" s="36">
        <f>SUMIFS(СВЦЭМ!$C$39:$C$782,СВЦЭМ!$A$39:$A$782,$A112,СВЦЭМ!$B$39:$B$782,G$83)+'СЕТ СН'!$H$12+СВЦЭМ!$D$10+'СЕТ СН'!$H$6-'СЕТ СН'!$H$22</f>
        <v>1527.9889021499998</v>
      </c>
      <c r="H112" s="36">
        <f>SUMIFS(СВЦЭМ!$C$39:$C$782,СВЦЭМ!$A$39:$A$782,$A112,СВЦЭМ!$B$39:$B$782,H$83)+'СЕТ СН'!$H$12+СВЦЭМ!$D$10+'СЕТ СН'!$H$6-'СЕТ СН'!$H$22</f>
        <v>1492.0903531699998</v>
      </c>
      <c r="I112" s="36">
        <f>SUMIFS(СВЦЭМ!$C$39:$C$782,СВЦЭМ!$A$39:$A$782,$A112,СВЦЭМ!$B$39:$B$782,I$83)+'СЕТ СН'!$H$12+СВЦЭМ!$D$10+'СЕТ СН'!$H$6-'СЕТ СН'!$H$22</f>
        <v>1442.9169678999999</v>
      </c>
      <c r="J112" s="36">
        <f>SUMIFS(СВЦЭМ!$C$39:$C$782,СВЦЭМ!$A$39:$A$782,$A112,СВЦЭМ!$B$39:$B$782,J$83)+'СЕТ СН'!$H$12+СВЦЭМ!$D$10+'СЕТ СН'!$H$6-'СЕТ СН'!$H$22</f>
        <v>1414.5877505599999</v>
      </c>
      <c r="K112" s="36">
        <f>SUMIFS(СВЦЭМ!$C$39:$C$782,СВЦЭМ!$A$39:$A$782,$A112,СВЦЭМ!$B$39:$B$782,K$83)+'СЕТ СН'!$H$12+СВЦЭМ!$D$10+'СЕТ СН'!$H$6-'СЕТ СН'!$H$22</f>
        <v>1353.9247417700001</v>
      </c>
      <c r="L112" s="36">
        <f>SUMIFS(СВЦЭМ!$C$39:$C$782,СВЦЭМ!$A$39:$A$782,$A112,СВЦЭМ!$B$39:$B$782,L$83)+'СЕТ СН'!$H$12+СВЦЭМ!$D$10+'СЕТ СН'!$H$6-'СЕТ СН'!$H$22</f>
        <v>1333.8170248700001</v>
      </c>
      <c r="M112" s="36">
        <f>SUMIFS(СВЦЭМ!$C$39:$C$782,СВЦЭМ!$A$39:$A$782,$A112,СВЦЭМ!$B$39:$B$782,M$83)+'СЕТ СН'!$H$12+СВЦЭМ!$D$10+'СЕТ СН'!$H$6-'СЕТ СН'!$H$22</f>
        <v>1322.55687055</v>
      </c>
      <c r="N112" s="36">
        <f>SUMIFS(СВЦЭМ!$C$39:$C$782,СВЦЭМ!$A$39:$A$782,$A112,СВЦЭМ!$B$39:$B$782,N$83)+'СЕТ СН'!$H$12+СВЦЭМ!$D$10+'СЕТ СН'!$H$6-'СЕТ СН'!$H$22</f>
        <v>1366.20372847</v>
      </c>
      <c r="O112" s="36">
        <f>SUMIFS(СВЦЭМ!$C$39:$C$782,СВЦЭМ!$A$39:$A$782,$A112,СВЦЭМ!$B$39:$B$782,O$83)+'СЕТ СН'!$H$12+СВЦЭМ!$D$10+'СЕТ СН'!$H$6-'СЕТ СН'!$H$22</f>
        <v>1382.96617728</v>
      </c>
      <c r="P112" s="36">
        <f>SUMIFS(СВЦЭМ!$C$39:$C$782,СВЦЭМ!$A$39:$A$782,$A112,СВЦЭМ!$B$39:$B$782,P$83)+'СЕТ СН'!$H$12+СВЦЭМ!$D$10+'СЕТ СН'!$H$6-'СЕТ СН'!$H$22</f>
        <v>1456.6058985799998</v>
      </c>
      <c r="Q112" s="36">
        <f>SUMIFS(СВЦЭМ!$C$39:$C$782,СВЦЭМ!$A$39:$A$782,$A112,СВЦЭМ!$B$39:$B$782,Q$83)+'СЕТ СН'!$H$12+СВЦЭМ!$D$10+'СЕТ СН'!$H$6-'СЕТ СН'!$H$22</f>
        <v>1454.65886456</v>
      </c>
      <c r="R112" s="36">
        <f>SUMIFS(СВЦЭМ!$C$39:$C$782,СВЦЭМ!$A$39:$A$782,$A112,СВЦЭМ!$B$39:$B$782,R$83)+'СЕТ СН'!$H$12+СВЦЭМ!$D$10+'СЕТ СН'!$H$6-'СЕТ СН'!$H$22</f>
        <v>1455.84061206</v>
      </c>
      <c r="S112" s="36">
        <f>SUMIFS(СВЦЭМ!$C$39:$C$782,СВЦЭМ!$A$39:$A$782,$A112,СВЦЭМ!$B$39:$B$782,S$83)+'СЕТ СН'!$H$12+СВЦЭМ!$D$10+'СЕТ СН'!$H$6-'СЕТ СН'!$H$22</f>
        <v>1433.99217191</v>
      </c>
      <c r="T112" s="36">
        <f>SUMIFS(СВЦЭМ!$C$39:$C$782,СВЦЭМ!$A$39:$A$782,$A112,СВЦЭМ!$B$39:$B$782,T$83)+'СЕТ СН'!$H$12+СВЦЭМ!$D$10+'СЕТ СН'!$H$6-'СЕТ СН'!$H$22</f>
        <v>1408.5461285700001</v>
      </c>
      <c r="U112" s="36">
        <f>SUMIFS(СВЦЭМ!$C$39:$C$782,СВЦЭМ!$A$39:$A$782,$A112,СВЦЭМ!$B$39:$B$782,U$83)+'СЕТ СН'!$H$12+СВЦЭМ!$D$10+'СЕТ СН'!$H$6-'СЕТ СН'!$H$22</f>
        <v>1363.68941928</v>
      </c>
      <c r="V112" s="36">
        <f>SUMIFS(СВЦЭМ!$C$39:$C$782,СВЦЭМ!$A$39:$A$782,$A112,СВЦЭМ!$B$39:$B$782,V$83)+'СЕТ СН'!$H$12+СВЦЭМ!$D$10+'СЕТ СН'!$H$6-'СЕТ СН'!$H$22</f>
        <v>1346.6007567700001</v>
      </c>
      <c r="W112" s="36">
        <f>SUMIFS(СВЦЭМ!$C$39:$C$782,СВЦЭМ!$A$39:$A$782,$A112,СВЦЭМ!$B$39:$B$782,W$83)+'СЕТ СН'!$H$12+СВЦЭМ!$D$10+'СЕТ СН'!$H$6-'СЕТ СН'!$H$22</f>
        <v>1330.34937143</v>
      </c>
      <c r="X112" s="36">
        <f>SUMIFS(СВЦЭМ!$C$39:$C$782,СВЦЭМ!$A$39:$A$782,$A112,СВЦЭМ!$B$39:$B$782,X$83)+'СЕТ СН'!$H$12+СВЦЭМ!$D$10+'СЕТ СН'!$H$6-'СЕТ СН'!$H$22</f>
        <v>1388.84370212</v>
      </c>
      <c r="Y112" s="36">
        <f>SUMIFS(СВЦЭМ!$C$39:$C$782,СВЦЭМ!$A$39:$A$782,$A112,СВЦЭМ!$B$39:$B$782,Y$83)+'СЕТ СН'!$H$12+СВЦЭМ!$D$10+'СЕТ СН'!$H$6-'СЕТ СН'!$H$22</f>
        <v>1404.81503819</v>
      </c>
    </row>
    <row r="113" spans="1:27" ht="15.75" x14ac:dyDescent="0.2">
      <c r="A113" s="35">
        <f t="shared" si="2"/>
        <v>44469</v>
      </c>
      <c r="B113" s="36">
        <f>SUMIFS(СВЦЭМ!$C$39:$C$782,СВЦЭМ!$A$39:$A$782,$A113,СВЦЭМ!$B$39:$B$782,B$83)+'СЕТ СН'!$H$12+СВЦЭМ!$D$10+'СЕТ СН'!$H$6-'СЕТ СН'!$H$22</f>
        <v>1422.8996668100001</v>
      </c>
      <c r="C113" s="36">
        <f>SUMIFS(СВЦЭМ!$C$39:$C$782,СВЦЭМ!$A$39:$A$782,$A113,СВЦЭМ!$B$39:$B$782,C$83)+'СЕТ СН'!$H$12+СВЦЭМ!$D$10+'СЕТ СН'!$H$6-'СЕТ СН'!$H$22</f>
        <v>1466.3405326899997</v>
      </c>
      <c r="D113" s="36">
        <f>SUMIFS(СВЦЭМ!$C$39:$C$782,СВЦЭМ!$A$39:$A$782,$A113,СВЦЭМ!$B$39:$B$782,D$83)+'СЕТ СН'!$H$12+СВЦЭМ!$D$10+'СЕТ СН'!$H$6-'СЕТ СН'!$H$22</f>
        <v>1519.1101489199998</v>
      </c>
      <c r="E113" s="36">
        <f>SUMIFS(СВЦЭМ!$C$39:$C$782,СВЦЭМ!$A$39:$A$782,$A113,СВЦЭМ!$B$39:$B$782,E$83)+'СЕТ СН'!$H$12+СВЦЭМ!$D$10+'СЕТ СН'!$H$6-'СЕТ СН'!$H$22</f>
        <v>1535.1572000499998</v>
      </c>
      <c r="F113" s="36">
        <f>SUMIFS(СВЦЭМ!$C$39:$C$782,СВЦЭМ!$A$39:$A$782,$A113,СВЦЭМ!$B$39:$B$782,F$83)+'СЕТ СН'!$H$12+СВЦЭМ!$D$10+'СЕТ СН'!$H$6-'СЕТ СН'!$H$22</f>
        <v>1537.2006126199999</v>
      </c>
      <c r="G113" s="36">
        <f>SUMIFS(СВЦЭМ!$C$39:$C$782,СВЦЭМ!$A$39:$A$782,$A113,СВЦЭМ!$B$39:$B$782,G$83)+'СЕТ СН'!$H$12+СВЦЭМ!$D$10+'СЕТ СН'!$H$6-'СЕТ СН'!$H$22</f>
        <v>1540.5100458899999</v>
      </c>
      <c r="H113" s="36">
        <f>SUMIFS(СВЦЭМ!$C$39:$C$782,СВЦЭМ!$A$39:$A$782,$A113,СВЦЭМ!$B$39:$B$782,H$83)+'СЕТ СН'!$H$12+СВЦЭМ!$D$10+'СЕТ СН'!$H$6-'СЕТ СН'!$H$22</f>
        <v>1470.5981322899997</v>
      </c>
      <c r="I113" s="36">
        <f>SUMIFS(СВЦЭМ!$C$39:$C$782,СВЦЭМ!$A$39:$A$782,$A113,СВЦЭМ!$B$39:$B$782,I$83)+'СЕТ СН'!$H$12+СВЦЭМ!$D$10+'СЕТ СН'!$H$6-'СЕТ СН'!$H$22</f>
        <v>1449.30818056</v>
      </c>
      <c r="J113" s="36">
        <f>SUMIFS(СВЦЭМ!$C$39:$C$782,СВЦЭМ!$A$39:$A$782,$A113,СВЦЭМ!$B$39:$B$782,J$83)+'СЕТ СН'!$H$12+СВЦЭМ!$D$10+'СЕТ СН'!$H$6-'СЕТ СН'!$H$22</f>
        <v>1414.5816969499999</v>
      </c>
      <c r="K113" s="36">
        <f>SUMIFS(СВЦЭМ!$C$39:$C$782,СВЦЭМ!$A$39:$A$782,$A113,СВЦЭМ!$B$39:$B$782,K$83)+'СЕТ СН'!$H$12+СВЦЭМ!$D$10+'СЕТ СН'!$H$6-'СЕТ СН'!$H$22</f>
        <v>1431.4363847699999</v>
      </c>
      <c r="L113" s="36">
        <f>SUMIFS(СВЦЭМ!$C$39:$C$782,СВЦЭМ!$A$39:$A$782,$A113,СВЦЭМ!$B$39:$B$782,L$83)+'СЕТ СН'!$H$12+СВЦЭМ!$D$10+'СЕТ СН'!$H$6-'СЕТ СН'!$H$22</f>
        <v>1436.35147153</v>
      </c>
      <c r="M113" s="36">
        <f>SUMIFS(СВЦЭМ!$C$39:$C$782,СВЦЭМ!$A$39:$A$782,$A113,СВЦЭМ!$B$39:$B$782,M$83)+'СЕТ СН'!$H$12+СВЦЭМ!$D$10+'СЕТ СН'!$H$6-'СЕТ СН'!$H$22</f>
        <v>1419.08099668</v>
      </c>
      <c r="N113" s="36">
        <f>SUMIFS(СВЦЭМ!$C$39:$C$782,СВЦЭМ!$A$39:$A$782,$A113,СВЦЭМ!$B$39:$B$782,N$83)+'СЕТ СН'!$H$12+СВЦЭМ!$D$10+'СЕТ СН'!$H$6-'СЕТ СН'!$H$22</f>
        <v>1399.8786943099999</v>
      </c>
      <c r="O113" s="36">
        <f>SUMIFS(СВЦЭМ!$C$39:$C$782,СВЦЭМ!$A$39:$A$782,$A113,СВЦЭМ!$B$39:$B$782,O$83)+'СЕТ СН'!$H$12+СВЦЭМ!$D$10+'СЕТ СН'!$H$6-'СЕТ СН'!$H$22</f>
        <v>1402.1141545</v>
      </c>
      <c r="P113" s="36">
        <f>SUMIFS(СВЦЭМ!$C$39:$C$782,СВЦЭМ!$A$39:$A$782,$A113,СВЦЭМ!$B$39:$B$782,P$83)+'СЕТ СН'!$H$12+СВЦЭМ!$D$10+'СЕТ СН'!$H$6-'СЕТ СН'!$H$22</f>
        <v>1448.5492534800001</v>
      </c>
      <c r="Q113" s="36">
        <f>SUMIFS(СВЦЭМ!$C$39:$C$782,СВЦЭМ!$A$39:$A$782,$A113,СВЦЭМ!$B$39:$B$782,Q$83)+'СЕТ СН'!$H$12+СВЦЭМ!$D$10+'СЕТ СН'!$H$6-'СЕТ СН'!$H$22</f>
        <v>1452.74267248</v>
      </c>
      <c r="R113" s="36">
        <f>SUMIFS(СВЦЭМ!$C$39:$C$782,СВЦЭМ!$A$39:$A$782,$A113,СВЦЭМ!$B$39:$B$782,R$83)+'СЕТ СН'!$H$12+СВЦЭМ!$D$10+'СЕТ СН'!$H$6-'СЕТ СН'!$H$22</f>
        <v>1446.39390544</v>
      </c>
      <c r="S113" s="36">
        <f>SUMIFS(СВЦЭМ!$C$39:$C$782,СВЦЭМ!$A$39:$A$782,$A113,СВЦЭМ!$B$39:$B$782,S$83)+'СЕТ СН'!$H$12+СВЦЭМ!$D$10+'СЕТ СН'!$H$6-'СЕТ СН'!$H$22</f>
        <v>1400.8280129100001</v>
      </c>
      <c r="T113" s="36">
        <f>SUMIFS(СВЦЭМ!$C$39:$C$782,СВЦЭМ!$A$39:$A$782,$A113,СВЦЭМ!$B$39:$B$782,T$83)+'СЕТ СН'!$H$12+СВЦЭМ!$D$10+'СЕТ СН'!$H$6-'СЕТ СН'!$H$22</f>
        <v>1415.2208103200001</v>
      </c>
      <c r="U113" s="36">
        <f>SUMIFS(СВЦЭМ!$C$39:$C$782,СВЦЭМ!$A$39:$A$782,$A113,СВЦЭМ!$B$39:$B$782,U$83)+'СЕТ СН'!$H$12+СВЦЭМ!$D$10+'СЕТ СН'!$H$6-'СЕТ СН'!$H$22</f>
        <v>1382.2008477100001</v>
      </c>
      <c r="V113" s="36">
        <f>SUMIFS(СВЦЭМ!$C$39:$C$782,СВЦЭМ!$A$39:$A$782,$A113,СВЦЭМ!$B$39:$B$782,V$83)+'СЕТ СН'!$H$12+СВЦЭМ!$D$10+'СЕТ СН'!$H$6-'СЕТ СН'!$H$22</f>
        <v>1379.82581925</v>
      </c>
      <c r="W113" s="36">
        <f>SUMIFS(СВЦЭМ!$C$39:$C$782,СВЦЭМ!$A$39:$A$782,$A113,СВЦЭМ!$B$39:$B$782,W$83)+'СЕТ СН'!$H$12+СВЦЭМ!$D$10+'СЕТ СН'!$H$6-'СЕТ СН'!$H$22</f>
        <v>1369.0640913699999</v>
      </c>
      <c r="X113" s="36">
        <f>SUMIFS(СВЦЭМ!$C$39:$C$782,СВЦЭМ!$A$39:$A$782,$A113,СВЦЭМ!$B$39:$B$782,X$83)+'СЕТ СН'!$H$12+СВЦЭМ!$D$10+'СЕТ СН'!$H$6-'СЕТ СН'!$H$22</f>
        <v>1392.3535540600001</v>
      </c>
      <c r="Y113" s="36">
        <f>SUMIFS(СВЦЭМ!$C$39:$C$782,СВЦЭМ!$A$39:$A$782,$A113,СВЦЭМ!$B$39:$B$782,Y$83)+'СЕТ СН'!$H$12+СВЦЭМ!$D$10+'СЕТ СН'!$H$6-'СЕТ СН'!$H$22</f>
        <v>1437.59245818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01.09.2021</v>
      </c>
      <c r="B120" s="36">
        <f>SUMIFS(СВЦЭМ!$C$39:$C$782,СВЦЭМ!$A$39:$A$782,$A120,СВЦЭМ!$B$39:$B$782,B$119)+'СЕТ СН'!$I$12+СВЦЭМ!$D$10+'СЕТ СН'!$I$6-'СЕТ СН'!$I$22</f>
        <v>1539.48541903</v>
      </c>
      <c r="C120" s="36">
        <f>SUMIFS(СВЦЭМ!$C$39:$C$782,СВЦЭМ!$A$39:$A$782,$A120,СВЦЭМ!$B$39:$B$782,C$119)+'СЕТ СН'!$I$12+СВЦЭМ!$D$10+'СЕТ СН'!$I$6-'СЕТ СН'!$I$22</f>
        <v>1638.1678033799999</v>
      </c>
      <c r="D120" s="36">
        <f>SUMIFS(СВЦЭМ!$C$39:$C$782,СВЦЭМ!$A$39:$A$782,$A120,СВЦЭМ!$B$39:$B$782,D$119)+'СЕТ СН'!$I$12+СВЦЭМ!$D$10+'СЕТ СН'!$I$6-'СЕТ СН'!$I$22</f>
        <v>1718.03198305</v>
      </c>
      <c r="E120" s="36">
        <f>SUMIFS(СВЦЭМ!$C$39:$C$782,СВЦЭМ!$A$39:$A$782,$A120,СВЦЭМ!$B$39:$B$782,E$119)+'СЕТ СН'!$I$12+СВЦЭМ!$D$10+'СЕТ СН'!$I$6-'СЕТ СН'!$I$22</f>
        <v>1748.5010642299999</v>
      </c>
      <c r="F120" s="36">
        <f>SUMIFS(СВЦЭМ!$C$39:$C$782,СВЦЭМ!$A$39:$A$782,$A120,СВЦЭМ!$B$39:$B$782,F$119)+'СЕТ СН'!$I$12+СВЦЭМ!$D$10+'СЕТ СН'!$I$6-'СЕТ СН'!$I$22</f>
        <v>1748.64155519</v>
      </c>
      <c r="G120" s="36">
        <f>SUMIFS(СВЦЭМ!$C$39:$C$782,СВЦЭМ!$A$39:$A$782,$A120,СВЦЭМ!$B$39:$B$782,G$119)+'СЕТ СН'!$I$12+СВЦЭМ!$D$10+'СЕТ СН'!$I$6-'СЕТ СН'!$I$22</f>
        <v>1716.7826547299999</v>
      </c>
      <c r="H120" s="36">
        <f>SUMIFS(СВЦЭМ!$C$39:$C$782,СВЦЭМ!$A$39:$A$782,$A120,СВЦЭМ!$B$39:$B$782,H$119)+'СЕТ СН'!$I$12+СВЦЭМ!$D$10+'СЕТ СН'!$I$6-'СЕТ СН'!$I$22</f>
        <v>1662.6322743599999</v>
      </c>
      <c r="I120" s="36">
        <f>SUMIFS(СВЦЭМ!$C$39:$C$782,СВЦЭМ!$A$39:$A$782,$A120,СВЦЭМ!$B$39:$B$782,I$119)+'СЕТ СН'!$I$12+СВЦЭМ!$D$10+'СЕТ СН'!$I$6-'СЕТ СН'!$I$22</f>
        <v>1587.1621203099999</v>
      </c>
      <c r="J120" s="36">
        <f>SUMIFS(СВЦЭМ!$C$39:$C$782,СВЦЭМ!$A$39:$A$782,$A120,СВЦЭМ!$B$39:$B$782,J$119)+'СЕТ СН'!$I$12+СВЦЭМ!$D$10+'СЕТ СН'!$I$6-'СЕТ СН'!$I$22</f>
        <v>1532.57719195</v>
      </c>
      <c r="K120" s="36">
        <f>SUMIFS(СВЦЭМ!$C$39:$C$782,СВЦЭМ!$A$39:$A$782,$A120,СВЦЭМ!$B$39:$B$782,K$119)+'СЕТ СН'!$I$12+СВЦЭМ!$D$10+'СЕТ СН'!$I$6-'СЕТ СН'!$I$22</f>
        <v>1493.7548198200002</v>
      </c>
      <c r="L120" s="36">
        <f>SUMIFS(СВЦЭМ!$C$39:$C$782,СВЦЭМ!$A$39:$A$782,$A120,СВЦЭМ!$B$39:$B$782,L$119)+'СЕТ СН'!$I$12+СВЦЭМ!$D$10+'СЕТ СН'!$I$6-'СЕТ СН'!$I$22</f>
        <v>1478.30671532</v>
      </c>
      <c r="M120" s="36">
        <f>SUMIFS(СВЦЭМ!$C$39:$C$782,СВЦЭМ!$A$39:$A$782,$A120,СВЦЭМ!$B$39:$B$782,M$119)+'СЕТ СН'!$I$12+СВЦЭМ!$D$10+'СЕТ СН'!$I$6-'СЕТ СН'!$I$22</f>
        <v>1481.4535756499999</v>
      </c>
      <c r="N120" s="36">
        <f>SUMIFS(СВЦЭМ!$C$39:$C$782,СВЦЭМ!$A$39:$A$782,$A120,СВЦЭМ!$B$39:$B$782,N$119)+'СЕТ СН'!$I$12+СВЦЭМ!$D$10+'СЕТ СН'!$I$6-'СЕТ СН'!$I$22</f>
        <v>1503.1816840199999</v>
      </c>
      <c r="O120" s="36">
        <f>SUMIFS(СВЦЭМ!$C$39:$C$782,СВЦЭМ!$A$39:$A$782,$A120,СВЦЭМ!$B$39:$B$782,O$119)+'СЕТ СН'!$I$12+СВЦЭМ!$D$10+'СЕТ СН'!$I$6-'СЕТ СН'!$I$22</f>
        <v>1544.4871784699999</v>
      </c>
      <c r="P120" s="36">
        <f>SUMIFS(СВЦЭМ!$C$39:$C$782,СВЦЭМ!$A$39:$A$782,$A120,СВЦЭМ!$B$39:$B$782,P$119)+'СЕТ СН'!$I$12+СВЦЭМ!$D$10+'СЕТ СН'!$I$6-'СЕТ СН'!$I$22</f>
        <v>1577.6502531000001</v>
      </c>
      <c r="Q120" s="36">
        <f>SUMIFS(СВЦЭМ!$C$39:$C$782,СВЦЭМ!$A$39:$A$782,$A120,СВЦЭМ!$B$39:$B$782,Q$119)+'СЕТ СН'!$I$12+СВЦЭМ!$D$10+'СЕТ СН'!$I$6-'СЕТ СН'!$I$22</f>
        <v>1582.1422852800001</v>
      </c>
      <c r="R120" s="36">
        <f>SUMIFS(СВЦЭМ!$C$39:$C$782,СВЦЭМ!$A$39:$A$782,$A120,СВЦЭМ!$B$39:$B$782,R$119)+'СЕТ СН'!$I$12+СВЦЭМ!$D$10+'СЕТ СН'!$I$6-'СЕТ СН'!$I$22</f>
        <v>1577.01212207</v>
      </c>
      <c r="S120" s="36">
        <f>SUMIFS(СВЦЭМ!$C$39:$C$782,СВЦЭМ!$A$39:$A$782,$A120,СВЦЭМ!$B$39:$B$782,S$119)+'СЕТ СН'!$I$12+СВЦЭМ!$D$10+'СЕТ СН'!$I$6-'СЕТ СН'!$I$22</f>
        <v>1545.0001616899999</v>
      </c>
      <c r="T120" s="36">
        <f>SUMIFS(СВЦЭМ!$C$39:$C$782,СВЦЭМ!$A$39:$A$782,$A120,СВЦЭМ!$B$39:$B$782,T$119)+'СЕТ СН'!$I$12+СВЦЭМ!$D$10+'СЕТ СН'!$I$6-'СЕТ СН'!$I$22</f>
        <v>1504.0797399100002</v>
      </c>
      <c r="U120" s="36">
        <f>SUMIFS(СВЦЭМ!$C$39:$C$782,СВЦЭМ!$A$39:$A$782,$A120,СВЦЭМ!$B$39:$B$782,U$119)+'СЕТ СН'!$I$12+СВЦЭМ!$D$10+'СЕТ СН'!$I$6-'СЕТ СН'!$I$22</f>
        <v>1472.6771011999999</v>
      </c>
      <c r="V120" s="36">
        <f>SUMIFS(СВЦЭМ!$C$39:$C$782,СВЦЭМ!$A$39:$A$782,$A120,СВЦЭМ!$B$39:$B$782,V$119)+'СЕТ СН'!$I$12+СВЦЭМ!$D$10+'СЕТ СН'!$I$6-'СЕТ СН'!$I$22</f>
        <v>1475.6361226600002</v>
      </c>
      <c r="W120" s="36">
        <f>SUMIFS(СВЦЭМ!$C$39:$C$782,СВЦЭМ!$A$39:$A$782,$A120,СВЦЭМ!$B$39:$B$782,W$119)+'СЕТ СН'!$I$12+СВЦЭМ!$D$10+'СЕТ СН'!$I$6-'СЕТ СН'!$I$22</f>
        <v>1472.37891541</v>
      </c>
      <c r="X120" s="36">
        <f>SUMIFS(СВЦЭМ!$C$39:$C$782,СВЦЭМ!$A$39:$A$782,$A120,СВЦЭМ!$B$39:$B$782,X$119)+'СЕТ СН'!$I$12+СВЦЭМ!$D$10+'СЕТ СН'!$I$6-'СЕТ СН'!$I$22</f>
        <v>1470.4040481100001</v>
      </c>
      <c r="Y120" s="36">
        <f>SUMIFS(СВЦЭМ!$C$39:$C$782,СВЦЭМ!$A$39:$A$782,$A120,СВЦЭМ!$B$39:$B$782,Y$119)+'СЕТ СН'!$I$12+СВЦЭМ!$D$10+'СЕТ СН'!$I$6-'СЕТ СН'!$I$22</f>
        <v>1538.5784579400001</v>
      </c>
    </row>
    <row r="121" spans="1:27" ht="15.75" x14ac:dyDescent="0.2">
      <c r="A121" s="35">
        <f>A120+1</f>
        <v>44441</v>
      </c>
      <c r="B121" s="36">
        <f>SUMIFS(СВЦЭМ!$C$39:$C$782,СВЦЭМ!$A$39:$A$782,$A121,СВЦЭМ!$B$39:$B$782,B$119)+'СЕТ СН'!$I$12+СВЦЭМ!$D$10+'СЕТ СН'!$I$6-'СЕТ СН'!$I$22</f>
        <v>1634.00155227</v>
      </c>
      <c r="C121" s="36">
        <f>SUMIFS(СВЦЭМ!$C$39:$C$782,СВЦЭМ!$A$39:$A$782,$A121,СВЦЭМ!$B$39:$B$782,C$119)+'СЕТ СН'!$I$12+СВЦЭМ!$D$10+'СЕТ СН'!$I$6-'СЕТ СН'!$I$22</f>
        <v>1706.67353981</v>
      </c>
      <c r="D121" s="36">
        <f>SUMIFS(СВЦЭМ!$C$39:$C$782,СВЦЭМ!$A$39:$A$782,$A121,СВЦЭМ!$B$39:$B$782,D$119)+'СЕТ СН'!$I$12+СВЦЭМ!$D$10+'СЕТ СН'!$I$6-'СЕТ СН'!$I$22</f>
        <v>1786.3798739599999</v>
      </c>
      <c r="E121" s="36">
        <f>SUMIFS(СВЦЭМ!$C$39:$C$782,СВЦЭМ!$A$39:$A$782,$A121,СВЦЭМ!$B$39:$B$782,E$119)+'СЕТ СН'!$I$12+СВЦЭМ!$D$10+'СЕТ СН'!$I$6-'СЕТ СН'!$I$22</f>
        <v>1802.57149723</v>
      </c>
      <c r="F121" s="36">
        <f>SUMIFS(СВЦЭМ!$C$39:$C$782,СВЦЭМ!$A$39:$A$782,$A121,СВЦЭМ!$B$39:$B$782,F$119)+'СЕТ СН'!$I$12+СВЦЭМ!$D$10+'СЕТ СН'!$I$6-'СЕТ СН'!$I$22</f>
        <v>1785.2072615</v>
      </c>
      <c r="G121" s="36">
        <f>SUMIFS(СВЦЭМ!$C$39:$C$782,СВЦЭМ!$A$39:$A$782,$A121,СВЦЭМ!$B$39:$B$782,G$119)+'СЕТ СН'!$I$12+СВЦЭМ!$D$10+'СЕТ СН'!$I$6-'СЕТ СН'!$I$22</f>
        <v>1765.3037532799999</v>
      </c>
      <c r="H121" s="36">
        <f>SUMIFS(СВЦЭМ!$C$39:$C$782,СВЦЭМ!$A$39:$A$782,$A121,СВЦЭМ!$B$39:$B$782,H$119)+'СЕТ СН'!$I$12+СВЦЭМ!$D$10+'СЕТ СН'!$I$6-'СЕТ СН'!$I$22</f>
        <v>1714.92134932</v>
      </c>
      <c r="I121" s="36">
        <f>SUMIFS(СВЦЭМ!$C$39:$C$782,СВЦЭМ!$A$39:$A$782,$A121,СВЦЭМ!$B$39:$B$782,I$119)+'СЕТ СН'!$I$12+СВЦЭМ!$D$10+'СЕТ СН'!$I$6-'СЕТ СН'!$I$22</f>
        <v>1632.5094124</v>
      </c>
      <c r="J121" s="36">
        <f>SUMIFS(СВЦЭМ!$C$39:$C$782,СВЦЭМ!$A$39:$A$782,$A121,СВЦЭМ!$B$39:$B$782,J$119)+'СЕТ СН'!$I$12+СВЦЭМ!$D$10+'СЕТ СН'!$I$6-'СЕТ СН'!$I$22</f>
        <v>1544.1644415800001</v>
      </c>
      <c r="K121" s="36">
        <f>SUMIFS(СВЦЭМ!$C$39:$C$782,СВЦЭМ!$A$39:$A$782,$A121,СВЦЭМ!$B$39:$B$782,K$119)+'СЕТ СН'!$I$12+СВЦЭМ!$D$10+'СЕТ СН'!$I$6-'СЕТ СН'!$I$22</f>
        <v>1516.2654623799999</v>
      </c>
      <c r="L121" s="36">
        <f>SUMIFS(СВЦЭМ!$C$39:$C$782,СВЦЭМ!$A$39:$A$782,$A121,СВЦЭМ!$B$39:$B$782,L$119)+'СЕТ СН'!$I$12+СВЦЭМ!$D$10+'СЕТ СН'!$I$6-'СЕТ СН'!$I$22</f>
        <v>1515.5192240700001</v>
      </c>
      <c r="M121" s="36">
        <f>SUMIFS(СВЦЭМ!$C$39:$C$782,СВЦЭМ!$A$39:$A$782,$A121,СВЦЭМ!$B$39:$B$782,M$119)+'СЕТ СН'!$I$12+СВЦЭМ!$D$10+'СЕТ СН'!$I$6-'СЕТ СН'!$I$22</f>
        <v>1526.70978719</v>
      </c>
      <c r="N121" s="36">
        <f>SUMIFS(СВЦЭМ!$C$39:$C$782,СВЦЭМ!$A$39:$A$782,$A121,СВЦЭМ!$B$39:$B$782,N$119)+'СЕТ СН'!$I$12+СВЦЭМ!$D$10+'СЕТ СН'!$I$6-'СЕТ СН'!$I$22</f>
        <v>1532.5211439499999</v>
      </c>
      <c r="O121" s="36">
        <f>SUMIFS(СВЦЭМ!$C$39:$C$782,СВЦЭМ!$A$39:$A$782,$A121,СВЦЭМ!$B$39:$B$782,O$119)+'СЕТ СН'!$I$12+СВЦЭМ!$D$10+'СЕТ СН'!$I$6-'СЕТ СН'!$I$22</f>
        <v>1572.4517350800002</v>
      </c>
      <c r="P121" s="36">
        <f>SUMIFS(СВЦЭМ!$C$39:$C$782,СВЦЭМ!$A$39:$A$782,$A121,СВЦЭМ!$B$39:$B$782,P$119)+'СЕТ СН'!$I$12+СВЦЭМ!$D$10+'СЕТ СН'!$I$6-'СЕТ СН'!$I$22</f>
        <v>1604.86748992</v>
      </c>
      <c r="Q121" s="36">
        <f>SUMIFS(СВЦЭМ!$C$39:$C$782,СВЦЭМ!$A$39:$A$782,$A121,СВЦЭМ!$B$39:$B$782,Q$119)+'СЕТ СН'!$I$12+СВЦЭМ!$D$10+'СЕТ СН'!$I$6-'СЕТ СН'!$I$22</f>
        <v>1593.8878697099999</v>
      </c>
      <c r="R121" s="36">
        <f>SUMIFS(СВЦЭМ!$C$39:$C$782,СВЦЭМ!$A$39:$A$782,$A121,СВЦЭМ!$B$39:$B$782,R$119)+'СЕТ СН'!$I$12+СВЦЭМ!$D$10+'СЕТ СН'!$I$6-'СЕТ СН'!$I$22</f>
        <v>1597.64173493</v>
      </c>
      <c r="S121" s="36">
        <f>SUMIFS(СВЦЭМ!$C$39:$C$782,СВЦЭМ!$A$39:$A$782,$A121,СВЦЭМ!$B$39:$B$782,S$119)+'СЕТ СН'!$I$12+СВЦЭМ!$D$10+'СЕТ СН'!$I$6-'СЕТ СН'!$I$22</f>
        <v>1578.52383349</v>
      </c>
      <c r="T121" s="36">
        <f>SUMIFS(СВЦЭМ!$C$39:$C$782,СВЦЭМ!$A$39:$A$782,$A121,СВЦЭМ!$B$39:$B$782,T$119)+'СЕТ СН'!$I$12+СВЦЭМ!$D$10+'СЕТ СН'!$I$6-'СЕТ СН'!$I$22</f>
        <v>1573.41338862</v>
      </c>
      <c r="U121" s="36">
        <f>SUMIFS(СВЦЭМ!$C$39:$C$782,СВЦЭМ!$A$39:$A$782,$A121,СВЦЭМ!$B$39:$B$782,U$119)+'СЕТ СН'!$I$12+СВЦЭМ!$D$10+'СЕТ СН'!$I$6-'СЕТ СН'!$I$22</f>
        <v>1552.1256034200001</v>
      </c>
      <c r="V121" s="36">
        <f>SUMIFS(СВЦЭМ!$C$39:$C$782,СВЦЭМ!$A$39:$A$782,$A121,СВЦЭМ!$B$39:$B$782,V$119)+'СЕТ СН'!$I$12+СВЦЭМ!$D$10+'СЕТ СН'!$I$6-'СЕТ СН'!$I$22</f>
        <v>1565.07147938</v>
      </c>
      <c r="W121" s="36">
        <f>SUMIFS(СВЦЭМ!$C$39:$C$782,СВЦЭМ!$A$39:$A$782,$A121,СВЦЭМ!$B$39:$B$782,W$119)+'СЕТ СН'!$I$12+СВЦЭМ!$D$10+'СЕТ СН'!$I$6-'СЕТ СН'!$I$22</f>
        <v>1564.6142874000002</v>
      </c>
      <c r="X121" s="36">
        <f>SUMIFS(СВЦЭМ!$C$39:$C$782,СВЦЭМ!$A$39:$A$782,$A121,СВЦЭМ!$B$39:$B$782,X$119)+'СЕТ СН'!$I$12+СВЦЭМ!$D$10+'СЕТ СН'!$I$6-'СЕТ СН'!$I$22</f>
        <v>1540.5166723900002</v>
      </c>
      <c r="Y121" s="36">
        <f>SUMIFS(СВЦЭМ!$C$39:$C$782,СВЦЭМ!$A$39:$A$782,$A121,СВЦЭМ!$B$39:$B$782,Y$119)+'СЕТ СН'!$I$12+СВЦЭМ!$D$10+'СЕТ СН'!$I$6-'СЕТ СН'!$I$22</f>
        <v>1554.5005541099999</v>
      </c>
    </row>
    <row r="122" spans="1:27" ht="15.75" x14ac:dyDescent="0.2">
      <c r="A122" s="35">
        <f t="shared" ref="A122:A149" si="3">A121+1</f>
        <v>44442</v>
      </c>
      <c r="B122" s="36">
        <f>SUMIFS(СВЦЭМ!$C$39:$C$782,СВЦЭМ!$A$39:$A$782,$A122,СВЦЭМ!$B$39:$B$782,B$119)+'СЕТ СН'!$I$12+СВЦЭМ!$D$10+'СЕТ СН'!$I$6-'СЕТ СН'!$I$22</f>
        <v>1639.10278238</v>
      </c>
      <c r="C122" s="36">
        <f>SUMIFS(СВЦЭМ!$C$39:$C$782,СВЦЭМ!$A$39:$A$782,$A122,СВЦЭМ!$B$39:$B$782,C$119)+'СЕТ СН'!$I$12+СВЦЭМ!$D$10+'СЕТ СН'!$I$6-'СЕТ СН'!$I$22</f>
        <v>1712.32071094</v>
      </c>
      <c r="D122" s="36">
        <f>SUMIFS(СВЦЭМ!$C$39:$C$782,СВЦЭМ!$A$39:$A$782,$A122,СВЦЭМ!$B$39:$B$782,D$119)+'СЕТ СН'!$I$12+СВЦЭМ!$D$10+'СЕТ СН'!$I$6-'СЕТ СН'!$I$22</f>
        <v>1770.6596972799998</v>
      </c>
      <c r="E122" s="36">
        <f>SUMIFS(СВЦЭМ!$C$39:$C$782,СВЦЭМ!$A$39:$A$782,$A122,СВЦЭМ!$B$39:$B$782,E$119)+'СЕТ СН'!$I$12+СВЦЭМ!$D$10+'СЕТ СН'!$I$6-'СЕТ СН'!$I$22</f>
        <v>1791.2269176299999</v>
      </c>
      <c r="F122" s="36">
        <f>SUMIFS(СВЦЭМ!$C$39:$C$782,СВЦЭМ!$A$39:$A$782,$A122,СВЦЭМ!$B$39:$B$782,F$119)+'СЕТ СН'!$I$12+СВЦЭМ!$D$10+'СЕТ СН'!$I$6-'СЕТ СН'!$I$22</f>
        <v>1792.62743383</v>
      </c>
      <c r="G122" s="36">
        <f>SUMIFS(СВЦЭМ!$C$39:$C$782,СВЦЭМ!$A$39:$A$782,$A122,СВЦЭМ!$B$39:$B$782,G$119)+'СЕТ СН'!$I$12+СВЦЭМ!$D$10+'СЕТ СН'!$I$6-'СЕТ СН'!$I$22</f>
        <v>1759.5624096500001</v>
      </c>
      <c r="H122" s="36">
        <f>SUMIFS(СВЦЭМ!$C$39:$C$782,СВЦЭМ!$A$39:$A$782,$A122,СВЦЭМ!$B$39:$B$782,H$119)+'СЕТ СН'!$I$12+СВЦЭМ!$D$10+'СЕТ СН'!$I$6-'СЕТ СН'!$I$22</f>
        <v>1695.4148267200001</v>
      </c>
      <c r="I122" s="36">
        <f>SUMIFS(СВЦЭМ!$C$39:$C$782,СВЦЭМ!$A$39:$A$782,$A122,СВЦЭМ!$B$39:$B$782,I$119)+'СЕТ СН'!$I$12+СВЦЭМ!$D$10+'СЕТ СН'!$I$6-'СЕТ СН'!$I$22</f>
        <v>1612.0947052199999</v>
      </c>
      <c r="J122" s="36">
        <f>SUMIFS(СВЦЭМ!$C$39:$C$782,СВЦЭМ!$A$39:$A$782,$A122,СВЦЭМ!$B$39:$B$782,J$119)+'СЕТ СН'!$I$12+СВЦЭМ!$D$10+'СЕТ СН'!$I$6-'СЕТ СН'!$I$22</f>
        <v>1544.20795462</v>
      </c>
      <c r="K122" s="36">
        <f>SUMIFS(СВЦЭМ!$C$39:$C$782,СВЦЭМ!$A$39:$A$782,$A122,СВЦЭМ!$B$39:$B$782,K$119)+'СЕТ СН'!$I$12+СВЦЭМ!$D$10+'СЕТ СН'!$I$6-'СЕТ СН'!$I$22</f>
        <v>1526.2544011</v>
      </c>
      <c r="L122" s="36">
        <f>SUMIFS(СВЦЭМ!$C$39:$C$782,СВЦЭМ!$A$39:$A$782,$A122,СВЦЭМ!$B$39:$B$782,L$119)+'СЕТ СН'!$I$12+СВЦЭМ!$D$10+'СЕТ СН'!$I$6-'СЕТ СН'!$I$22</f>
        <v>1521.30896803</v>
      </c>
      <c r="M122" s="36">
        <f>SUMIFS(СВЦЭМ!$C$39:$C$782,СВЦЭМ!$A$39:$A$782,$A122,СВЦЭМ!$B$39:$B$782,M$119)+'СЕТ СН'!$I$12+СВЦЭМ!$D$10+'СЕТ СН'!$I$6-'СЕТ СН'!$I$22</f>
        <v>1513.8314098400001</v>
      </c>
      <c r="N122" s="36">
        <f>SUMIFS(СВЦЭМ!$C$39:$C$782,СВЦЭМ!$A$39:$A$782,$A122,СВЦЭМ!$B$39:$B$782,N$119)+'СЕТ СН'!$I$12+СВЦЭМ!$D$10+'СЕТ СН'!$I$6-'СЕТ СН'!$I$22</f>
        <v>1521.0969294500001</v>
      </c>
      <c r="O122" s="36">
        <f>SUMIFS(СВЦЭМ!$C$39:$C$782,СВЦЭМ!$A$39:$A$782,$A122,СВЦЭМ!$B$39:$B$782,O$119)+'СЕТ СН'!$I$12+СВЦЭМ!$D$10+'СЕТ СН'!$I$6-'СЕТ СН'!$I$22</f>
        <v>1540.6673676999999</v>
      </c>
      <c r="P122" s="36">
        <f>SUMIFS(СВЦЭМ!$C$39:$C$782,СВЦЭМ!$A$39:$A$782,$A122,СВЦЭМ!$B$39:$B$782,P$119)+'СЕТ СН'!$I$12+СВЦЭМ!$D$10+'СЕТ СН'!$I$6-'СЕТ СН'!$I$22</f>
        <v>1579.6374378800001</v>
      </c>
      <c r="Q122" s="36">
        <f>SUMIFS(СВЦЭМ!$C$39:$C$782,СВЦЭМ!$A$39:$A$782,$A122,СВЦЭМ!$B$39:$B$782,Q$119)+'СЕТ СН'!$I$12+СВЦЭМ!$D$10+'СЕТ СН'!$I$6-'СЕТ СН'!$I$22</f>
        <v>1585.8138836100002</v>
      </c>
      <c r="R122" s="36">
        <f>SUMIFS(СВЦЭМ!$C$39:$C$782,СВЦЭМ!$A$39:$A$782,$A122,СВЦЭМ!$B$39:$B$782,R$119)+'СЕТ СН'!$I$12+СВЦЭМ!$D$10+'СЕТ СН'!$I$6-'СЕТ СН'!$I$22</f>
        <v>1586.4969803899999</v>
      </c>
      <c r="S122" s="36">
        <f>SUMIFS(СВЦЭМ!$C$39:$C$782,СВЦЭМ!$A$39:$A$782,$A122,СВЦЭМ!$B$39:$B$782,S$119)+'СЕТ СН'!$I$12+СВЦЭМ!$D$10+'СЕТ СН'!$I$6-'СЕТ СН'!$I$22</f>
        <v>1569.2477535400001</v>
      </c>
      <c r="T122" s="36">
        <f>SUMIFS(СВЦЭМ!$C$39:$C$782,СВЦЭМ!$A$39:$A$782,$A122,СВЦЭМ!$B$39:$B$782,T$119)+'СЕТ СН'!$I$12+СВЦЭМ!$D$10+'СЕТ СН'!$I$6-'СЕТ СН'!$I$22</f>
        <v>1535.0972223600002</v>
      </c>
      <c r="U122" s="36">
        <f>SUMIFS(СВЦЭМ!$C$39:$C$782,СВЦЭМ!$A$39:$A$782,$A122,СВЦЭМ!$B$39:$B$782,U$119)+'СЕТ СН'!$I$12+СВЦЭМ!$D$10+'СЕТ СН'!$I$6-'СЕТ СН'!$I$22</f>
        <v>1525.3432829600001</v>
      </c>
      <c r="V122" s="36">
        <f>SUMIFS(СВЦЭМ!$C$39:$C$782,СВЦЭМ!$A$39:$A$782,$A122,СВЦЭМ!$B$39:$B$782,V$119)+'СЕТ СН'!$I$12+СВЦЭМ!$D$10+'СЕТ СН'!$I$6-'СЕТ СН'!$I$22</f>
        <v>1552.9947496499999</v>
      </c>
      <c r="W122" s="36">
        <f>SUMIFS(СВЦЭМ!$C$39:$C$782,СВЦЭМ!$A$39:$A$782,$A122,СВЦЭМ!$B$39:$B$782,W$119)+'СЕТ СН'!$I$12+СВЦЭМ!$D$10+'СЕТ СН'!$I$6-'СЕТ СН'!$I$22</f>
        <v>1554.1980290700001</v>
      </c>
      <c r="X122" s="36">
        <f>SUMIFS(СВЦЭМ!$C$39:$C$782,СВЦЭМ!$A$39:$A$782,$A122,СВЦЭМ!$B$39:$B$782,X$119)+'СЕТ СН'!$I$12+СВЦЭМ!$D$10+'СЕТ СН'!$I$6-'СЕТ СН'!$I$22</f>
        <v>1518.90285868</v>
      </c>
      <c r="Y122" s="36">
        <f>SUMIFS(СВЦЭМ!$C$39:$C$782,СВЦЭМ!$A$39:$A$782,$A122,СВЦЭМ!$B$39:$B$782,Y$119)+'СЕТ СН'!$I$12+СВЦЭМ!$D$10+'СЕТ СН'!$I$6-'СЕТ СН'!$I$22</f>
        <v>1544.2649083400001</v>
      </c>
    </row>
    <row r="123" spans="1:27" ht="15.75" x14ac:dyDescent="0.2">
      <c r="A123" s="35">
        <f t="shared" si="3"/>
        <v>44443</v>
      </c>
      <c r="B123" s="36">
        <f>SUMIFS(СВЦЭМ!$C$39:$C$782,СВЦЭМ!$A$39:$A$782,$A123,СВЦЭМ!$B$39:$B$782,B$119)+'СЕТ СН'!$I$12+СВЦЭМ!$D$10+'СЕТ СН'!$I$6-'СЕТ СН'!$I$22</f>
        <v>1612.80104422</v>
      </c>
      <c r="C123" s="36">
        <f>SUMIFS(СВЦЭМ!$C$39:$C$782,СВЦЭМ!$A$39:$A$782,$A123,СВЦЭМ!$B$39:$B$782,C$119)+'СЕТ СН'!$I$12+СВЦЭМ!$D$10+'СЕТ СН'!$I$6-'СЕТ СН'!$I$22</f>
        <v>1696.8362325000001</v>
      </c>
      <c r="D123" s="36">
        <f>SUMIFS(СВЦЭМ!$C$39:$C$782,СВЦЭМ!$A$39:$A$782,$A123,СВЦЭМ!$B$39:$B$782,D$119)+'СЕТ СН'!$I$12+СВЦЭМ!$D$10+'СЕТ СН'!$I$6-'СЕТ СН'!$I$22</f>
        <v>1752.43981171</v>
      </c>
      <c r="E123" s="36">
        <f>SUMIFS(СВЦЭМ!$C$39:$C$782,СВЦЭМ!$A$39:$A$782,$A123,СВЦЭМ!$B$39:$B$782,E$119)+'СЕТ СН'!$I$12+СВЦЭМ!$D$10+'СЕТ СН'!$I$6-'СЕТ СН'!$I$22</f>
        <v>1770.1949729599999</v>
      </c>
      <c r="F123" s="36">
        <f>SUMIFS(СВЦЭМ!$C$39:$C$782,СВЦЭМ!$A$39:$A$782,$A123,СВЦЭМ!$B$39:$B$782,F$119)+'СЕТ СН'!$I$12+СВЦЭМ!$D$10+'СЕТ СН'!$I$6-'СЕТ СН'!$I$22</f>
        <v>1759.8744146399999</v>
      </c>
      <c r="G123" s="36">
        <f>SUMIFS(СВЦЭМ!$C$39:$C$782,СВЦЭМ!$A$39:$A$782,$A123,СВЦЭМ!$B$39:$B$782,G$119)+'СЕТ СН'!$I$12+СВЦЭМ!$D$10+'СЕТ СН'!$I$6-'СЕТ СН'!$I$22</f>
        <v>1751.6373223199998</v>
      </c>
      <c r="H123" s="36">
        <f>SUMIFS(СВЦЭМ!$C$39:$C$782,СВЦЭМ!$A$39:$A$782,$A123,СВЦЭМ!$B$39:$B$782,H$119)+'СЕТ СН'!$I$12+СВЦЭМ!$D$10+'СЕТ СН'!$I$6-'СЕТ СН'!$I$22</f>
        <v>1702.8381229500001</v>
      </c>
      <c r="I123" s="36">
        <f>SUMIFS(СВЦЭМ!$C$39:$C$782,СВЦЭМ!$A$39:$A$782,$A123,СВЦЭМ!$B$39:$B$782,I$119)+'СЕТ СН'!$I$12+СВЦЭМ!$D$10+'СЕТ СН'!$I$6-'СЕТ СН'!$I$22</f>
        <v>1622.93207065</v>
      </c>
      <c r="J123" s="36">
        <f>SUMIFS(СВЦЭМ!$C$39:$C$782,СВЦЭМ!$A$39:$A$782,$A123,СВЦЭМ!$B$39:$B$782,J$119)+'СЕТ СН'!$I$12+СВЦЭМ!$D$10+'СЕТ СН'!$I$6-'СЕТ СН'!$I$22</f>
        <v>1534.6581513400001</v>
      </c>
      <c r="K123" s="36">
        <f>SUMIFS(СВЦЭМ!$C$39:$C$782,СВЦЭМ!$A$39:$A$782,$A123,СВЦЭМ!$B$39:$B$782,K$119)+'СЕТ СН'!$I$12+СВЦЭМ!$D$10+'СЕТ СН'!$I$6-'СЕТ СН'!$I$22</f>
        <v>1510.61415521</v>
      </c>
      <c r="L123" s="36">
        <f>SUMIFS(СВЦЭМ!$C$39:$C$782,СВЦЭМ!$A$39:$A$782,$A123,СВЦЭМ!$B$39:$B$782,L$119)+'СЕТ СН'!$I$12+СВЦЭМ!$D$10+'СЕТ СН'!$I$6-'СЕТ СН'!$I$22</f>
        <v>1521.01538884</v>
      </c>
      <c r="M123" s="36">
        <f>SUMIFS(СВЦЭМ!$C$39:$C$782,СВЦЭМ!$A$39:$A$782,$A123,СВЦЭМ!$B$39:$B$782,M$119)+'СЕТ СН'!$I$12+СВЦЭМ!$D$10+'СЕТ СН'!$I$6-'СЕТ СН'!$I$22</f>
        <v>1511.9817867199999</v>
      </c>
      <c r="N123" s="36">
        <f>SUMIFS(СВЦЭМ!$C$39:$C$782,СВЦЭМ!$A$39:$A$782,$A123,СВЦЭМ!$B$39:$B$782,N$119)+'СЕТ СН'!$I$12+СВЦЭМ!$D$10+'СЕТ СН'!$I$6-'СЕТ СН'!$I$22</f>
        <v>1515.72645506</v>
      </c>
      <c r="O123" s="36">
        <f>SUMIFS(СВЦЭМ!$C$39:$C$782,СВЦЭМ!$A$39:$A$782,$A123,СВЦЭМ!$B$39:$B$782,O$119)+'СЕТ СН'!$I$12+СВЦЭМ!$D$10+'СЕТ СН'!$I$6-'СЕТ СН'!$I$22</f>
        <v>1538.78257259</v>
      </c>
      <c r="P123" s="36">
        <f>SUMIFS(СВЦЭМ!$C$39:$C$782,СВЦЭМ!$A$39:$A$782,$A123,СВЦЭМ!$B$39:$B$782,P$119)+'СЕТ СН'!$I$12+СВЦЭМ!$D$10+'СЕТ СН'!$I$6-'СЕТ СН'!$I$22</f>
        <v>1570.7358576000001</v>
      </c>
      <c r="Q123" s="36">
        <f>SUMIFS(СВЦЭМ!$C$39:$C$782,СВЦЭМ!$A$39:$A$782,$A123,СВЦЭМ!$B$39:$B$782,Q$119)+'СЕТ СН'!$I$12+СВЦЭМ!$D$10+'СЕТ СН'!$I$6-'СЕТ СН'!$I$22</f>
        <v>1592.24524621</v>
      </c>
      <c r="R123" s="36">
        <f>SUMIFS(СВЦЭМ!$C$39:$C$782,СВЦЭМ!$A$39:$A$782,$A123,СВЦЭМ!$B$39:$B$782,R$119)+'СЕТ СН'!$I$12+СВЦЭМ!$D$10+'СЕТ СН'!$I$6-'СЕТ СН'!$I$22</f>
        <v>1585.8729516000001</v>
      </c>
      <c r="S123" s="36">
        <f>SUMIFS(СВЦЭМ!$C$39:$C$782,СВЦЭМ!$A$39:$A$782,$A123,СВЦЭМ!$B$39:$B$782,S$119)+'СЕТ СН'!$I$12+СВЦЭМ!$D$10+'СЕТ СН'!$I$6-'СЕТ СН'!$I$22</f>
        <v>1549.8413860000001</v>
      </c>
      <c r="T123" s="36">
        <f>SUMIFS(СВЦЭМ!$C$39:$C$782,СВЦЭМ!$A$39:$A$782,$A123,СВЦЭМ!$B$39:$B$782,T$119)+'СЕТ СН'!$I$12+СВЦЭМ!$D$10+'СЕТ СН'!$I$6-'СЕТ СН'!$I$22</f>
        <v>1522.15461198</v>
      </c>
      <c r="U123" s="36">
        <f>SUMIFS(СВЦЭМ!$C$39:$C$782,СВЦЭМ!$A$39:$A$782,$A123,СВЦЭМ!$B$39:$B$782,U$119)+'СЕТ СН'!$I$12+СВЦЭМ!$D$10+'СЕТ СН'!$I$6-'СЕТ СН'!$I$22</f>
        <v>1496.2784569999999</v>
      </c>
      <c r="V123" s="36">
        <f>SUMIFS(СВЦЭМ!$C$39:$C$782,СВЦЭМ!$A$39:$A$782,$A123,СВЦЭМ!$B$39:$B$782,V$119)+'СЕТ СН'!$I$12+СВЦЭМ!$D$10+'СЕТ СН'!$I$6-'СЕТ СН'!$I$22</f>
        <v>1475.0704400499999</v>
      </c>
      <c r="W123" s="36">
        <f>SUMIFS(СВЦЭМ!$C$39:$C$782,СВЦЭМ!$A$39:$A$782,$A123,СВЦЭМ!$B$39:$B$782,W$119)+'СЕТ СН'!$I$12+СВЦЭМ!$D$10+'СЕТ СН'!$I$6-'СЕТ СН'!$I$22</f>
        <v>1479.81409052</v>
      </c>
      <c r="X123" s="36">
        <f>SUMIFS(СВЦЭМ!$C$39:$C$782,СВЦЭМ!$A$39:$A$782,$A123,СВЦЭМ!$B$39:$B$782,X$119)+'СЕТ СН'!$I$12+СВЦЭМ!$D$10+'СЕТ СН'!$I$6-'СЕТ СН'!$I$22</f>
        <v>1500.6369036400001</v>
      </c>
      <c r="Y123" s="36">
        <f>SUMIFS(СВЦЭМ!$C$39:$C$782,СВЦЭМ!$A$39:$A$782,$A123,СВЦЭМ!$B$39:$B$782,Y$119)+'СЕТ СН'!$I$12+СВЦЭМ!$D$10+'СЕТ СН'!$I$6-'СЕТ СН'!$I$22</f>
        <v>1520.37442949</v>
      </c>
    </row>
    <row r="124" spans="1:27" ht="15.75" x14ac:dyDescent="0.2">
      <c r="A124" s="35">
        <f t="shared" si="3"/>
        <v>44444</v>
      </c>
      <c r="B124" s="36">
        <f>SUMIFS(СВЦЭМ!$C$39:$C$782,СВЦЭМ!$A$39:$A$782,$A124,СВЦЭМ!$B$39:$B$782,B$119)+'СЕТ СН'!$I$12+СВЦЭМ!$D$10+'СЕТ СН'!$I$6-'СЕТ СН'!$I$22</f>
        <v>1545.4080138700001</v>
      </c>
      <c r="C124" s="36">
        <f>SUMIFS(СВЦЭМ!$C$39:$C$782,СВЦЭМ!$A$39:$A$782,$A124,СВЦЭМ!$B$39:$B$782,C$119)+'СЕТ СН'!$I$12+СВЦЭМ!$D$10+'СЕТ СН'!$I$6-'СЕТ СН'!$I$22</f>
        <v>1627.22919228</v>
      </c>
      <c r="D124" s="36">
        <f>SUMIFS(СВЦЭМ!$C$39:$C$782,СВЦЭМ!$A$39:$A$782,$A124,СВЦЭМ!$B$39:$B$782,D$119)+'СЕТ СН'!$I$12+СВЦЭМ!$D$10+'СЕТ СН'!$I$6-'СЕТ СН'!$I$22</f>
        <v>1694.94273785</v>
      </c>
      <c r="E124" s="36">
        <f>SUMIFS(СВЦЭМ!$C$39:$C$782,СВЦЭМ!$A$39:$A$782,$A124,СВЦЭМ!$B$39:$B$782,E$119)+'СЕТ СН'!$I$12+СВЦЭМ!$D$10+'СЕТ СН'!$I$6-'СЕТ СН'!$I$22</f>
        <v>1730.4714733299998</v>
      </c>
      <c r="F124" s="36">
        <f>SUMIFS(СВЦЭМ!$C$39:$C$782,СВЦЭМ!$A$39:$A$782,$A124,СВЦЭМ!$B$39:$B$782,F$119)+'СЕТ СН'!$I$12+СВЦЭМ!$D$10+'СЕТ СН'!$I$6-'СЕТ СН'!$I$22</f>
        <v>1753.7662183799998</v>
      </c>
      <c r="G124" s="36">
        <f>SUMIFS(СВЦЭМ!$C$39:$C$782,СВЦЭМ!$A$39:$A$782,$A124,СВЦЭМ!$B$39:$B$782,G$119)+'СЕТ СН'!$I$12+СВЦЭМ!$D$10+'СЕТ СН'!$I$6-'СЕТ СН'!$I$22</f>
        <v>1762.2398167699998</v>
      </c>
      <c r="H124" s="36">
        <f>SUMIFS(СВЦЭМ!$C$39:$C$782,СВЦЭМ!$A$39:$A$782,$A124,СВЦЭМ!$B$39:$B$782,H$119)+'СЕТ СН'!$I$12+СВЦЭМ!$D$10+'СЕТ СН'!$I$6-'СЕТ СН'!$I$22</f>
        <v>1740.8348246</v>
      </c>
      <c r="I124" s="36">
        <f>SUMIFS(СВЦЭМ!$C$39:$C$782,СВЦЭМ!$A$39:$A$782,$A124,СВЦЭМ!$B$39:$B$782,I$119)+'СЕТ СН'!$I$12+СВЦЭМ!$D$10+'СЕТ СН'!$I$6-'СЕТ СН'!$I$22</f>
        <v>1670.94543716</v>
      </c>
      <c r="J124" s="36">
        <f>SUMIFS(СВЦЭМ!$C$39:$C$782,СВЦЭМ!$A$39:$A$782,$A124,СВЦЭМ!$B$39:$B$782,J$119)+'СЕТ СН'!$I$12+СВЦЭМ!$D$10+'СЕТ СН'!$I$6-'СЕТ СН'!$I$22</f>
        <v>1583.63414048</v>
      </c>
      <c r="K124" s="36">
        <f>SUMIFS(СВЦЭМ!$C$39:$C$782,СВЦЭМ!$A$39:$A$782,$A124,СВЦЭМ!$B$39:$B$782,K$119)+'СЕТ СН'!$I$12+СВЦЭМ!$D$10+'СЕТ СН'!$I$6-'СЕТ СН'!$I$22</f>
        <v>1520.3998112700001</v>
      </c>
      <c r="L124" s="36">
        <f>SUMIFS(СВЦЭМ!$C$39:$C$782,СВЦЭМ!$A$39:$A$782,$A124,СВЦЭМ!$B$39:$B$782,L$119)+'СЕТ СН'!$I$12+СВЦЭМ!$D$10+'СЕТ СН'!$I$6-'СЕТ СН'!$I$22</f>
        <v>1521.5943464900001</v>
      </c>
      <c r="M124" s="36">
        <f>SUMIFS(СВЦЭМ!$C$39:$C$782,СВЦЭМ!$A$39:$A$782,$A124,СВЦЭМ!$B$39:$B$782,M$119)+'СЕТ СН'!$I$12+СВЦЭМ!$D$10+'СЕТ СН'!$I$6-'СЕТ СН'!$I$22</f>
        <v>1520.05162505</v>
      </c>
      <c r="N124" s="36">
        <f>SUMIFS(СВЦЭМ!$C$39:$C$782,СВЦЭМ!$A$39:$A$782,$A124,СВЦЭМ!$B$39:$B$782,N$119)+'СЕТ СН'!$I$12+СВЦЭМ!$D$10+'СЕТ СН'!$I$6-'СЕТ СН'!$I$22</f>
        <v>1520.5404432099999</v>
      </c>
      <c r="O124" s="36">
        <f>SUMIFS(СВЦЭМ!$C$39:$C$782,СВЦЭМ!$A$39:$A$782,$A124,СВЦЭМ!$B$39:$B$782,O$119)+'СЕТ СН'!$I$12+СВЦЭМ!$D$10+'СЕТ СН'!$I$6-'СЕТ СН'!$I$22</f>
        <v>1545.2907559999999</v>
      </c>
      <c r="P124" s="36">
        <f>SUMIFS(СВЦЭМ!$C$39:$C$782,СВЦЭМ!$A$39:$A$782,$A124,СВЦЭМ!$B$39:$B$782,P$119)+'СЕТ СН'!$I$12+СВЦЭМ!$D$10+'СЕТ СН'!$I$6-'СЕТ СН'!$I$22</f>
        <v>1573.4219129600001</v>
      </c>
      <c r="Q124" s="36">
        <f>SUMIFS(СВЦЭМ!$C$39:$C$782,СВЦЭМ!$A$39:$A$782,$A124,СВЦЭМ!$B$39:$B$782,Q$119)+'СЕТ СН'!$I$12+СВЦЭМ!$D$10+'СЕТ СН'!$I$6-'СЕТ СН'!$I$22</f>
        <v>1587.6306780099999</v>
      </c>
      <c r="R124" s="36">
        <f>SUMIFS(СВЦЭМ!$C$39:$C$782,СВЦЭМ!$A$39:$A$782,$A124,СВЦЭМ!$B$39:$B$782,R$119)+'СЕТ СН'!$I$12+СВЦЭМ!$D$10+'СЕТ СН'!$I$6-'СЕТ СН'!$I$22</f>
        <v>1578.9399010500001</v>
      </c>
      <c r="S124" s="36">
        <f>SUMIFS(СВЦЭМ!$C$39:$C$782,СВЦЭМ!$A$39:$A$782,$A124,СВЦЭМ!$B$39:$B$782,S$119)+'СЕТ СН'!$I$12+СВЦЭМ!$D$10+'СЕТ СН'!$I$6-'СЕТ СН'!$I$22</f>
        <v>1532.02102986</v>
      </c>
      <c r="T124" s="36">
        <f>SUMIFS(СВЦЭМ!$C$39:$C$782,СВЦЭМ!$A$39:$A$782,$A124,СВЦЭМ!$B$39:$B$782,T$119)+'СЕТ СН'!$I$12+СВЦЭМ!$D$10+'СЕТ СН'!$I$6-'СЕТ СН'!$I$22</f>
        <v>1503.40943793</v>
      </c>
      <c r="U124" s="36">
        <f>SUMIFS(СВЦЭМ!$C$39:$C$782,СВЦЭМ!$A$39:$A$782,$A124,СВЦЭМ!$B$39:$B$782,U$119)+'СЕТ СН'!$I$12+СВЦЭМ!$D$10+'СЕТ СН'!$I$6-'СЕТ СН'!$I$22</f>
        <v>1473.9455547100001</v>
      </c>
      <c r="V124" s="36">
        <f>SUMIFS(СВЦЭМ!$C$39:$C$782,СВЦЭМ!$A$39:$A$782,$A124,СВЦЭМ!$B$39:$B$782,V$119)+'СЕТ СН'!$I$12+СВЦЭМ!$D$10+'СЕТ СН'!$I$6-'СЕТ СН'!$I$22</f>
        <v>1473.42330999</v>
      </c>
      <c r="W124" s="36">
        <f>SUMIFS(СВЦЭМ!$C$39:$C$782,СВЦЭМ!$A$39:$A$782,$A124,СВЦЭМ!$B$39:$B$782,W$119)+'СЕТ СН'!$I$12+СВЦЭМ!$D$10+'СЕТ СН'!$I$6-'СЕТ СН'!$I$22</f>
        <v>1499.39087391</v>
      </c>
      <c r="X124" s="36">
        <f>SUMIFS(СВЦЭМ!$C$39:$C$782,СВЦЭМ!$A$39:$A$782,$A124,СВЦЭМ!$B$39:$B$782,X$119)+'СЕТ СН'!$I$12+СВЦЭМ!$D$10+'СЕТ СН'!$I$6-'СЕТ СН'!$I$22</f>
        <v>1537.70006599</v>
      </c>
      <c r="Y124" s="36">
        <f>SUMIFS(СВЦЭМ!$C$39:$C$782,СВЦЭМ!$A$39:$A$782,$A124,СВЦЭМ!$B$39:$B$782,Y$119)+'СЕТ СН'!$I$12+СВЦЭМ!$D$10+'СЕТ СН'!$I$6-'СЕТ СН'!$I$22</f>
        <v>1601.3903216900001</v>
      </c>
    </row>
    <row r="125" spans="1:27" ht="15.75" x14ac:dyDescent="0.2">
      <c r="A125" s="35">
        <f t="shared" si="3"/>
        <v>44445</v>
      </c>
      <c r="B125" s="36">
        <f>SUMIFS(СВЦЭМ!$C$39:$C$782,СВЦЭМ!$A$39:$A$782,$A125,СВЦЭМ!$B$39:$B$782,B$119)+'СЕТ СН'!$I$12+СВЦЭМ!$D$10+'СЕТ СН'!$I$6-'СЕТ СН'!$I$22</f>
        <v>1615.1097290299999</v>
      </c>
      <c r="C125" s="36">
        <f>SUMIFS(СВЦЭМ!$C$39:$C$782,СВЦЭМ!$A$39:$A$782,$A125,СВЦЭМ!$B$39:$B$782,C$119)+'СЕТ СН'!$I$12+СВЦЭМ!$D$10+'СЕТ СН'!$I$6-'СЕТ СН'!$I$22</f>
        <v>1695.66101568</v>
      </c>
      <c r="D125" s="36">
        <f>SUMIFS(СВЦЭМ!$C$39:$C$782,СВЦЭМ!$A$39:$A$782,$A125,СВЦЭМ!$B$39:$B$782,D$119)+'СЕТ СН'!$I$12+СВЦЭМ!$D$10+'СЕТ СН'!$I$6-'СЕТ СН'!$I$22</f>
        <v>1761.4317152499998</v>
      </c>
      <c r="E125" s="36">
        <f>SUMIFS(СВЦЭМ!$C$39:$C$782,СВЦЭМ!$A$39:$A$782,$A125,СВЦЭМ!$B$39:$B$782,E$119)+'СЕТ СН'!$I$12+СВЦЭМ!$D$10+'СЕТ СН'!$I$6-'СЕТ СН'!$I$22</f>
        <v>1792.7819377999999</v>
      </c>
      <c r="F125" s="36">
        <f>SUMIFS(СВЦЭМ!$C$39:$C$782,СВЦЭМ!$A$39:$A$782,$A125,СВЦЭМ!$B$39:$B$782,F$119)+'СЕТ СН'!$I$12+СВЦЭМ!$D$10+'СЕТ СН'!$I$6-'СЕТ СН'!$I$22</f>
        <v>1800.15820431</v>
      </c>
      <c r="G125" s="36">
        <f>SUMIFS(СВЦЭМ!$C$39:$C$782,СВЦЭМ!$A$39:$A$782,$A125,СВЦЭМ!$B$39:$B$782,G$119)+'СЕТ СН'!$I$12+СВЦЭМ!$D$10+'СЕТ СН'!$I$6-'СЕТ СН'!$I$22</f>
        <v>1803.1760102799999</v>
      </c>
      <c r="H125" s="36">
        <f>SUMIFS(СВЦЭМ!$C$39:$C$782,СВЦЭМ!$A$39:$A$782,$A125,СВЦЭМ!$B$39:$B$782,H$119)+'СЕТ СН'!$I$12+СВЦЭМ!$D$10+'СЕТ СН'!$I$6-'СЕТ СН'!$I$22</f>
        <v>1745.97317165</v>
      </c>
      <c r="I125" s="36">
        <f>SUMIFS(СВЦЭМ!$C$39:$C$782,СВЦЭМ!$A$39:$A$782,$A125,СВЦЭМ!$B$39:$B$782,I$119)+'СЕТ СН'!$I$12+СВЦЭМ!$D$10+'СЕТ СН'!$I$6-'СЕТ СН'!$I$22</f>
        <v>1655.0974971099999</v>
      </c>
      <c r="J125" s="36">
        <f>SUMIFS(СВЦЭМ!$C$39:$C$782,СВЦЭМ!$A$39:$A$782,$A125,СВЦЭМ!$B$39:$B$782,J$119)+'СЕТ СН'!$I$12+СВЦЭМ!$D$10+'СЕТ СН'!$I$6-'СЕТ СН'!$I$22</f>
        <v>1570.9369908200001</v>
      </c>
      <c r="K125" s="36">
        <f>SUMIFS(СВЦЭМ!$C$39:$C$782,СВЦЭМ!$A$39:$A$782,$A125,СВЦЭМ!$B$39:$B$782,K$119)+'СЕТ СН'!$I$12+СВЦЭМ!$D$10+'СЕТ СН'!$I$6-'СЕТ СН'!$I$22</f>
        <v>1554.2381736500001</v>
      </c>
      <c r="L125" s="36">
        <f>SUMIFS(СВЦЭМ!$C$39:$C$782,СВЦЭМ!$A$39:$A$782,$A125,СВЦЭМ!$B$39:$B$782,L$119)+'СЕТ СН'!$I$12+СВЦЭМ!$D$10+'СЕТ СН'!$I$6-'СЕТ СН'!$I$22</f>
        <v>1550.0970663799999</v>
      </c>
      <c r="M125" s="36">
        <f>SUMIFS(СВЦЭМ!$C$39:$C$782,СВЦЭМ!$A$39:$A$782,$A125,СВЦЭМ!$B$39:$B$782,M$119)+'СЕТ СН'!$I$12+СВЦЭМ!$D$10+'СЕТ СН'!$I$6-'СЕТ СН'!$I$22</f>
        <v>1542.6434189699999</v>
      </c>
      <c r="N125" s="36">
        <f>SUMIFS(СВЦЭМ!$C$39:$C$782,СВЦЭМ!$A$39:$A$782,$A125,СВЦЭМ!$B$39:$B$782,N$119)+'СЕТ СН'!$I$12+СВЦЭМ!$D$10+'СЕТ СН'!$I$6-'СЕТ СН'!$I$22</f>
        <v>1536.72307383</v>
      </c>
      <c r="O125" s="36">
        <f>SUMIFS(СВЦЭМ!$C$39:$C$782,СВЦЭМ!$A$39:$A$782,$A125,СВЦЭМ!$B$39:$B$782,O$119)+'СЕТ СН'!$I$12+СВЦЭМ!$D$10+'СЕТ СН'!$I$6-'СЕТ СН'!$I$22</f>
        <v>1545.80441458</v>
      </c>
      <c r="P125" s="36">
        <f>SUMIFS(СВЦЭМ!$C$39:$C$782,СВЦЭМ!$A$39:$A$782,$A125,СВЦЭМ!$B$39:$B$782,P$119)+'СЕТ СН'!$I$12+СВЦЭМ!$D$10+'СЕТ СН'!$I$6-'СЕТ СН'!$I$22</f>
        <v>1565.91416688</v>
      </c>
      <c r="Q125" s="36">
        <f>SUMIFS(СВЦЭМ!$C$39:$C$782,СВЦЭМ!$A$39:$A$782,$A125,СВЦЭМ!$B$39:$B$782,Q$119)+'СЕТ СН'!$I$12+СВЦЭМ!$D$10+'СЕТ СН'!$I$6-'СЕТ СН'!$I$22</f>
        <v>1582.94846867</v>
      </c>
      <c r="R125" s="36">
        <f>SUMIFS(СВЦЭМ!$C$39:$C$782,СВЦЭМ!$A$39:$A$782,$A125,СВЦЭМ!$B$39:$B$782,R$119)+'СЕТ СН'!$I$12+СВЦЭМ!$D$10+'СЕТ СН'!$I$6-'СЕТ СН'!$I$22</f>
        <v>1565.6591776499999</v>
      </c>
      <c r="S125" s="36">
        <f>SUMIFS(СВЦЭМ!$C$39:$C$782,СВЦЭМ!$A$39:$A$782,$A125,СВЦЭМ!$B$39:$B$782,S$119)+'СЕТ СН'!$I$12+СВЦЭМ!$D$10+'СЕТ СН'!$I$6-'СЕТ СН'!$I$22</f>
        <v>1554.70155529</v>
      </c>
      <c r="T125" s="36">
        <f>SUMIFS(СВЦЭМ!$C$39:$C$782,СВЦЭМ!$A$39:$A$782,$A125,СВЦЭМ!$B$39:$B$782,T$119)+'СЕТ СН'!$I$12+СВЦЭМ!$D$10+'СЕТ СН'!$I$6-'СЕТ СН'!$I$22</f>
        <v>1538.96473552</v>
      </c>
      <c r="U125" s="36">
        <f>SUMIFS(СВЦЭМ!$C$39:$C$782,СВЦЭМ!$A$39:$A$782,$A125,СВЦЭМ!$B$39:$B$782,U$119)+'СЕТ СН'!$I$12+СВЦЭМ!$D$10+'СЕТ СН'!$I$6-'СЕТ СН'!$I$22</f>
        <v>1577.76365818</v>
      </c>
      <c r="V125" s="36">
        <f>SUMIFS(СВЦЭМ!$C$39:$C$782,СВЦЭМ!$A$39:$A$782,$A125,СВЦЭМ!$B$39:$B$782,V$119)+'СЕТ СН'!$I$12+СВЦЭМ!$D$10+'СЕТ СН'!$I$6-'СЕТ СН'!$I$22</f>
        <v>1599.45269136</v>
      </c>
      <c r="W125" s="36">
        <f>SUMIFS(СВЦЭМ!$C$39:$C$782,СВЦЭМ!$A$39:$A$782,$A125,СВЦЭМ!$B$39:$B$782,W$119)+'СЕТ СН'!$I$12+СВЦЭМ!$D$10+'СЕТ СН'!$I$6-'СЕТ СН'!$I$22</f>
        <v>1592.94744468</v>
      </c>
      <c r="X125" s="36">
        <f>SUMIFS(СВЦЭМ!$C$39:$C$782,СВЦЭМ!$A$39:$A$782,$A125,СВЦЭМ!$B$39:$B$782,X$119)+'СЕТ СН'!$I$12+СВЦЭМ!$D$10+'СЕТ СН'!$I$6-'СЕТ СН'!$I$22</f>
        <v>1537.70524703</v>
      </c>
      <c r="Y125" s="36">
        <f>SUMIFS(СВЦЭМ!$C$39:$C$782,СВЦЭМ!$A$39:$A$782,$A125,СВЦЭМ!$B$39:$B$782,Y$119)+'СЕТ СН'!$I$12+СВЦЭМ!$D$10+'СЕТ СН'!$I$6-'СЕТ СН'!$I$22</f>
        <v>1556.6451246300001</v>
      </c>
    </row>
    <row r="126" spans="1:27" ht="15.75" x14ac:dyDescent="0.2">
      <c r="A126" s="35">
        <f t="shared" si="3"/>
        <v>44446</v>
      </c>
      <c r="B126" s="36">
        <f>SUMIFS(СВЦЭМ!$C$39:$C$782,СВЦЭМ!$A$39:$A$782,$A126,СВЦЭМ!$B$39:$B$782,B$119)+'СЕТ СН'!$I$12+СВЦЭМ!$D$10+'СЕТ СН'!$I$6-'СЕТ СН'!$I$22</f>
        <v>1697.1723512600001</v>
      </c>
      <c r="C126" s="36">
        <f>SUMIFS(СВЦЭМ!$C$39:$C$782,СВЦЭМ!$A$39:$A$782,$A126,СВЦЭМ!$B$39:$B$782,C$119)+'СЕТ СН'!$I$12+СВЦЭМ!$D$10+'СЕТ СН'!$I$6-'СЕТ СН'!$I$22</f>
        <v>1790.6864750299999</v>
      </c>
      <c r="D126" s="36">
        <f>SUMIFS(СВЦЭМ!$C$39:$C$782,СВЦЭМ!$A$39:$A$782,$A126,СВЦЭМ!$B$39:$B$782,D$119)+'СЕТ СН'!$I$12+СВЦЭМ!$D$10+'СЕТ СН'!$I$6-'СЕТ СН'!$I$22</f>
        <v>1850.4521590099998</v>
      </c>
      <c r="E126" s="36">
        <f>SUMIFS(СВЦЭМ!$C$39:$C$782,СВЦЭМ!$A$39:$A$782,$A126,СВЦЭМ!$B$39:$B$782,E$119)+'СЕТ СН'!$I$12+СВЦЭМ!$D$10+'СЕТ СН'!$I$6-'СЕТ СН'!$I$22</f>
        <v>1831.9383553099999</v>
      </c>
      <c r="F126" s="36">
        <f>SUMIFS(СВЦЭМ!$C$39:$C$782,СВЦЭМ!$A$39:$A$782,$A126,СВЦЭМ!$B$39:$B$782,F$119)+'СЕТ СН'!$I$12+СВЦЭМ!$D$10+'СЕТ СН'!$I$6-'СЕТ СН'!$I$22</f>
        <v>1838.3118018199998</v>
      </c>
      <c r="G126" s="36">
        <f>SUMIFS(СВЦЭМ!$C$39:$C$782,СВЦЭМ!$A$39:$A$782,$A126,СВЦЭМ!$B$39:$B$782,G$119)+'СЕТ СН'!$I$12+СВЦЭМ!$D$10+'СЕТ СН'!$I$6-'СЕТ СН'!$I$22</f>
        <v>1843.535588</v>
      </c>
      <c r="H126" s="36">
        <f>SUMIFS(СВЦЭМ!$C$39:$C$782,СВЦЭМ!$A$39:$A$782,$A126,СВЦЭМ!$B$39:$B$782,H$119)+'СЕТ СН'!$I$12+СВЦЭМ!$D$10+'СЕТ СН'!$I$6-'СЕТ СН'!$I$22</f>
        <v>1761.31035436</v>
      </c>
      <c r="I126" s="36">
        <f>SUMIFS(СВЦЭМ!$C$39:$C$782,СВЦЭМ!$A$39:$A$782,$A126,СВЦЭМ!$B$39:$B$782,I$119)+'СЕТ СН'!$I$12+СВЦЭМ!$D$10+'СЕТ СН'!$I$6-'СЕТ СН'!$I$22</f>
        <v>1686.7814499199999</v>
      </c>
      <c r="J126" s="36">
        <f>SUMIFS(СВЦЭМ!$C$39:$C$782,СВЦЭМ!$A$39:$A$782,$A126,СВЦЭМ!$B$39:$B$782,J$119)+'СЕТ СН'!$I$12+СВЦЭМ!$D$10+'СЕТ СН'!$I$6-'СЕТ СН'!$I$22</f>
        <v>1612.5035940799999</v>
      </c>
      <c r="K126" s="36">
        <f>SUMIFS(СВЦЭМ!$C$39:$C$782,СВЦЭМ!$A$39:$A$782,$A126,СВЦЭМ!$B$39:$B$782,K$119)+'СЕТ СН'!$I$12+СВЦЭМ!$D$10+'СЕТ СН'!$I$6-'СЕТ СН'!$I$22</f>
        <v>1604.2178075000002</v>
      </c>
      <c r="L126" s="36">
        <f>SUMIFS(СВЦЭМ!$C$39:$C$782,СВЦЭМ!$A$39:$A$782,$A126,СВЦЭМ!$B$39:$B$782,L$119)+'СЕТ СН'!$I$12+СВЦЭМ!$D$10+'СЕТ СН'!$I$6-'СЕТ СН'!$I$22</f>
        <v>1603.75883918</v>
      </c>
      <c r="M126" s="36">
        <f>SUMIFS(СВЦЭМ!$C$39:$C$782,СВЦЭМ!$A$39:$A$782,$A126,СВЦЭМ!$B$39:$B$782,M$119)+'СЕТ СН'!$I$12+СВЦЭМ!$D$10+'СЕТ СН'!$I$6-'СЕТ СН'!$I$22</f>
        <v>1598.40932479</v>
      </c>
      <c r="N126" s="36">
        <f>SUMIFS(СВЦЭМ!$C$39:$C$782,СВЦЭМ!$A$39:$A$782,$A126,СВЦЭМ!$B$39:$B$782,N$119)+'СЕТ СН'!$I$12+СВЦЭМ!$D$10+'СЕТ СН'!$I$6-'СЕТ СН'!$I$22</f>
        <v>1600.07008924</v>
      </c>
      <c r="O126" s="36">
        <f>SUMIFS(СВЦЭМ!$C$39:$C$782,СВЦЭМ!$A$39:$A$782,$A126,СВЦЭМ!$B$39:$B$782,O$119)+'СЕТ СН'!$I$12+СВЦЭМ!$D$10+'СЕТ СН'!$I$6-'СЕТ СН'!$I$22</f>
        <v>1624.92850288</v>
      </c>
      <c r="P126" s="36">
        <f>SUMIFS(СВЦЭМ!$C$39:$C$782,СВЦЭМ!$A$39:$A$782,$A126,СВЦЭМ!$B$39:$B$782,P$119)+'СЕТ СН'!$I$12+СВЦЭМ!$D$10+'СЕТ СН'!$I$6-'СЕТ СН'!$I$22</f>
        <v>1658.8042501300001</v>
      </c>
      <c r="Q126" s="36">
        <f>SUMIFS(СВЦЭМ!$C$39:$C$782,СВЦЭМ!$A$39:$A$782,$A126,СВЦЭМ!$B$39:$B$782,Q$119)+'СЕТ СН'!$I$12+СВЦЭМ!$D$10+'СЕТ СН'!$I$6-'СЕТ СН'!$I$22</f>
        <v>1671.3227425700002</v>
      </c>
      <c r="R126" s="36">
        <f>SUMIFS(СВЦЭМ!$C$39:$C$782,СВЦЭМ!$A$39:$A$782,$A126,СВЦЭМ!$B$39:$B$782,R$119)+'СЕТ СН'!$I$12+СВЦЭМ!$D$10+'СЕТ СН'!$I$6-'СЕТ СН'!$I$22</f>
        <v>1660.0777335100001</v>
      </c>
      <c r="S126" s="36">
        <f>SUMIFS(СВЦЭМ!$C$39:$C$782,СВЦЭМ!$A$39:$A$782,$A126,СВЦЭМ!$B$39:$B$782,S$119)+'СЕТ СН'!$I$12+СВЦЭМ!$D$10+'СЕТ СН'!$I$6-'СЕТ СН'!$I$22</f>
        <v>1638.77230134</v>
      </c>
      <c r="T126" s="36">
        <f>SUMIFS(СВЦЭМ!$C$39:$C$782,СВЦЭМ!$A$39:$A$782,$A126,СВЦЭМ!$B$39:$B$782,T$119)+'СЕТ СН'!$I$12+СВЦЭМ!$D$10+'СЕТ СН'!$I$6-'СЕТ СН'!$I$22</f>
        <v>1603.6243858600001</v>
      </c>
      <c r="U126" s="36">
        <f>SUMIFS(СВЦЭМ!$C$39:$C$782,СВЦЭМ!$A$39:$A$782,$A126,СВЦЭМ!$B$39:$B$782,U$119)+'СЕТ СН'!$I$12+СВЦЭМ!$D$10+'СЕТ СН'!$I$6-'СЕТ СН'!$I$22</f>
        <v>1589.0203200000001</v>
      </c>
      <c r="V126" s="36">
        <f>SUMIFS(СВЦЭМ!$C$39:$C$782,СВЦЭМ!$A$39:$A$782,$A126,СВЦЭМ!$B$39:$B$782,V$119)+'СЕТ СН'!$I$12+СВЦЭМ!$D$10+'СЕТ СН'!$I$6-'СЕТ СН'!$I$22</f>
        <v>1613.0353311700001</v>
      </c>
      <c r="W126" s="36">
        <f>SUMIFS(СВЦЭМ!$C$39:$C$782,СВЦЭМ!$A$39:$A$782,$A126,СВЦЭМ!$B$39:$B$782,W$119)+'СЕТ СН'!$I$12+СВЦЭМ!$D$10+'СЕТ СН'!$I$6-'СЕТ СН'!$I$22</f>
        <v>1607.5632626199999</v>
      </c>
      <c r="X126" s="36">
        <f>SUMIFS(СВЦЭМ!$C$39:$C$782,СВЦЭМ!$A$39:$A$782,$A126,СВЦЭМ!$B$39:$B$782,X$119)+'СЕТ СН'!$I$12+СВЦЭМ!$D$10+'СЕТ СН'!$I$6-'СЕТ СН'!$I$22</f>
        <v>1598.8346043400002</v>
      </c>
      <c r="Y126" s="36">
        <f>SUMIFS(СВЦЭМ!$C$39:$C$782,СВЦЭМ!$A$39:$A$782,$A126,СВЦЭМ!$B$39:$B$782,Y$119)+'СЕТ СН'!$I$12+СВЦЭМ!$D$10+'СЕТ СН'!$I$6-'СЕТ СН'!$I$22</f>
        <v>1653.15335381</v>
      </c>
    </row>
    <row r="127" spans="1:27" ht="15.75" x14ac:dyDescent="0.2">
      <c r="A127" s="35">
        <f t="shared" si="3"/>
        <v>44447</v>
      </c>
      <c r="B127" s="36">
        <f>SUMIFS(СВЦЭМ!$C$39:$C$782,СВЦЭМ!$A$39:$A$782,$A127,СВЦЭМ!$B$39:$B$782,B$119)+'СЕТ СН'!$I$12+СВЦЭМ!$D$10+'СЕТ СН'!$I$6-'СЕТ СН'!$I$22</f>
        <v>1760.12115288</v>
      </c>
      <c r="C127" s="36">
        <f>SUMIFS(СВЦЭМ!$C$39:$C$782,СВЦЭМ!$A$39:$A$782,$A127,СВЦЭМ!$B$39:$B$782,C$119)+'СЕТ СН'!$I$12+СВЦЭМ!$D$10+'СЕТ СН'!$I$6-'СЕТ СН'!$I$22</f>
        <v>1833.8551353099999</v>
      </c>
      <c r="D127" s="36">
        <f>SUMIFS(СВЦЭМ!$C$39:$C$782,СВЦЭМ!$A$39:$A$782,$A127,СВЦЭМ!$B$39:$B$782,D$119)+'СЕТ СН'!$I$12+СВЦЭМ!$D$10+'СЕТ СН'!$I$6-'СЕТ СН'!$I$22</f>
        <v>1887.86716953</v>
      </c>
      <c r="E127" s="36">
        <f>SUMIFS(СВЦЭМ!$C$39:$C$782,СВЦЭМ!$A$39:$A$782,$A127,СВЦЭМ!$B$39:$B$782,E$119)+'СЕТ СН'!$I$12+СВЦЭМ!$D$10+'СЕТ СН'!$I$6-'СЕТ СН'!$I$22</f>
        <v>1850.94914662</v>
      </c>
      <c r="F127" s="36">
        <f>SUMIFS(СВЦЭМ!$C$39:$C$782,СВЦЭМ!$A$39:$A$782,$A127,СВЦЭМ!$B$39:$B$782,F$119)+'СЕТ СН'!$I$12+СВЦЭМ!$D$10+'СЕТ СН'!$I$6-'СЕТ СН'!$I$22</f>
        <v>1837.2908584699999</v>
      </c>
      <c r="G127" s="36">
        <f>SUMIFS(СВЦЭМ!$C$39:$C$782,СВЦЭМ!$A$39:$A$782,$A127,СВЦЭМ!$B$39:$B$782,G$119)+'СЕТ СН'!$I$12+СВЦЭМ!$D$10+'СЕТ СН'!$I$6-'СЕТ СН'!$I$22</f>
        <v>1858.3312986899998</v>
      </c>
      <c r="H127" s="36">
        <f>SUMIFS(СВЦЭМ!$C$39:$C$782,СВЦЭМ!$A$39:$A$782,$A127,СВЦЭМ!$B$39:$B$782,H$119)+'СЕТ СН'!$I$12+СВЦЭМ!$D$10+'СЕТ СН'!$I$6-'СЕТ СН'!$I$22</f>
        <v>1817.14135906</v>
      </c>
      <c r="I127" s="36">
        <f>SUMIFS(СВЦЭМ!$C$39:$C$782,СВЦЭМ!$A$39:$A$782,$A127,СВЦЭМ!$B$39:$B$782,I$119)+'СЕТ СН'!$I$12+СВЦЭМ!$D$10+'СЕТ СН'!$I$6-'СЕТ СН'!$I$22</f>
        <v>1714.8227318199999</v>
      </c>
      <c r="J127" s="36">
        <f>SUMIFS(СВЦЭМ!$C$39:$C$782,СВЦЭМ!$A$39:$A$782,$A127,СВЦЭМ!$B$39:$B$782,J$119)+'СЕТ СН'!$I$12+СВЦЭМ!$D$10+'СЕТ СН'!$I$6-'СЕТ СН'!$I$22</f>
        <v>1627.4323936199999</v>
      </c>
      <c r="K127" s="36">
        <f>SUMIFS(СВЦЭМ!$C$39:$C$782,СВЦЭМ!$A$39:$A$782,$A127,СВЦЭМ!$B$39:$B$782,K$119)+'СЕТ СН'!$I$12+СВЦЭМ!$D$10+'СЕТ СН'!$I$6-'СЕТ СН'!$I$22</f>
        <v>1590.41742888</v>
      </c>
      <c r="L127" s="36">
        <f>SUMIFS(СВЦЭМ!$C$39:$C$782,СВЦЭМ!$A$39:$A$782,$A127,СВЦЭМ!$B$39:$B$782,L$119)+'СЕТ СН'!$I$12+СВЦЭМ!$D$10+'СЕТ СН'!$I$6-'СЕТ СН'!$I$22</f>
        <v>1579.7795312200001</v>
      </c>
      <c r="M127" s="36">
        <f>SUMIFS(СВЦЭМ!$C$39:$C$782,СВЦЭМ!$A$39:$A$782,$A127,СВЦЭМ!$B$39:$B$782,M$119)+'СЕТ СН'!$I$12+СВЦЭМ!$D$10+'СЕТ СН'!$I$6-'СЕТ СН'!$I$22</f>
        <v>1576.8471076000001</v>
      </c>
      <c r="N127" s="36">
        <f>SUMIFS(СВЦЭМ!$C$39:$C$782,СВЦЭМ!$A$39:$A$782,$A127,СВЦЭМ!$B$39:$B$782,N$119)+'СЕТ СН'!$I$12+СВЦЭМ!$D$10+'СЕТ СН'!$I$6-'СЕТ СН'!$I$22</f>
        <v>1582.0292697499999</v>
      </c>
      <c r="O127" s="36">
        <f>SUMIFS(СВЦЭМ!$C$39:$C$782,СВЦЭМ!$A$39:$A$782,$A127,СВЦЭМ!$B$39:$B$782,O$119)+'СЕТ СН'!$I$12+СВЦЭМ!$D$10+'СЕТ СН'!$I$6-'СЕТ СН'!$I$22</f>
        <v>1617.5256509999999</v>
      </c>
      <c r="P127" s="36">
        <f>SUMIFS(СВЦЭМ!$C$39:$C$782,СВЦЭМ!$A$39:$A$782,$A127,СВЦЭМ!$B$39:$B$782,P$119)+'СЕТ СН'!$I$12+СВЦЭМ!$D$10+'СЕТ СН'!$I$6-'СЕТ СН'!$I$22</f>
        <v>1641.5850325500001</v>
      </c>
      <c r="Q127" s="36">
        <f>SUMIFS(СВЦЭМ!$C$39:$C$782,СВЦЭМ!$A$39:$A$782,$A127,СВЦЭМ!$B$39:$B$782,Q$119)+'СЕТ СН'!$I$12+СВЦЭМ!$D$10+'СЕТ СН'!$I$6-'СЕТ СН'!$I$22</f>
        <v>1647.5714389099999</v>
      </c>
      <c r="R127" s="36">
        <f>SUMIFS(СВЦЭМ!$C$39:$C$782,СВЦЭМ!$A$39:$A$782,$A127,СВЦЭМ!$B$39:$B$782,R$119)+'СЕТ СН'!$I$12+СВЦЭМ!$D$10+'СЕТ СН'!$I$6-'СЕТ СН'!$I$22</f>
        <v>1646.53486436</v>
      </c>
      <c r="S127" s="36">
        <f>SUMIFS(СВЦЭМ!$C$39:$C$782,СВЦЭМ!$A$39:$A$782,$A127,СВЦЭМ!$B$39:$B$782,S$119)+'СЕТ СН'!$I$12+СВЦЭМ!$D$10+'СЕТ СН'!$I$6-'СЕТ СН'!$I$22</f>
        <v>1619.1271197800002</v>
      </c>
      <c r="T127" s="36">
        <f>SUMIFS(СВЦЭМ!$C$39:$C$782,СВЦЭМ!$A$39:$A$782,$A127,СВЦЭМ!$B$39:$B$782,T$119)+'СЕТ СН'!$I$12+СВЦЭМ!$D$10+'СЕТ СН'!$I$6-'СЕТ СН'!$I$22</f>
        <v>1585.31857397</v>
      </c>
      <c r="U127" s="36">
        <f>SUMIFS(СВЦЭМ!$C$39:$C$782,СВЦЭМ!$A$39:$A$782,$A127,СВЦЭМ!$B$39:$B$782,U$119)+'СЕТ СН'!$I$12+СВЦЭМ!$D$10+'СЕТ СН'!$I$6-'СЕТ СН'!$I$22</f>
        <v>1582.2360403100001</v>
      </c>
      <c r="V127" s="36">
        <f>SUMIFS(СВЦЭМ!$C$39:$C$782,СВЦЭМ!$A$39:$A$782,$A127,СВЦЭМ!$B$39:$B$782,V$119)+'СЕТ СН'!$I$12+СВЦЭМ!$D$10+'СЕТ СН'!$I$6-'СЕТ СН'!$I$22</f>
        <v>1569.47134467</v>
      </c>
      <c r="W127" s="36">
        <f>SUMIFS(СВЦЭМ!$C$39:$C$782,СВЦЭМ!$A$39:$A$782,$A127,СВЦЭМ!$B$39:$B$782,W$119)+'СЕТ СН'!$I$12+СВЦЭМ!$D$10+'СЕТ СН'!$I$6-'СЕТ СН'!$I$22</f>
        <v>1568.4140272499999</v>
      </c>
      <c r="X127" s="36">
        <f>SUMIFS(СВЦЭМ!$C$39:$C$782,СВЦЭМ!$A$39:$A$782,$A127,СВЦЭМ!$B$39:$B$782,X$119)+'СЕТ СН'!$I$12+СВЦЭМ!$D$10+'СЕТ СН'!$I$6-'СЕТ СН'!$I$22</f>
        <v>1600.14760815</v>
      </c>
      <c r="Y127" s="36">
        <f>SUMIFS(СВЦЭМ!$C$39:$C$782,СВЦЭМ!$A$39:$A$782,$A127,СВЦЭМ!$B$39:$B$782,Y$119)+'СЕТ СН'!$I$12+СВЦЭМ!$D$10+'СЕТ СН'!$I$6-'СЕТ СН'!$I$22</f>
        <v>1660.7693320799999</v>
      </c>
    </row>
    <row r="128" spans="1:27" ht="15.75" x14ac:dyDescent="0.2">
      <c r="A128" s="35">
        <f t="shared" si="3"/>
        <v>44448</v>
      </c>
      <c r="B128" s="36">
        <f>SUMIFS(СВЦЭМ!$C$39:$C$782,СВЦЭМ!$A$39:$A$782,$A128,СВЦЭМ!$B$39:$B$782,B$119)+'СЕТ СН'!$I$12+СВЦЭМ!$D$10+'СЕТ СН'!$I$6-'СЕТ СН'!$I$22</f>
        <v>1776.3065468999998</v>
      </c>
      <c r="C128" s="36">
        <f>SUMIFS(СВЦЭМ!$C$39:$C$782,СВЦЭМ!$A$39:$A$782,$A128,СВЦЭМ!$B$39:$B$782,C$119)+'СЕТ СН'!$I$12+СВЦЭМ!$D$10+'СЕТ СН'!$I$6-'СЕТ СН'!$I$22</f>
        <v>1866.18811192</v>
      </c>
      <c r="D128" s="36">
        <f>SUMIFS(СВЦЭМ!$C$39:$C$782,СВЦЭМ!$A$39:$A$782,$A128,СВЦЭМ!$B$39:$B$782,D$119)+'СЕТ СН'!$I$12+СВЦЭМ!$D$10+'СЕТ СН'!$I$6-'СЕТ СН'!$I$22</f>
        <v>1930.06088303</v>
      </c>
      <c r="E128" s="36">
        <f>SUMIFS(СВЦЭМ!$C$39:$C$782,СВЦЭМ!$A$39:$A$782,$A128,СВЦЭМ!$B$39:$B$782,E$119)+'СЕТ СН'!$I$12+СВЦЭМ!$D$10+'СЕТ СН'!$I$6-'СЕТ СН'!$I$22</f>
        <v>1951.3621458299999</v>
      </c>
      <c r="F128" s="36">
        <f>SUMIFS(СВЦЭМ!$C$39:$C$782,СВЦЭМ!$A$39:$A$782,$A128,СВЦЭМ!$B$39:$B$782,F$119)+'СЕТ СН'!$I$12+СВЦЭМ!$D$10+'СЕТ СН'!$I$6-'СЕТ СН'!$I$22</f>
        <v>1957.7802585499999</v>
      </c>
      <c r="G128" s="36">
        <f>SUMIFS(СВЦЭМ!$C$39:$C$782,СВЦЭМ!$A$39:$A$782,$A128,СВЦЭМ!$B$39:$B$782,G$119)+'СЕТ СН'!$I$12+СВЦЭМ!$D$10+'СЕТ СН'!$I$6-'СЕТ СН'!$I$22</f>
        <v>1939.4135340799999</v>
      </c>
      <c r="H128" s="36">
        <f>SUMIFS(СВЦЭМ!$C$39:$C$782,СВЦЭМ!$A$39:$A$782,$A128,СВЦЭМ!$B$39:$B$782,H$119)+'СЕТ СН'!$I$12+СВЦЭМ!$D$10+'СЕТ СН'!$I$6-'СЕТ СН'!$I$22</f>
        <v>1872.88044354</v>
      </c>
      <c r="I128" s="36">
        <f>SUMIFS(СВЦЭМ!$C$39:$C$782,СВЦЭМ!$A$39:$A$782,$A128,СВЦЭМ!$B$39:$B$782,I$119)+'СЕТ СН'!$I$12+СВЦЭМ!$D$10+'СЕТ СН'!$I$6-'СЕТ СН'!$I$22</f>
        <v>1767.64611608</v>
      </c>
      <c r="J128" s="36">
        <f>SUMIFS(СВЦЭМ!$C$39:$C$782,СВЦЭМ!$A$39:$A$782,$A128,СВЦЭМ!$B$39:$B$782,J$119)+'СЕТ СН'!$I$12+СВЦЭМ!$D$10+'СЕТ СН'!$I$6-'СЕТ СН'!$I$22</f>
        <v>1664.80168039</v>
      </c>
      <c r="K128" s="36">
        <f>SUMIFS(СВЦЭМ!$C$39:$C$782,СВЦЭМ!$A$39:$A$782,$A128,СВЦЭМ!$B$39:$B$782,K$119)+'СЕТ СН'!$I$12+СВЦЭМ!$D$10+'СЕТ СН'!$I$6-'СЕТ СН'!$I$22</f>
        <v>1628.82276357</v>
      </c>
      <c r="L128" s="36">
        <f>SUMIFS(СВЦЭМ!$C$39:$C$782,СВЦЭМ!$A$39:$A$782,$A128,СВЦЭМ!$B$39:$B$782,L$119)+'СЕТ СН'!$I$12+СВЦЭМ!$D$10+'СЕТ СН'!$I$6-'СЕТ СН'!$I$22</f>
        <v>1622.05499936</v>
      </c>
      <c r="M128" s="36">
        <f>SUMIFS(СВЦЭМ!$C$39:$C$782,СВЦЭМ!$A$39:$A$782,$A128,СВЦЭМ!$B$39:$B$782,M$119)+'СЕТ СН'!$I$12+СВЦЭМ!$D$10+'СЕТ СН'!$I$6-'СЕТ СН'!$I$22</f>
        <v>1610.5834859199999</v>
      </c>
      <c r="N128" s="36">
        <f>SUMIFS(СВЦЭМ!$C$39:$C$782,СВЦЭМ!$A$39:$A$782,$A128,СВЦЭМ!$B$39:$B$782,N$119)+'СЕТ СН'!$I$12+СВЦЭМ!$D$10+'СЕТ СН'!$I$6-'СЕТ СН'!$I$22</f>
        <v>1615.32181713</v>
      </c>
      <c r="O128" s="36">
        <f>SUMIFS(СВЦЭМ!$C$39:$C$782,СВЦЭМ!$A$39:$A$782,$A128,СВЦЭМ!$B$39:$B$782,O$119)+'СЕТ СН'!$I$12+СВЦЭМ!$D$10+'СЕТ СН'!$I$6-'СЕТ СН'!$I$22</f>
        <v>1645.17732245</v>
      </c>
      <c r="P128" s="36">
        <f>SUMIFS(СВЦЭМ!$C$39:$C$782,СВЦЭМ!$A$39:$A$782,$A128,СВЦЭМ!$B$39:$B$782,P$119)+'СЕТ СН'!$I$12+СВЦЭМ!$D$10+'СЕТ СН'!$I$6-'СЕТ СН'!$I$22</f>
        <v>1680.8752551100001</v>
      </c>
      <c r="Q128" s="36">
        <f>SUMIFS(СВЦЭМ!$C$39:$C$782,СВЦЭМ!$A$39:$A$782,$A128,СВЦЭМ!$B$39:$B$782,Q$119)+'СЕТ СН'!$I$12+СВЦЭМ!$D$10+'СЕТ СН'!$I$6-'СЕТ СН'!$I$22</f>
        <v>1680.14362065</v>
      </c>
      <c r="R128" s="36">
        <f>SUMIFS(СВЦЭМ!$C$39:$C$782,СВЦЭМ!$A$39:$A$782,$A128,СВЦЭМ!$B$39:$B$782,R$119)+'СЕТ СН'!$I$12+СВЦЭМ!$D$10+'СЕТ СН'!$I$6-'СЕТ СН'!$I$22</f>
        <v>1673.5109934100001</v>
      </c>
      <c r="S128" s="36">
        <f>SUMIFS(СВЦЭМ!$C$39:$C$782,СВЦЭМ!$A$39:$A$782,$A128,СВЦЭМ!$B$39:$B$782,S$119)+'СЕТ СН'!$I$12+СВЦЭМ!$D$10+'СЕТ СН'!$I$6-'СЕТ СН'!$I$22</f>
        <v>1653.3362164800001</v>
      </c>
      <c r="T128" s="36">
        <f>SUMIFS(СВЦЭМ!$C$39:$C$782,СВЦЭМ!$A$39:$A$782,$A128,СВЦЭМ!$B$39:$B$782,T$119)+'СЕТ СН'!$I$12+СВЦЭМ!$D$10+'СЕТ СН'!$I$6-'СЕТ СН'!$I$22</f>
        <v>1619.7063177700002</v>
      </c>
      <c r="U128" s="36">
        <f>SUMIFS(СВЦЭМ!$C$39:$C$782,СВЦЭМ!$A$39:$A$782,$A128,СВЦЭМ!$B$39:$B$782,U$119)+'СЕТ СН'!$I$12+СВЦЭМ!$D$10+'СЕТ СН'!$I$6-'СЕТ СН'!$I$22</f>
        <v>1604.9155848300002</v>
      </c>
      <c r="V128" s="36">
        <f>SUMIFS(СВЦЭМ!$C$39:$C$782,СВЦЭМ!$A$39:$A$782,$A128,СВЦЭМ!$B$39:$B$782,V$119)+'СЕТ СН'!$I$12+СВЦЭМ!$D$10+'СЕТ СН'!$I$6-'СЕТ СН'!$I$22</f>
        <v>1610.4543005300002</v>
      </c>
      <c r="W128" s="36">
        <f>SUMIFS(СВЦЭМ!$C$39:$C$782,СВЦЭМ!$A$39:$A$782,$A128,СВЦЭМ!$B$39:$B$782,W$119)+'СЕТ СН'!$I$12+СВЦЭМ!$D$10+'СЕТ СН'!$I$6-'СЕТ СН'!$I$22</f>
        <v>1599.4676140199999</v>
      </c>
      <c r="X128" s="36">
        <f>SUMIFS(СВЦЭМ!$C$39:$C$782,СВЦЭМ!$A$39:$A$782,$A128,СВЦЭМ!$B$39:$B$782,X$119)+'СЕТ СН'!$I$12+СВЦЭМ!$D$10+'СЕТ СН'!$I$6-'СЕТ СН'!$I$22</f>
        <v>1757.6393567199998</v>
      </c>
      <c r="Y128" s="36">
        <f>SUMIFS(СВЦЭМ!$C$39:$C$782,СВЦЭМ!$A$39:$A$782,$A128,СВЦЭМ!$B$39:$B$782,Y$119)+'СЕТ СН'!$I$12+СВЦЭМ!$D$10+'СЕТ СН'!$I$6-'СЕТ СН'!$I$22</f>
        <v>1745.25366386</v>
      </c>
    </row>
    <row r="129" spans="1:25" ht="15.75" x14ac:dyDescent="0.2">
      <c r="A129" s="35">
        <f t="shared" si="3"/>
        <v>44449</v>
      </c>
      <c r="B129" s="36">
        <f>SUMIFS(СВЦЭМ!$C$39:$C$782,СВЦЭМ!$A$39:$A$782,$A129,СВЦЭМ!$B$39:$B$782,B$119)+'СЕТ СН'!$I$12+СВЦЭМ!$D$10+'СЕТ СН'!$I$6-'СЕТ СН'!$I$22</f>
        <v>1730.05951439</v>
      </c>
      <c r="C129" s="36">
        <f>SUMIFS(СВЦЭМ!$C$39:$C$782,СВЦЭМ!$A$39:$A$782,$A129,СВЦЭМ!$B$39:$B$782,C$119)+'СЕТ СН'!$I$12+СВЦЭМ!$D$10+'СЕТ СН'!$I$6-'СЕТ СН'!$I$22</f>
        <v>1822.0543758399999</v>
      </c>
      <c r="D129" s="36">
        <f>SUMIFS(СВЦЭМ!$C$39:$C$782,СВЦЭМ!$A$39:$A$782,$A129,СВЦЭМ!$B$39:$B$782,D$119)+'СЕТ СН'!$I$12+СВЦЭМ!$D$10+'СЕТ СН'!$I$6-'СЕТ СН'!$I$22</f>
        <v>1875.3357749099998</v>
      </c>
      <c r="E129" s="36">
        <f>SUMIFS(СВЦЭМ!$C$39:$C$782,СВЦЭМ!$A$39:$A$782,$A129,СВЦЭМ!$B$39:$B$782,E$119)+'СЕТ СН'!$I$12+СВЦЭМ!$D$10+'СЕТ СН'!$I$6-'СЕТ СН'!$I$22</f>
        <v>1900.30676509</v>
      </c>
      <c r="F129" s="36">
        <f>SUMIFS(СВЦЭМ!$C$39:$C$782,СВЦЭМ!$A$39:$A$782,$A129,СВЦЭМ!$B$39:$B$782,F$119)+'СЕТ СН'!$I$12+СВЦЭМ!$D$10+'СЕТ СН'!$I$6-'СЕТ СН'!$I$22</f>
        <v>1868.4923093899999</v>
      </c>
      <c r="G129" s="36">
        <f>SUMIFS(СВЦЭМ!$C$39:$C$782,СВЦЭМ!$A$39:$A$782,$A129,СВЦЭМ!$B$39:$B$782,G$119)+'СЕТ СН'!$I$12+СВЦЭМ!$D$10+'СЕТ СН'!$I$6-'СЕТ СН'!$I$22</f>
        <v>1843.55056528</v>
      </c>
      <c r="H129" s="36">
        <f>SUMIFS(СВЦЭМ!$C$39:$C$782,СВЦЭМ!$A$39:$A$782,$A129,СВЦЭМ!$B$39:$B$782,H$119)+'СЕТ СН'!$I$12+СВЦЭМ!$D$10+'СЕТ СН'!$I$6-'СЕТ СН'!$I$22</f>
        <v>1780.4353857199999</v>
      </c>
      <c r="I129" s="36">
        <f>SUMIFS(СВЦЭМ!$C$39:$C$782,СВЦЭМ!$A$39:$A$782,$A129,СВЦЭМ!$B$39:$B$782,I$119)+'СЕТ СН'!$I$12+СВЦЭМ!$D$10+'СЕТ СН'!$I$6-'СЕТ СН'!$I$22</f>
        <v>1684.4313066099999</v>
      </c>
      <c r="J129" s="36">
        <f>SUMIFS(СВЦЭМ!$C$39:$C$782,СВЦЭМ!$A$39:$A$782,$A129,СВЦЭМ!$B$39:$B$782,J$119)+'СЕТ СН'!$I$12+СВЦЭМ!$D$10+'СЕТ СН'!$I$6-'СЕТ СН'!$I$22</f>
        <v>1581.82693045</v>
      </c>
      <c r="K129" s="36">
        <f>SUMIFS(СВЦЭМ!$C$39:$C$782,СВЦЭМ!$A$39:$A$782,$A129,СВЦЭМ!$B$39:$B$782,K$119)+'СЕТ СН'!$I$12+СВЦЭМ!$D$10+'СЕТ СН'!$I$6-'СЕТ СН'!$I$22</f>
        <v>1552.7601297599999</v>
      </c>
      <c r="L129" s="36">
        <f>SUMIFS(СВЦЭМ!$C$39:$C$782,СВЦЭМ!$A$39:$A$782,$A129,СВЦЭМ!$B$39:$B$782,L$119)+'СЕТ СН'!$I$12+СВЦЭМ!$D$10+'СЕТ СН'!$I$6-'СЕТ СН'!$I$22</f>
        <v>1542.3584347199999</v>
      </c>
      <c r="M129" s="36">
        <f>SUMIFS(СВЦЭМ!$C$39:$C$782,СВЦЭМ!$A$39:$A$782,$A129,СВЦЭМ!$B$39:$B$782,M$119)+'СЕТ СН'!$I$12+СВЦЭМ!$D$10+'СЕТ СН'!$I$6-'СЕТ СН'!$I$22</f>
        <v>1534.2191107399999</v>
      </c>
      <c r="N129" s="36">
        <f>SUMIFS(СВЦЭМ!$C$39:$C$782,СВЦЭМ!$A$39:$A$782,$A129,СВЦЭМ!$B$39:$B$782,N$119)+'СЕТ СН'!$I$12+СВЦЭМ!$D$10+'СЕТ СН'!$I$6-'СЕТ СН'!$I$22</f>
        <v>1549.68757033</v>
      </c>
      <c r="O129" s="36">
        <f>SUMIFS(СВЦЭМ!$C$39:$C$782,СВЦЭМ!$A$39:$A$782,$A129,СВЦЭМ!$B$39:$B$782,O$119)+'СЕТ СН'!$I$12+СВЦЭМ!$D$10+'СЕТ СН'!$I$6-'СЕТ СН'!$I$22</f>
        <v>1572.98834511</v>
      </c>
      <c r="P129" s="36">
        <f>SUMIFS(СВЦЭМ!$C$39:$C$782,СВЦЭМ!$A$39:$A$782,$A129,СВЦЭМ!$B$39:$B$782,P$119)+'СЕТ СН'!$I$12+СВЦЭМ!$D$10+'СЕТ СН'!$I$6-'СЕТ СН'!$I$22</f>
        <v>1586.71120802</v>
      </c>
      <c r="Q129" s="36">
        <f>SUMIFS(СВЦЭМ!$C$39:$C$782,СВЦЭМ!$A$39:$A$782,$A129,СВЦЭМ!$B$39:$B$782,Q$119)+'СЕТ СН'!$I$12+СВЦЭМ!$D$10+'СЕТ СН'!$I$6-'СЕТ СН'!$I$22</f>
        <v>1607.23434735</v>
      </c>
      <c r="R129" s="36">
        <f>SUMIFS(СВЦЭМ!$C$39:$C$782,СВЦЭМ!$A$39:$A$782,$A129,СВЦЭМ!$B$39:$B$782,R$119)+'СЕТ СН'!$I$12+СВЦЭМ!$D$10+'СЕТ СН'!$I$6-'СЕТ СН'!$I$22</f>
        <v>1612.1472439700001</v>
      </c>
      <c r="S129" s="36">
        <f>SUMIFS(СВЦЭМ!$C$39:$C$782,СВЦЭМ!$A$39:$A$782,$A129,СВЦЭМ!$B$39:$B$782,S$119)+'СЕТ СН'!$I$12+СВЦЭМ!$D$10+'СЕТ СН'!$I$6-'СЕТ СН'!$I$22</f>
        <v>1588.1496075099999</v>
      </c>
      <c r="T129" s="36">
        <f>SUMIFS(СВЦЭМ!$C$39:$C$782,СВЦЭМ!$A$39:$A$782,$A129,СВЦЭМ!$B$39:$B$782,T$119)+'СЕТ СН'!$I$12+СВЦЭМ!$D$10+'СЕТ СН'!$I$6-'СЕТ СН'!$I$22</f>
        <v>1550.1678177600002</v>
      </c>
      <c r="U129" s="36">
        <f>SUMIFS(СВЦЭМ!$C$39:$C$782,СВЦЭМ!$A$39:$A$782,$A129,СВЦЭМ!$B$39:$B$782,U$119)+'СЕТ СН'!$I$12+СВЦЭМ!$D$10+'СЕТ СН'!$I$6-'СЕТ СН'!$I$22</f>
        <v>1521.34276026</v>
      </c>
      <c r="V129" s="36">
        <f>SUMIFS(СВЦЭМ!$C$39:$C$782,СВЦЭМ!$A$39:$A$782,$A129,СВЦЭМ!$B$39:$B$782,V$119)+'СЕТ СН'!$I$12+СВЦЭМ!$D$10+'СЕТ СН'!$I$6-'СЕТ СН'!$I$22</f>
        <v>1527.7816659700002</v>
      </c>
      <c r="W129" s="36">
        <f>SUMIFS(СВЦЭМ!$C$39:$C$782,СВЦЭМ!$A$39:$A$782,$A129,СВЦЭМ!$B$39:$B$782,W$119)+'СЕТ СН'!$I$12+СВЦЭМ!$D$10+'СЕТ СН'!$I$6-'СЕТ СН'!$I$22</f>
        <v>1522.1862783000001</v>
      </c>
      <c r="X129" s="36">
        <f>SUMIFS(СВЦЭМ!$C$39:$C$782,СВЦЭМ!$A$39:$A$782,$A129,СВЦЭМ!$B$39:$B$782,X$119)+'СЕТ СН'!$I$12+СВЦЭМ!$D$10+'СЕТ СН'!$I$6-'СЕТ СН'!$I$22</f>
        <v>1542.9696134599999</v>
      </c>
      <c r="Y129" s="36">
        <f>SUMIFS(СВЦЭМ!$C$39:$C$782,СВЦЭМ!$A$39:$A$782,$A129,СВЦЭМ!$B$39:$B$782,Y$119)+'СЕТ СН'!$I$12+СВЦЭМ!$D$10+'СЕТ СН'!$I$6-'СЕТ СН'!$I$22</f>
        <v>1578.0059407700001</v>
      </c>
    </row>
    <row r="130" spans="1:25" ht="15.75" x14ac:dyDescent="0.2">
      <c r="A130" s="35">
        <f t="shared" si="3"/>
        <v>44450</v>
      </c>
      <c r="B130" s="36">
        <f>SUMIFS(СВЦЭМ!$C$39:$C$782,СВЦЭМ!$A$39:$A$782,$A130,СВЦЭМ!$B$39:$B$782,B$119)+'СЕТ СН'!$I$12+СВЦЭМ!$D$10+'СЕТ СН'!$I$6-'СЕТ СН'!$I$22</f>
        <v>1679.1216877100001</v>
      </c>
      <c r="C130" s="36">
        <f>SUMIFS(СВЦЭМ!$C$39:$C$782,СВЦЭМ!$A$39:$A$782,$A130,СВЦЭМ!$B$39:$B$782,C$119)+'СЕТ СН'!$I$12+СВЦЭМ!$D$10+'СЕТ СН'!$I$6-'СЕТ СН'!$I$22</f>
        <v>1756.9797580999998</v>
      </c>
      <c r="D130" s="36">
        <f>SUMIFS(СВЦЭМ!$C$39:$C$782,СВЦЭМ!$A$39:$A$782,$A130,СВЦЭМ!$B$39:$B$782,D$119)+'СЕТ СН'!$I$12+СВЦЭМ!$D$10+'СЕТ СН'!$I$6-'СЕТ СН'!$I$22</f>
        <v>1814.3087169599999</v>
      </c>
      <c r="E130" s="36">
        <f>SUMIFS(СВЦЭМ!$C$39:$C$782,СВЦЭМ!$A$39:$A$782,$A130,СВЦЭМ!$B$39:$B$782,E$119)+'СЕТ СН'!$I$12+СВЦЭМ!$D$10+'СЕТ СН'!$I$6-'СЕТ СН'!$I$22</f>
        <v>1839.88766831</v>
      </c>
      <c r="F130" s="36">
        <f>SUMIFS(СВЦЭМ!$C$39:$C$782,СВЦЭМ!$A$39:$A$782,$A130,СВЦЭМ!$B$39:$B$782,F$119)+'СЕТ СН'!$I$12+СВЦЭМ!$D$10+'СЕТ СН'!$I$6-'СЕТ СН'!$I$22</f>
        <v>1854.7359515799999</v>
      </c>
      <c r="G130" s="36">
        <f>SUMIFS(СВЦЭМ!$C$39:$C$782,СВЦЭМ!$A$39:$A$782,$A130,СВЦЭМ!$B$39:$B$782,G$119)+'СЕТ СН'!$I$12+СВЦЭМ!$D$10+'СЕТ СН'!$I$6-'СЕТ СН'!$I$22</f>
        <v>1842.3401348699999</v>
      </c>
      <c r="H130" s="36">
        <f>SUMIFS(СВЦЭМ!$C$39:$C$782,СВЦЭМ!$A$39:$A$782,$A130,СВЦЭМ!$B$39:$B$782,H$119)+'СЕТ СН'!$I$12+СВЦЭМ!$D$10+'СЕТ СН'!$I$6-'СЕТ СН'!$I$22</f>
        <v>1803.4966526199998</v>
      </c>
      <c r="I130" s="36">
        <f>SUMIFS(СВЦЭМ!$C$39:$C$782,СВЦЭМ!$A$39:$A$782,$A130,СВЦЭМ!$B$39:$B$782,I$119)+'СЕТ СН'!$I$12+СВЦЭМ!$D$10+'СЕТ СН'!$I$6-'СЕТ СН'!$I$22</f>
        <v>1722.8925912099999</v>
      </c>
      <c r="J130" s="36">
        <f>SUMIFS(СВЦЭМ!$C$39:$C$782,СВЦЭМ!$A$39:$A$782,$A130,СВЦЭМ!$B$39:$B$782,J$119)+'СЕТ СН'!$I$12+СВЦЭМ!$D$10+'СЕТ СН'!$I$6-'СЕТ СН'!$I$22</f>
        <v>1634.5865186999999</v>
      </c>
      <c r="K130" s="36">
        <f>SUMIFS(СВЦЭМ!$C$39:$C$782,СВЦЭМ!$A$39:$A$782,$A130,СВЦЭМ!$B$39:$B$782,K$119)+'СЕТ СН'!$I$12+СВЦЭМ!$D$10+'СЕТ СН'!$I$6-'СЕТ СН'!$I$22</f>
        <v>1577.2398094300002</v>
      </c>
      <c r="L130" s="36">
        <f>SUMIFS(СВЦЭМ!$C$39:$C$782,СВЦЭМ!$A$39:$A$782,$A130,СВЦЭМ!$B$39:$B$782,L$119)+'СЕТ СН'!$I$12+СВЦЭМ!$D$10+'СЕТ СН'!$I$6-'СЕТ СН'!$I$22</f>
        <v>1566.99942205</v>
      </c>
      <c r="M130" s="36">
        <f>SUMIFS(СВЦЭМ!$C$39:$C$782,СВЦЭМ!$A$39:$A$782,$A130,СВЦЭМ!$B$39:$B$782,M$119)+'СЕТ СН'!$I$12+СВЦЭМ!$D$10+'СЕТ СН'!$I$6-'СЕТ СН'!$I$22</f>
        <v>1558.7862985100001</v>
      </c>
      <c r="N130" s="36">
        <f>SUMIFS(СВЦЭМ!$C$39:$C$782,СВЦЭМ!$A$39:$A$782,$A130,СВЦЭМ!$B$39:$B$782,N$119)+'СЕТ СН'!$I$12+СВЦЭМ!$D$10+'СЕТ СН'!$I$6-'СЕТ СН'!$I$22</f>
        <v>1556.7606383699999</v>
      </c>
      <c r="O130" s="36">
        <f>SUMIFS(СВЦЭМ!$C$39:$C$782,СВЦЭМ!$A$39:$A$782,$A130,СВЦЭМ!$B$39:$B$782,O$119)+'СЕТ СН'!$I$12+СВЦЭМ!$D$10+'СЕТ СН'!$I$6-'СЕТ СН'!$I$22</f>
        <v>1579.4507806500001</v>
      </c>
      <c r="P130" s="36">
        <f>SUMIFS(СВЦЭМ!$C$39:$C$782,СВЦЭМ!$A$39:$A$782,$A130,СВЦЭМ!$B$39:$B$782,P$119)+'СЕТ СН'!$I$12+СВЦЭМ!$D$10+'СЕТ СН'!$I$6-'СЕТ СН'!$I$22</f>
        <v>1614.8539819800001</v>
      </c>
      <c r="Q130" s="36">
        <f>SUMIFS(СВЦЭМ!$C$39:$C$782,СВЦЭМ!$A$39:$A$782,$A130,СВЦЭМ!$B$39:$B$782,Q$119)+'СЕТ СН'!$I$12+СВЦЭМ!$D$10+'СЕТ СН'!$I$6-'СЕТ СН'!$I$22</f>
        <v>1634.9326050499999</v>
      </c>
      <c r="R130" s="36">
        <f>SUMIFS(СВЦЭМ!$C$39:$C$782,СВЦЭМ!$A$39:$A$782,$A130,СВЦЭМ!$B$39:$B$782,R$119)+'СЕТ СН'!$I$12+СВЦЭМ!$D$10+'СЕТ СН'!$I$6-'СЕТ СН'!$I$22</f>
        <v>1630.86637195</v>
      </c>
      <c r="S130" s="36">
        <f>SUMIFS(СВЦЭМ!$C$39:$C$782,СВЦЭМ!$A$39:$A$782,$A130,СВЦЭМ!$B$39:$B$782,S$119)+'СЕТ СН'!$I$12+СВЦЭМ!$D$10+'СЕТ СН'!$I$6-'СЕТ СН'!$I$22</f>
        <v>1617.4901516</v>
      </c>
      <c r="T130" s="36">
        <f>SUMIFS(СВЦЭМ!$C$39:$C$782,СВЦЭМ!$A$39:$A$782,$A130,СВЦЭМ!$B$39:$B$782,T$119)+'СЕТ СН'!$I$12+СВЦЭМ!$D$10+'СЕТ СН'!$I$6-'СЕТ СН'!$I$22</f>
        <v>1570.4141345200001</v>
      </c>
      <c r="U130" s="36">
        <f>SUMIFS(СВЦЭМ!$C$39:$C$782,СВЦЭМ!$A$39:$A$782,$A130,СВЦЭМ!$B$39:$B$782,U$119)+'СЕТ СН'!$I$12+СВЦЭМ!$D$10+'СЕТ СН'!$I$6-'СЕТ СН'!$I$22</f>
        <v>1534.7828593700001</v>
      </c>
      <c r="V130" s="36">
        <f>SUMIFS(СВЦЭМ!$C$39:$C$782,СВЦЭМ!$A$39:$A$782,$A130,СВЦЭМ!$B$39:$B$782,V$119)+'СЕТ СН'!$I$12+СВЦЭМ!$D$10+'СЕТ СН'!$I$6-'СЕТ СН'!$I$22</f>
        <v>1530.9760310500001</v>
      </c>
      <c r="W130" s="36">
        <f>SUMIFS(СВЦЭМ!$C$39:$C$782,СВЦЭМ!$A$39:$A$782,$A130,СВЦЭМ!$B$39:$B$782,W$119)+'СЕТ СН'!$I$12+СВЦЭМ!$D$10+'СЕТ СН'!$I$6-'СЕТ СН'!$I$22</f>
        <v>1544.57803272</v>
      </c>
      <c r="X130" s="36">
        <f>SUMIFS(СВЦЭМ!$C$39:$C$782,СВЦЭМ!$A$39:$A$782,$A130,СВЦЭМ!$B$39:$B$782,X$119)+'СЕТ СН'!$I$12+СВЦЭМ!$D$10+'СЕТ СН'!$I$6-'СЕТ СН'!$I$22</f>
        <v>1590.21467209</v>
      </c>
      <c r="Y130" s="36">
        <f>SUMIFS(СВЦЭМ!$C$39:$C$782,СВЦЭМ!$A$39:$A$782,$A130,СВЦЭМ!$B$39:$B$782,Y$119)+'СЕТ СН'!$I$12+СВЦЭМ!$D$10+'СЕТ СН'!$I$6-'СЕТ СН'!$I$22</f>
        <v>1653.94598561</v>
      </c>
    </row>
    <row r="131" spans="1:25" ht="15.75" x14ac:dyDescent="0.2">
      <c r="A131" s="35">
        <f t="shared" si="3"/>
        <v>44451</v>
      </c>
      <c r="B131" s="36">
        <f>SUMIFS(СВЦЭМ!$C$39:$C$782,СВЦЭМ!$A$39:$A$782,$A131,СВЦЭМ!$B$39:$B$782,B$119)+'СЕТ СН'!$I$12+СВЦЭМ!$D$10+'СЕТ СН'!$I$6-'СЕТ СН'!$I$22</f>
        <v>1692.7071884100001</v>
      </c>
      <c r="C131" s="36">
        <f>SUMIFS(СВЦЭМ!$C$39:$C$782,СВЦЭМ!$A$39:$A$782,$A131,СВЦЭМ!$B$39:$B$782,C$119)+'СЕТ СН'!$I$12+СВЦЭМ!$D$10+'СЕТ СН'!$I$6-'СЕТ СН'!$I$22</f>
        <v>1763.1165469499999</v>
      </c>
      <c r="D131" s="36">
        <f>SUMIFS(СВЦЭМ!$C$39:$C$782,СВЦЭМ!$A$39:$A$782,$A131,СВЦЭМ!$B$39:$B$782,D$119)+'СЕТ СН'!$I$12+СВЦЭМ!$D$10+'СЕТ СН'!$I$6-'СЕТ СН'!$I$22</f>
        <v>1813.97835689</v>
      </c>
      <c r="E131" s="36">
        <f>SUMIFS(СВЦЭМ!$C$39:$C$782,СВЦЭМ!$A$39:$A$782,$A131,СВЦЭМ!$B$39:$B$782,E$119)+'СЕТ СН'!$I$12+СВЦЭМ!$D$10+'СЕТ СН'!$I$6-'СЕТ СН'!$I$22</f>
        <v>1840.9871681899999</v>
      </c>
      <c r="F131" s="36">
        <f>SUMIFS(СВЦЭМ!$C$39:$C$782,СВЦЭМ!$A$39:$A$782,$A131,СВЦЭМ!$B$39:$B$782,F$119)+'СЕТ СН'!$I$12+СВЦЭМ!$D$10+'СЕТ СН'!$I$6-'СЕТ СН'!$I$22</f>
        <v>1861.8688127799999</v>
      </c>
      <c r="G131" s="36">
        <f>SUMIFS(СВЦЭМ!$C$39:$C$782,СВЦЭМ!$A$39:$A$782,$A131,СВЦЭМ!$B$39:$B$782,G$119)+'СЕТ СН'!$I$12+СВЦЭМ!$D$10+'СЕТ СН'!$I$6-'СЕТ СН'!$I$22</f>
        <v>1854.9549059399999</v>
      </c>
      <c r="H131" s="36">
        <f>SUMIFS(СВЦЭМ!$C$39:$C$782,СВЦЭМ!$A$39:$A$782,$A131,СВЦЭМ!$B$39:$B$782,H$119)+'СЕТ СН'!$I$12+СВЦЭМ!$D$10+'СЕТ СН'!$I$6-'СЕТ СН'!$I$22</f>
        <v>1821.7572594199999</v>
      </c>
      <c r="I131" s="36">
        <f>SUMIFS(СВЦЭМ!$C$39:$C$782,СВЦЭМ!$A$39:$A$782,$A131,СВЦЭМ!$B$39:$B$782,I$119)+'СЕТ СН'!$I$12+СВЦЭМ!$D$10+'СЕТ СН'!$I$6-'СЕТ СН'!$I$22</f>
        <v>1746.21897582</v>
      </c>
      <c r="J131" s="36">
        <f>SUMIFS(СВЦЭМ!$C$39:$C$782,СВЦЭМ!$A$39:$A$782,$A131,СВЦЭМ!$B$39:$B$782,J$119)+'СЕТ СН'!$I$12+СВЦЭМ!$D$10+'СЕТ СН'!$I$6-'СЕТ СН'!$I$22</f>
        <v>1682.1009205099999</v>
      </c>
      <c r="K131" s="36">
        <f>SUMIFS(СВЦЭМ!$C$39:$C$782,СВЦЭМ!$A$39:$A$782,$A131,СВЦЭМ!$B$39:$B$782,K$119)+'СЕТ СН'!$I$12+СВЦЭМ!$D$10+'СЕТ СН'!$I$6-'СЕТ СН'!$I$22</f>
        <v>1823.1199342799998</v>
      </c>
      <c r="L131" s="36">
        <f>SUMIFS(СВЦЭМ!$C$39:$C$782,СВЦЭМ!$A$39:$A$782,$A131,СВЦЭМ!$B$39:$B$782,L$119)+'СЕТ СН'!$I$12+СВЦЭМ!$D$10+'СЕТ СН'!$I$6-'СЕТ СН'!$I$22</f>
        <v>1543.2050826099999</v>
      </c>
      <c r="M131" s="36">
        <f>SUMIFS(СВЦЭМ!$C$39:$C$782,СВЦЭМ!$A$39:$A$782,$A131,СВЦЭМ!$B$39:$B$782,M$119)+'СЕТ СН'!$I$12+СВЦЭМ!$D$10+'СЕТ СН'!$I$6-'СЕТ СН'!$I$22</f>
        <v>1535.3778151000001</v>
      </c>
      <c r="N131" s="36">
        <f>SUMIFS(СВЦЭМ!$C$39:$C$782,СВЦЭМ!$A$39:$A$782,$A131,СВЦЭМ!$B$39:$B$782,N$119)+'СЕТ СН'!$I$12+СВЦЭМ!$D$10+'СЕТ СН'!$I$6-'СЕТ СН'!$I$22</f>
        <v>1534.1884553700002</v>
      </c>
      <c r="O131" s="36">
        <f>SUMIFS(СВЦЭМ!$C$39:$C$782,СВЦЭМ!$A$39:$A$782,$A131,СВЦЭМ!$B$39:$B$782,O$119)+'СЕТ СН'!$I$12+СВЦЭМ!$D$10+'СЕТ СН'!$I$6-'СЕТ СН'!$I$22</f>
        <v>1567.5266289900001</v>
      </c>
      <c r="P131" s="36">
        <f>SUMIFS(СВЦЭМ!$C$39:$C$782,СВЦЭМ!$A$39:$A$782,$A131,СВЦЭМ!$B$39:$B$782,P$119)+'СЕТ СН'!$I$12+СВЦЭМ!$D$10+'СЕТ СН'!$I$6-'СЕТ СН'!$I$22</f>
        <v>1598.9599870900001</v>
      </c>
      <c r="Q131" s="36">
        <f>SUMIFS(СВЦЭМ!$C$39:$C$782,СВЦЭМ!$A$39:$A$782,$A131,СВЦЭМ!$B$39:$B$782,Q$119)+'СЕТ СН'!$I$12+СВЦЭМ!$D$10+'СЕТ СН'!$I$6-'СЕТ СН'!$I$22</f>
        <v>1615.70730604</v>
      </c>
      <c r="R131" s="36">
        <f>SUMIFS(СВЦЭМ!$C$39:$C$782,СВЦЭМ!$A$39:$A$782,$A131,СВЦЭМ!$B$39:$B$782,R$119)+'СЕТ СН'!$I$12+СВЦЭМ!$D$10+'СЕТ СН'!$I$6-'СЕТ СН'!$I$22</f>
        <v>1604.06771355</v>
      </c>
      <c r="S131" s="36">
        <f>SUMIFS(СВЦЭМ!$C$39:$C$782,СВЦЭМ!$A$39:$A$782,$A131,СВЦЭМ!$B$39:$B$782,S$119)+'СЕТ СН'!$I$12+СВЦЭМ!$D$10+'СЕТ СН'!$I$6-'СЕТ СН'!$I$22</f>
        <v>1568.6470947500002</v>
      </c>
      <c r="T131" s="36">
        <f>SUMIFS(СВЦЭМ!$C$39:$C$782,СВЦЭМ!$A$39:$A$782,$A131,СВЦЭМ!$B$39:$B$782,T$119)+'СЕТ СН'!$I$12+СВЦЭМ!$D$10+'СЕТ СН'!$I$6-'СЕТ СН'!$I$22</f>
        <v>1528.88915056</v>
      </c>
      <c r="U131" s="36">
        <f>SUMIFS(СВЦЭМ!$C$39:$C$782,СВЦЭМ!$A$39:$A$782,$A131,СВЦЭМ!$B$39:$B$782,U$119)+'СЕТ СН'!$I$12+СВЦЭМ!$D$10+'СЕТ СН'!$I$6-'СЕТ СН'!$I$22</f>
        <v>1485.2412072299999</v>
      </c>
      <c r="V131" s="36">
        <f>SUMIFS(СВЦЭМ!$C$39:$C$782,СВЦЭМ!$A$39:$A$782,$A131,СВЦЭМ!$B$39:$B$782,V$119)+'СЕТ СН'!$I$12+СВЦЭМ!$D$10+'СЕТ СН'!$I$6-'СЕТ СН'!$I$22</f>
        <v>1499.29798944</v>
      </c>
      <c r="W131" s="36">
        <f>SUMIFS(СВЦЭМ!$C$39:$C$782,СВЦЭМ!$A$39:$A$782,$A131,СВЦЭМ!$B$39:$B$782,W$119)+'СЕТ СН'!$I$12+СВЦЭМ!$D$10+'СЕТ СН'!$I$6-'СЕТ СН'!$I$22</f>
        <v>1562.8806489399999</v>
      </c>
      <c r="X131" s="36">
        <f>SUMIFS(СВЦЭМ!$C$39:$C$782,СВЦЭМ!$A$39:$A$782,$A131,СВЦЭМ!$B$39:$B$782,X$119)+'СЕТ СН'!$I$12+СВЦЭМ!$D$10+'СЕТ СН'!$I$6-'СЕТ СН'!$I$22</f>
        <v>1552.6576407500002</v>
      </c>
      <c r="Y131" s="36">
        <f>SUMIFS(СВЦЭМ!$C$39:$C$782,СВЦЭМ!$A$39:$A$782,$A131,СВЦЭМ!$B$39:$B$782,Y$119)+'СЕТ СН'!$I$12+СВЦЭМ!$D$10+'СЕТ СН'!$I$6-'СЕТ СН'!$I$22</f>
        <v>1623.7996144600002</v>
      </c>
    </row>
    <row r="132" spans="1:25" ht="15.75" x14ac:dyDescent="0.2">
      <c r="A132" s="35">
        <f t="shared" si="3"/>
        <v>44452</v>
      </c>
      <c r="B132" s="36">
        <f>SUMIFS(СВЦЭМ!$C$39:$C$782,СВЦЭМ!$A$39:$A$782,$A132,СВЦЭМ!$B$39:$B$782,B$119)+'СЕТ СН'!$I$12+СВЦЭМ!$D$10+'СЕТ СН'!$I$6-'СЕТ СН'!$I$22</f>
        <v>1705.5250410900001</v>
      </c>
      <c r="C132" s="36">
        <f>SUMIFS(СВЦЭМ!$C$39:$C$782,СВЦЭМ!$A$39:$A$782,$A132,СВЦЭМ!$B$39:$B$782,C$119)+'СЕТ СН'!$I$12+СВЦЭМ!$D$10+'СЕТ СН'!$I$6-'СЕТ СН'!$I$22</f>
        <v>1788.66509909</v>
      </c>
      <c r="D132" s="36">
        <f>SUMIFS(СВЦЭМ!$C$39:$C$782,СВЦЭМ!$A$39:$A$782,$A132,СВЦЭМ!$B$39:$B$782,D$119)+'СЕТ СН'!$I$12+СВЦЭМ!$D$10+'СЕТ СН'!$I$6-'СЕТ СН'!$I$22</f>
        <v>1855.2824151499999</v>
      </c>
      <c r="E132" s="36">
        <f>SUMIFS(СВЦЭМ!$C$39:$C$782,СВЦЭМ!$A$39:$A$782,$A132,СВЦЭМ!$B$39:$B$782,E$119)+'СЕТ СН'!$I$12+СВЦЭМ!$D$10+'СЕТ СН'!$I$6-'СЕТ СН'!$I$22</f>
        <v>1876.0244780199998</v>
      </c>
      <c r="F132" s="36">
        <f>SUMIFS(СВЦЭМ!$C$39:$C$782,СВЦЭМ!$A$39:$A$782,$A132,СВЦЭМ!$B$39:$B$782,F$119)+'СЕТ СН'!$I$12+СВЦЭМ!$D$10+'СЕТ СН'!$I$6-'СЕТ СН'!$I$22</f>
        <v>1885.8921967799999</v>
      </c>
      <c r="G132" s="36">
        <f>SUMIFS(СВЦЭМ!$C$39:$C$782,СВЦЭМ!$A$39:$A$782,$A132,СВЦЭМ!$B$39:$B$782,G$119)+'СЕТ СН'!$I$12+СВЦЭМ!$D$10+'СЕТ СН'!$I$6-'СЕТ СН'!$I$22</f>
        <v>1862.41795428</v>
      </c>
      <c r="H132" s="36">
        <f>SUMIFS(СВЦЭМ!$C$39:$C$782,СВЦЭМ!$A$39:$A$782,$A132,СВЦЭМ!$B$39:$B$782,H$119)+'СЕТ СН'!$I$12+СВЦЭМ!$D$10+'СЕТ СН'!$I$6-'СЕТ СН'!$I$22</f>
        <v>1785.66800102</v>
      </c>
      <c r="I132" s="36">
        <f>SUMIFS(СВЦЭМ!$C$39:$C$782,СВЦЭМ!$A$39:$A$782,$A132,СВЦЭМ!$B$39:$B$782,I$119)+'СЕТ СН'!$I$12+СВЦЭМ!$D$10+'СЕТ СН'!$I$6-'СЕТ СН'!$I$22</f>
        <v>1687.0568788200001</v>
      </c>
      <c r="J132" s="36">
        <f>SUMIFS(СВЦЭМ!$C$39:$C$782,СВЦЭМ!$A$39:$A$782,$A132,СВЦЭМ!$B$39:$B$782,J$119)+'СЕТ СН'!$I$12+СВЦЭМ!$D$10+'СЕТ СН'!$I$6-'СЕТ СН'!$I$22</f>
        <v>1659.16636449</v>
      </c>
      <c r="K132" s="36">
        <f>SUMIFS(СВЦЭМ!$C$39:$C$782,СВЦЭМ!$A$39:$A$782,$A132,СВЦЭМ!$B$39:$B$782,K$119)+'СЕТ СН'!$I$12+СВЦЭМ!$D$10+'СЕТ СН'!$I$6-'СЕТ СН'!$I$22</f>
        <v>1640.46637837</v>
      </c>
      <c r="L132" s="36">
        <f>SUMIFS(СВЦЭМ!$C$39:$C$782,СВЦЭМ!$A$39:$A$782,$A132,СВЦЭМ!$B$39:$B$782,L$119)+'СЕТ СН'!$I$12+СВЦЭМ!$D$10+'СЕТ СН'!$I$6-'СЕТ СН'!$I$22</f>
        <v>1634.8704925100001</v>
      </c>
      <c r="M132" s="36">
        <f>SUMIFS(СВЦЭМ!$C$39:$C$782,СВЦЭМ!$A$39:$A$782,$A132,СВЦЭМ!$B$39:$B$782,M$119)+'СЕТ СН'!$I$12+СВЦЭМ!$D$10+'СЕТ СН'!$I$6-'СЕТ СН'!$I$22</f>
        <v>1631.5815124800001</v>
      </c>
      <c r="N132" s="36">
        <f>SUMIFS(СВЦЭМ!$C$39:$C$782,СВЦЭМ!$A$39:$A$782,$A132,СВЦЭМ!$B$39:$B$782,N$119)+'СЕТ СН'!$I$12+СВЦЭМ!$D$10+'СЕТ СН'!$I$6-'СЕТ СН'!$I$22</f>
        <v>1608.82544725</v>
      </c>
      <c r="O132" s="36">
        <f>SUMIFS(СВЦЭМ!$C$39:$C$782,СВЦЭМ!$A$39:$A$782,$A132,СВЦЭМ!$B$39:$B$782,O$119)+'СЕТ СН'!$I$12+СВЦЭМ!$D$10+'СЕТ СН'!$I$6-'СЕТ СН'!$I$22</f>
        <v>1617.2950076500001</v>
      </c>
      <c r="P132" s="36">
        <f>SUMIFS(СВЦЭМ!$C$39:$C$782,СВЦЭМ!$A$39:$A$782,$A132,СВЦЭМ!$B$39:$B$782,P$119)+'СЕТ СН'!$I$12+СВЦЭМ!$D$10+'СЕТ СН'!$I$6-'СЕТ СН'!$I$22</f>
        <v>1650.1540375100001</v>
      </c>
      <c r="Q132" s="36">
        <f>SUMIFS(СВЦЭМ!$C$39:$C$782,СВЦЭМ!$A$39:$A$782,$A132,СВЦЭМ!$B$39:$B$782,Q$119)+'СЕТ СН'!$I$12+СВЦЭМ!$D$10+'СЕТ СН'!$I$6-'СЕТ СН'!$I$22</f>
        <v>1659.94111202</v>
      </c>
      <c r="R132" s="36">
        <f>SUMIFS(СВЦЭМ!$C$39:$C$782,СВЦЭМ!$A$39:$A$782,$A132,СВЦЭМ!$B$39:$B$782,R$119)+'СЕТ СН'!$I$12+СВЦЭМ!$D$10+'СЕТ СН'!$I$6-'СЕТ СН'!$I$22</f>
        <v>1656.7606626699999</v>
      </c>
      <c r="S132" s="36">
        <f>SUMIFS(СВЦЭМ!$C$39:$C$782,СВЦЭМ!$A$39:$A$782,$A132,СВЦЭМ!$B$39:$B$782,S$119)+'СЕТ СН'!$I$12+СВЦЭМ!$D$10+'СЕТ СН'!$I$6-'СЕТ СН'!$I$22</f>
        <v>1624.0431894200001</v>
      </c>
      <c r="T132" s="36">
        <f>SUMIFS(СВЦЭМ!$C$39:$C$782,СВЦЭМ!$A$39:$A$782,$A132,СВЦЭМ!$B$39:$B$782,T$119)+'СЕТ СН'!$I$12+СВЦЭМ!$D$10+'СЕТ СН'!$I$6-'СЕТ СН'!$I$22</f>
        <v>1573.32659154</v>
      </c>
      <c r="U132" s="36">
        <f>SUMIFS(СВЦЭМ!$C$39:$C$782,СВЦЭМ!$A$39:$A$782,$A132,СВЦЭМ!$B$39:$B$782,U$119)+'СЕТ СН'!$I$12+СВЦЭМ!$D$10+'СЕТ СН'!$I$6-'СЕТ СН'!$I$22</f>
        <v>1527.41468179</v>
      </c>
      <c r="V132" s="36">
        <f>SUMIFS(СВЦЭМ!$C$39:$C$782,СВЦЭМ!$A$39:$A$782,$A132,СВЦЭМ!$B$39:$B$782,V$119)+'СЕТ СН'!$I$12+СВЦЭМ!$D$10+'СЕТ СН'!$I$6-'СЕТ СН'!$I$22</f>
        <v>1535.4315130499999</v>
      </c>
      <c r="W132" s="36">
        <f>SUMIFS(СВЦЭМ!$C$39:$C$782,СВЦЭМ!$A$39:$A$782,$A132,СВЦЭМ!$B$39:$B$782,W$119)+'СЕТ СН'!$I$12+СВЦЭМ!$D$10+'СЕТ СН'!$I$6-'СЕТ СН'!$I$22</f>
        <v>1535.2052056800001</v>
      </c>
      <c r="X132" s="36">
        <f>SUMIFS(СВЦЭМ!$C$39:$C$782,СВЦЭМ!$A$39:$A$782,$A132,СВЦЭМ!$B$39:$B$782,X$119)+'СЕТ СН'!$I$12+СВЦЭМ!$D$10+'СЕТ СН'!$I$6-'СЕТ СН'!$I$22</f>
        <v>1554.0811959</v>
      </c>
      <c r="Y132" s="36">
        <f>SUMIFS(СВЦЭМ!$C$39:$C$782,СВЦЭМ!$A$39:$A$782,$A132,СВЦЭМ!$B$39:$B$782,Y$119)+'СЕТ СН'!$I$12+СВЦЭМ!$D$10+'СЕТ СН'!$I$6-'СЕТ СН'!$I$22</f>
        <v>1650.58425429</v>
      </c>
    </row>
    <row r="133" spans="1:25" ht="15.75" x14ac:dyDescent="0.2">
      <c r="A133" s="35">
        <f t="shared" si="3"/>
        <v>44453</v>
      </c>
      <c r="B133" s="36">
        <f>SUMIFS(СВЦЭМ!$C$39:$C$782,СВЦЭМ!$A$39:$A$782,$A133,СВЦЭМ!$B$39:$B$782,B$119)+'СЕТ СН'!$I$12+СВЦЭМ!$D$10+'СЕТ СН'!$I$6-'СЕТ СН'!$I$22</f>
        <v>1700.4434238399999</v>
      </c>
      <c r="C133" s="36">
        <f>SUMIFS(СВЦЭМ!$C$39:$C$782,СВЦЭМ!$A$39:$A$782,$A133,СВЦЭМ!$B$39:$B$782,C$119)+'СЕТ СН'!$I$12+СВЦЭМ!$D$10+'СЕТ СН'!$I$6-'СЕТ СН'!$I$22</f>
        <v>1782.0432375799999</v>
      </c>
      <c r="D133" s="36">
        <f>SUMIFS(СВЦЭМ!$C$39:$C$782,СВЦЭМ!$A$39:$A$782,$A133,СВЦЭМ!$B$39:$B$782,D$119)+'СЕТ СН'!$I$12+СВЦЭМ!$D$10+'СЕТ СН'!$I$6-'СЕТ СН'!$I$22</f>
        <v>1830.41893407</v>
      </c>
      <c r="E133" s="36">
        <f>SUMIFS(СВЦЭМ!$C$39:$C$782,СВЦЭМ!$A$39:$A$782,$A133,СВЦЭМ!$B$39:$B$782,E$119)+'СЕТ СН'!$I$12+СВЦЭМ!$D$10+'СЕТ СН'!$I$6-'СЕТ СН'!$I$22</f>
        <v>1844.13254119</v>
      </c>
      <c r="F133" s="36">
        <f>SUMIFS(СВЦЭМ!$C$39:$C$782,СВЦЭМ!$A$39:$A$782,$A133,СВЦЭМ!$B$39:$B$782,F$119)+'СЕТ СН'!$I$12+СВЦЭМ!$D$10+'СЕТ СН'!$I$6-'СЕТ СН'!$I$22</f>
        <v>1852.9819540899998</v>
      </c>
      <c r="G133" s="36">
        <f>SUMIFS(СВЦЭМ!$C$39:$C$782,СВЦЭМ!$A$39:$A$782,$A133,СВЦЭМ!$B$39:$B$782,G$119)+'СЕТ СН'!$I$12+СВЦЭМ!$D$10+'СЕТ СН'!$I$6-'СЕТ СН'!$I$22</f>
        <v>1822.7264160099999</v>
      </c>
      <c r="H133" s="36">
        <f>SUMIFS(СВЦЭМ!$C$39:$C$782,СВЦЭМ!$A$39:$A$782,$A133,СВЦЭМ!$B$39:$B$782,H$119)+'СЕТ СН'!$I$12+СВЦЭМ!$D$10+'СЕТ СН'!$I$6-'СЕТ СН'!$I$22</f>
        <v>1758.97025798</v>
      </c>
      <c r="I133" s="36">
        <f>SUMIFS(СВЦЭМ!$C$39:$C$782,СВЦЭМ!$A$39:$A$782,$A133,СВЦЭМ!$B$39:$B$782,I$119)+'СЕТ СН'!$I$12+СВЦЭМ!$D$10+'СЕТ СН'!$I$6-'СЕТ СН'!$I$22</f>
        <v>1693.25975161</v>
      </c>
      <c r="J133" s="36">
        <f>SUMIFS(СВЦЭМ!$C$39:$C$782,СВЦЭМ!$A$39:$A$782,$A133,СВЦЭМ!$B$39:$B$782,J$119)+'СЕТ СН'!$I$12+СВЦЭМ!$D$10+'СЕТ СН'!$I$6-'СЕТ СН'!$I$22</f>
        <v>1643.39949084</v>
      </c>
      <c r="K133" s="36">
        <f>SUMIFS(СВЦЭМ!$C$39:$C$782,СВЦЭМ!$A$39:$A$782,$A133,СВЦЭМ!$B$39:$B$782,K$119)+'СЕТ СН'!$I$12+СВЦЭМ!$D$10+'СЕТ СН'!$I$6-'СЕТ СН'!$I$22</f>
        <v>1675.9703759399999</v>
      </c>
      <c r="L133" s="36">
        <f>SUMIFS(СВЦЭМ!$C$39:$C$782,СВЦЭМ!$A$39:$A$782,$A133,СВЦЭМ!$B$39:$B$782,L$119)+'СЕТ СН'!$I$12+СВЦЭМ!$D$10+'СЕТ СН'!$I$6-'СЕТ СН'!$I$22</f>
        <v>1662.5357101</v>
      </c>
      <c r="M133" s="36">
        <f>SUMIFS(СВЦЭМ!$C$39:$C$782,СВЦЭМ!$A$39:$A$782,$A133,СВЦЭМ!$B$39:$B$782,M$119)+'СЕТ СН'!$I$12+СВЦЭМ!$D$10+'СЕТ СН'!$I$6-'СЕТ СН'!$I$22</f>
        <v>1673.48881998</v>
      </c>
      <c r="N133" s="36">
        <f>SUMIFS(СВЦЭМ!$C$39:$C$782,СВЦЭМ!$A$39:$A$782,$A133,СВЦЭМ!$B$39:$B$782,N$119)+'СЕТ СН'!$I$12+СВЦЭМ!$D$10+'СЕТ СН'!$I$6-'СЕТ СН'!$I$22</f>
        <v>1627.6046860599999</v>
      </c>
      <c r="O133" s="36">
        <f>SUMIFS(СВЦЭМ!$C$39:$C$782,СВЦЭМ!$A$39:$A$782,$A133,СВЦЭМ!$B$39:$B$782,O$119)+'СЕТ СН'!$I$12+СВЦЭМ!$D$10+'СЕТ СН'!$I$6-'СЕТ СН'!$I$22</f>
        <v>1628.5481069100001</v>
      </c>
      <c r="P133" s="36">
        <f>SUMIFS(СВЦЭМ!$C$39:$C$782,СВЦЭМ!$A$39:$A$782,$A133,СВЦЭМ!$B$39:$B$782,P$119)+'СЕТ СН'!$I$12+СВЦЭМ!$D$10+'СЕТ СН'!$I$6-'СЕТ СН'!$I$22</f>
        <v>1674.0901127699999</v>
      </c>
      <c r="Q133" s="36">
        <f>SUMIFS(СВЦЭМ!$C$39:$C$782,СВЦЭМ!$A$39:$A$782,$A133,СВЦЭМ!$B$39:$B$782,Q$119)+'СЕТ СН'!$I$12+СВЦЭМ!$D$10+'СЕТ СН'!$I$6-'СЕТ СН'!$I$22</f>
        <v>1688.98648886</v>
      </c>
      <c r="R133" s="36">
        <f>SUMIFS(СВЦЭМ!$C$39:$C$782,СВЦЭМ!$A$39:$A$782,$A133,СВЦЭМ!$B$39:$B$782,R$119)+'СЕТ СН'!$I$12+СВЦЭМ!$D$10+'СЕТ СН'!$I$6-'СЕТ СН'!$I$22</f>
        <v>1681.74398131</v>
      </c>
      <c r="S133" s="36">
        <f>SUMIFS(СВЦЭМ!$C$39:$C$782,СВЦЭМ!$A$39:$A$782,$A133,СВЦЭМ!$B$39:$B$782,S$119)+'СЕТ СН'!$I$12+СВЦЭМ!$D$10+'СЕТ СН'!$I$6-'СЕТ СН'!$I$22</f>
        <v>1635.0197222100001</v>
      </c>
      <c r="T133" s="36">
        <f>SUMIFS(СВЦЭМ!$C$39:$C$782,СВЦЭМ!$A$39:$A$782,$A133,СВЦЭМ!$B$39:$B$782,T$119)+'СЕТ СН'!$I$12+СВЦЭМ!$D$10+'СЕТ СН'!$I$6-'СЕТ СН'!$I$22</f>
        <v>1657.7112627000001</v>
      </c>
      <c r="U133" s="36">
        <f>SUMIFS(СВЦЭМ!$C$39:$C$782,СВЦЭМ!$A$39:$A$782,$A133,СВЦЭМ!$B$39:$B$782,U$119)+'СЕТ СН'!$I$12+СВЦЭМ!$D$10+'СЕТ СН'!$I$6-'СЕТ СН'!$I$22</f>
        <v>1728.52597464</v>
      </c>
      <c r="V133" s="36">
        <f>SUMIFS(СВЦЭМ!$C$39:$C$782,СВЦЭМ!$A$39:$A$782,$A133,СВЦЭМ!$B$39:$B$782,V$119)+'СЕТ СН'!$I$12+СВЦЭМ!$D$10+'СЕТ СН'!$I$6-'СЕТ СН'!$I$22</f>
        <v>1749.86316407</v>
      </c>
      <c r="W133" s="36">
        <f>SUMIFS(СВЦЭМ!$C$39:$C$782,СВЦЭМ!$A$39:$A$782,$A133,СВЦЭМ!$B$39:$B$782,W$119)+'СЕТ СН'!$I$12+СВЦЭМ!$D$10+'СЕТ СН'!$I$6-'СЕТ СН'!$I$22</f>
        <v>1737.2270789699999</v>
      </c>
      <c r="X133" s="36">
        <f>SUMIFS(СВЦЭМ!$C$39:$C$782,СВЦЭМ!$A$39:$A$782,$A133,СВЦЭМ!$B$39:$B$782,X$119)+'СЕТ СН'!$I$12+СВЦЭМ!$D$10+'СЕТ СН'!$I$6-'СЕТ СН'!$I$22</f>
        <v>1671.06375088</v>
      </c>
      <c r="Y133" s="36">
        <f>SUMIFS(СВЦЭМ!$C$39:$C$782,СВЦЭМ!$A$39:$A$782,$A133,СВЦЭМ!$B$39:$B$782,Y$119)+'СЕТ СН'!$I$12+СВЦЭМ!$D$10+'СЕТ СН'!$I$6-'СЕТ СН'!$I$22</f>
        <v>1667.0181868899999</v>
      </c>
    </row>
    <row r="134" spans="1:25" ht="15.75" x14ac:dyDescent="0.2">
      <c r="A134" s="35">
        <f t="shared" si="3"/>
        <v>44454</v>
      </c>
      <c r="B134" s="36">
        <f>SUMIFS(СВЦЭМ!$C$39:$C$782,СВЦЭМ!$A$39:$A$782,$A134,СВЦЭМ!$B$39:$B$782,B$119)+'СЕТ СН'!$I$12+СВЦЭМ!$D$10+'СЕТ СН'!$I$6-'СЕТ СН'!$I$22</f>
        <v>1794.4867361399999</v>
      </c>
      <c r="C134" s="36">
        <f>SUMIFS(СВЦЭМ!$C$39:$C$782,СВЦЭМ!$A$39:$A$782,$A134,СВЦЭМ!$B$39:$B$782,C$119)+'СЕТ СН'!$I$12+СВЦЭМ!$D$10+'СЕТ СН'!$I$6-'СЕТ СН'!$I$22</f>
        <v>1903.2283047399999</v>
      </c>
      <c r="D134" s="36">
        <f>SUMIFS(СВЦЭМ!$C$39:$C$782,СВЦЭМ!$A$39:$A$782,$A134,СВЦЭМ!$B$39:$B$782,D$119)+'СЕТ СН'!$I$12+СВЦЭМ!$D$10+'СЕТ СН'!$I$6-'СЕТ СН'!$I$22</f>
        <v>2014.0770178099999</v>
      </c>
      <c r="E134" s="36">
        <f>SUMIFS(СВЦЭМ!$C$39:$C$782,СВЦЭМ!$A$39:$A$782,$A134,СВЦЭМ!$B$39:$B$782,E$119)+'СЕТ СН'!$I$12+СВЦЭМ!$D$10+'СЕТ СН'!$I$6-'СЕТ СН'!$I$22</f>
        <v>2066.2806115100002</v>
      </c>
      <c r="F134" s="36">
        <f>SUMIFS(СВЦЭМ!$C$39:$C$782,СВЦЭМ!$A$39:$A$782,$A134,СВЦЭМ!$B$39:$B$782,F$119)+'СЕТ СН'!$I$12+СВЦЭМ!$D$10+'СЕТ СН'!$I$6-'СЕТ СН'!$I$22</f>
        <v>2095.1310214300001</v>
      </c>
      <c r="G134" s="36">
        <f>SUMIFS(СВЦЭМ!$C$39:$C$782,СВЦЭМ!$A$39:$A$782,$A134,СВЦЭМ!$B$39:$B$782,G$119)+'СЕТ СН'!$I$12+СВЦЭМ!$D$10+'СЕТ СН'!$I$6-'СЕТ СН'!$I$22</f>
        <v>2030.9109066899998</v>
      </c>
      <c r="H134" s="36">
        <f>SUMIFS(СВЦЭМ!$C$39:$C$782,СВЦЭМ!$A$39:$A$782,$A134,СВЦЭМ!$B$39:$B$782,H$119)+'СЕТ СН'!$I$12+СВЦЭМ!$D$10+'СЕТ СН'!$I$6-'СЕТ СН'!$I$22</f>
        <v>1906.72957724</v>
      </c>
      <c r="I134" s="36">
        <f>SUMIFS(СВЦЭМ!$C$39:$C$782,СВЦЭМ!$A$39:$A$782,$A134,СВЦЭМ!$B$39:$B$782,I$119)+'СЕТ СН'!$I$12+СВЦЭМ!$D$10+'СЕТ СН'!$I$6-'СЕТ СН'!$I$22</f>
        <v>1777.7254733799998</v>
      </c>
      <c r="J134" s="36">
        <f>SUMIFS(СВЦЭМ!$C$39:$C$782,СВЦЭМ!$A$39:$A$782,$A134,СВЦЭМ!$B$39:$B$782,J$119)+'СЕТ СН'!$I$12+СВЦЭМ!$D$10+'СЕТ СН'!$I$6-'СЕТ СН'!$I$22</f>
        <v>1657.2525624700002</v>
      </c>
      <c r="K134" s="36">
        <f>SUMIFS(СВЦЭМ!$C$39:$C$782,СВЦЭМ!$A$39:$A$782,$A134,СВЦЭМ!$B$39:$B$782,K$119)+'СЕТ СН'!$I$12+СВЦЭМ!$D$10+'СЕТ СН'!$I$6-'СЕТ СН'!$I$22</f>
        <v>1603.2908718600002</v>
      </c>
      <c r="L134" s="36">
        <f>SUMIFS(СВЦЭМ!$C$39:$C$782,СВЦЭМ!$A$39:$A$782,$A134,СВЦЭМ!$B$39:$B$782,L$119)+'СЕТ СН'!$I$12+СВЦЭМ!$D$10+'СЕТ СН'!$I$6-'СЕТ СН'!$I$22</f>
        <v>1600.1155476600002</v>
      </c>
      <c r="M134" s="36">
        <f>SUMIFS(СВЦЭМ!$C$39:$C$782,СВЦЭМ!$A$39:$A$782,$A134,СВЦЭМ!$B$39:$B$782,M$119)+'СЕТ СН'!$I$12+СВЦЭМ!$D$10+'СЕТ СН'!$I$6-'СЕТ СН'!$I$22</f>
        <v>1608.4137696299999</v>
      </c>
      <c r="N134" s="36">
        <f>SUMIFS(СВЦЭМ!$C$39:$C$782,СВЦЭМ!$A$39:$A$782,$A134,СВЦЭМ!$B$39:$B$782,N$119)+'СЕТ СН'!$I$12+СВЦЭМ!$D$10+'СЕТ СН'!$I$6-'СЕТ СН'!$I$22</f>
        <v>1624.02109361</v>
      </c>
      <c r="O134" s="36">
        <f>SUMIFS(СВЦЭМ!$C$39:$C$782,СВЦЭМ!$A$39:$A$782,$A134,СВЦЭМ!$B$39:$B$782,O$119)+'СЕТ СН'!$I$12+СВЦЭМ!$D$10+'СЕТ СН'!$I$6-'СЕТ СН'!$I$22</f>
        <v>1665.3955718699999</v>
      </c>
      <c r="P134" s="36">
        <f>SUMIFS(СВЦЭМ!$C$39:$C$782,СВЦЭМ!$A$39:$A$782,$A134,СВЦЭМ!$B$39:$B$782,P$119)+'СЕТ СН'!$I$12+СВЦЭМ!$D$10+'СЕТ СН'!$I$6-'СЕТ СН'!$I$22</f>
        <v>1709.84988875</v>
      </c>
      <c r="Q134" s="36">
        <f>SUMIFS(СВЦЭМ!$C$39:$C$782,СВЦЭМ!$A$39:$A$782,$A134,СВЦЭМ!$B$39:$B$782,Q$119)+'СЕТ СН'!$I$12+СВЦЭМ!$D$10+'СЕТ СН'!$I$6-'СЕТ СН'!$I$22</f>
        <v>1727.1216023799998</v>
      </c>
      <c r="R134" s="36">
        <f>SUMIFS(СВЦЭМ!$C$39:$C$782,СВЦЭМ!$A$39:$A$782,$A134,СВЦЭМ!$B$39:$B$782,R$119)+'СЕТ СН'!$I$12+СВЦЭМ!$D$10+'СЕТ СН'!$I$6-'СЕТ СН'!$I$22</f>
        <v>1718.85467973</v>
      </c>
      <c r="S134" s="36">
        <f>SUMIFS(СВЦЭМ!$C$39:$C$782,СВЦЭМ!$A$39:$A$782,$A134,СВЦЭМ!$B$39:$B$782,S$119)+'СЕТ СН'!$I$12+СВЦЭМ!$D$10+'СЕТ СН'!$I$6-'СЕТ СН'!$I$22</f>
        <v>1686.5558523899999</v>
      </c>
      <c r="T134" s="36">
        <f>SUMIFS(СВЦЭМ!$C$39:$C$782,СВЦЭМ!$A$39:$A$782,$A134,СВЦЭМ!$B$39:$B$782,T$119)+'СЕТ СН'!$I$12+СВЦЭМ!$D$10+'СЕТ СН'!$I$6-'СЕТ СН'!$I$22</f>
        <v>1651.78459888</v>
      </c>
      <c r="U134" s="36">
        <f>SUMIFS(СВЦЭМ!$C$39:$C$782,СВЦЭМ!$A$39:$A$782,$A134,СВЦЭМ!$B$39:$B$782,U$119)+'СЕТ СН'!$I$12+СВЦЭМ!$D$10+'СЕТ СН'!$I$6-'СЕТ СН'!$I$22</f>
        <v>1602.5525697</v>
      </c>
      <c r="V134" s="36">
        <f>SUMIFS(СВЦЭМ!$C$39:$C$782,СВЦЭМ!$A$39:$A$782,$A134,СВЦЭМ!$B$39:$B$782,V$119)+'СЕТ СН'!$I$12+СВЦЭМ!$D$10+'СЕТ СН'!$I$6-'СЕТ СН'!$I$22</f>
        <v>1585.0713677200001</v>
      </c>
      <c r="W134" s="36">
        <f>SUMIFS(СВЦЭМ!$C$39:$C$782,СВЦЭМ!$A$39:$A$782,$A134,СВЦЭМ!$B$39:$B$782,W$119)+'СЕТ СН'!$I$12+СВЦЭМ!$D$10+'СЕТ СН'!$I$6-'СЕТ СН'!$I$22</f>
        <v>1599.66071521</v>
      </c>
      <c r="X134" s="36">
        <f>SUMIFS(СВЦЭМ!$C$39:$C$782,СВЦЭМ!$A$39:$A$782,$A134,СВЦЭМ!$B$39:$B$782,X$119)+'СЕТ СН'!$I$12+СВЦЭМ!$D$10+'СЕТ СН'!$I$6-'СЕТ СН'!$I$22</f>
        <v>1654.2518946499999</v>
      </c>
      <c r="Y134" s="36">
        <f>SUMIFS(СВЦЭМ!$C$39:$C$782,СВЦЭМ!$A$39:$A$782,$A134,СВЦЭМ!$B$39:$B$782,Y$119)+'СЕТ СН'!$I$12+СВЦЭМ!$D$10+'СЕТ СН'!$I$6-'СЕТ СН'!$I$22</f>
        <v>1677.08683705</v>
      </c>
    </row>
    <row r="135" spans="1:25" ht="15.75" x14ac:dyDescent="0.2">
      <c r="A135" s="35">
        <f t="shared" si="3"/>
        <v>44455</v>
      </c>
      <c r="B135" s="36">
        <f>SUMIFS(СВЦЭМ!$C$39:$C$782,СВЦЭМ!$A$39:$A$782,$A135,СВЦЭМ!$B$39:$B$782,B$119)+'СЕТ СН'!$I$12+СВЦЭМ!$D$10+'СЕТ СН'!$I$6-'СЕТ СН'!$I$22</f>
        <v>1777.18656427</v>
      </c>
      <c r="C135" s="36">
        <f>SUMIFS(СВЦЭМ!$C$39:$C$782,СВЦЭМ!$A$39:$A$782,$A135,СВЦЭМ!$B$39:$B$782,C$119)+'СЕТ СН'!$I$12+СВЦЭМ!$D$10+'СЕТ СН'!$I$6-'СЕТ СН'!$I$22</f>
        <v>1871.83213742</v>
      </c>
      <c r="D135" s="36">
        <f>SUMIFS(СВЦЭМ!$C$39:$C$782,СВЦЭМ!$A$39:$A$782,$A135,СВЦЭМ!$B$39:$B$782,D$119)+'СЕТ СН'!$I$12+СВЦЭМ!$D$10+'СЕТ СН'!$I$6-'СЕТ СН'!$I$22</f>
        <v>1941.2564251199999</v>
      </c>
      <c r="E135" s="36">
        <f>SUMIFS(СВЦЭМ!$C$39:$C$782,СВЦЭМ!$A$39:$A$782,$A135,СВЦЭМ!$B$39:$B$782,E$119)+'СЕТ СН'!$I$12+СВЦЭМ!$D$10+'СЕТ СН'!$I$6-'СЕТ СН'!$I$22</f>
        <v>1965.88560265</v>
      </c>
      <c r="F135" s="36">
        <f>SUMIFS(СВЦЭМ!$C$39:$C$782,СВЦЭМ!$A$39:$A$782,$A135,СВЦЭМ!$B$39:$B$782,F$119)+'СЕТ СН'!$I$12+СВЦЭМ!$D$10+'СЕТ СН'!$I$6-'СЕТ СН'!$I$22</f>
        <v>1971.45425303</v>
      </c>
      <c r="G135" s="36">
        <f>SUMIFS(СВЦЭМ!$C$39:$C$782,СВЦЭМ!$A$39:$A$782,$A135,СВЦЭМ!$B$39:$B$782,G$119)+'СЕТ СН'!$I$12+СВЦЭМ!$D$10+'СЕТ СН'!$I$6-'СЕТ СН'!$I$22</f>
        <v>1938.5327943799998</v>
      </c>
      <c r="H135" s="36">
        <f>SUMIFS(СВЦЭМ!$C$39:$C$782,СВЦЭМ!$A$39:$A$782,$A135,СВЦЭМ!$B$39:$B$782,H$119)+'СЕТ СН'!$I$12+СВЦЭМ!$D$10+'СЕТ СН'!$I$6-'СЕТ СН'!$I$22</f>
        <v>1858.8624220499999</v>
      </c>
      <c r="I135" s="36">
        <f>SUMIFS(СВЦЭМ!$C$39:$C$782,СВЦЭМ!$A$39:$A$782,$A135,СВЦЭМ!$B$39:$B$782,I$119)+'СЕТ СН'!$I$12+СВЦЭМ!$D$10+'СЕТ СН'!$I$6-'СЕТ СН'!$I$22</f>
        <v>1737.87325805</v>
      </c>
      <c r="J135" s="36">
        <f>SUMIFS(СВЦЭМ!$C$39:$C$782,СВЦЭМ!$A$39:$A$782,$A135,СВЦЭМ!$B$39:$B$782,J$119)+'СЕТ СН'!$I$12+СВЦЭМ!$D$10+'СЕТ СН'!$I$6-'СЕТ СН'!$I$22</f>
        <v>1643.6006850700001</v>
      </c>
      <c r="K135" s="36">
        <f>SUMIFS(СВЦЭМ!$C$39:$C$782,СВЦЭМ!$A$39:$A$782,$A135,СВЦЭМ!$B$39:$B$782,K$119)+'СЕТ СН'!$I$12+СВЦЭМ!$D$10+'СЕТ СН'!$I$6-'СЕТ СН'!$I$22</f>
        <v>1595.1774988000002</v>
      </c>
      <c r="L135" s="36">
        <f>SUMIFS(СВЦЭМ!$C$39:$C$782,СВЦЭМ!$A$39:$A$782,$A135,СВЦЭМ!$B$39:$B$782,L$119)+'СЕТ СН'!$I$12+СВЦЭМ!$D$10+'СЕТ СН'!$I$6-'СЕТ СН'!$I$22</f>
        <v>1595.76474246</v>
      </c>
      <c r="M135" s="36">
        <f>SUMIFS(СВЦЭМ!$C$39:$C$782,СВЦЭМ!$A$39:$A$782,$A135,СВЦЭМ!$B$39:$B$782,M$119)+'СЕТ СН'!$I$12+СВЦЭМ!$D$10+'СЕТ СН'!$I$6-'СЕТ СН'!$I$22</f>
        <v>1593.1763910899999</v>
      </c>
      <c r="N135" s="36">
        <f>SUMIFS(СВЦЭМ!$C$39:$C$782,СВЦЭМ!$A$39:$A$782,$A135,СВЦЭМ!$B$39:$B$782,N$119)+'СЕТ СН'!$I$12+СВЦЭМ!$D$10+'СЕТ СН'!$I$6-'СЕТ СН'!$I$22</f>
        <v>1599.9724727600001</v>
      </c>
      <c r="O135" s="36">
        <f>SUMIFS(СВЦЭМ!$C$39:$C$782,СВЦЭМ!$A$39:$A$782,$A135,СВЦЭМ!$B$39:$B$782,O$119)+'СЕТ СН'!$I$12+СВЦЭМ!$D$10+'СЕТ СН'!$I$6-'СЕТ СН'!$I$22</f>
        <v>1633.42047557</v>
      </c>
      <c r="P135" s="36">
        <f>SUMIFS(СВЦЭМ!$C$39:$C$782,СВЦЭМ!$A$39:$A$782,$A135,СВЦЭМ!$B$39:$B$782,P$119)+'СЕТ СН'!$I$12+СВЦЭМ!$D$10+'СЕТ СН'!$I$6-'СЕТ СН'!$I$22</f>
        <v>1683.78721808</v>
      </c>
      <c r="Q135" s="36">
        <f>SUMIFS(СВЦЭМ!$C$39:$C$782,СВЦЭМ!$A$39:$A$782,$A135,СВЦЭМ!$B$39:$B$782,Q$119)+'СЕТ СН'!$I$12+СВЦЭМ!$D$10+'СЕТ СН'!$I$6-'СЕТ СН'!$I$22</f>
        <v>1699.53442464</v>
      </c>
      <c r="R135" s="36">
        <f>SUMIFS(СВЦЭМ!$C$39:$C$782,СВЦЭМ!$A$39:$A$782,$A135,СВЦЭМ!$B$39:$B$782,R$119)+'СЕТ СН'!$I$12+СВЦЭМ!$D$10+'СЕТ СН'!$I$6-'СЕТ СН'!$I$22</f>
        <v>1692.7175389399999</v>
      </c>
      <c r="S135" s="36">
        <f>SUMIFS(СВЦЭМ!$C$39:$C$782,СВЦЭМ!$A$39:$A$782,$A135,СВЦЭМ!$B$39:$B$782,S$119)+'СЕТ СН'!$I$12+СВЦЭМ!$D$10+'СЕТ СН'!$I$6-'СЕТ СН'!$I$22</f>
        <v>1656.84262973</v>
      </c>
      <c r="T135" s="36">
        <f>SUMIFS(СВЦЭМ!$C$39:$C$782,СВЦЭМ!$A$39:$A$782,$A135,СВЦЭМ!$B$39:$B$782,T$119)+'СЕТ СН'!$I$12+СВЦЭМ!$D$10+'СЕТ СН'!$I$6-'СЕТ СН'!$I$22</f>
        <v>1606.6038086200001</v>
      </c>
      <c r="U135" s="36">
        <f>SUMIFS(СВЦЭМ!$C$39:$C$782,СВЦЭМ!$A$39:$A$782,$A135,СВЦЭМ!$B$39:$B$782,U$119)+'СЕТ СН'!$I$12+СВЦЭМ!$D$10+'СЕТ СН'!$I$6-'СЕТ СН'!$I$22</f>
        <v>1588.0267382000002</v>
      </c>
      <c r="V135" s="36">
        <f>SUMIFS(СВЦЭМ!$C$39:$C$782,СВЦЭМ!$A$39:$A$782,$A135,СВЦЭМ!$B$39:$B$782,V$119)+'СЕТ СН'!$I$12+СВЦЭМ!$D$10+'СЕТ СН'!$I$6-'СЕТ СН'!$I$22</f>
        <v>1584.30681149</v>
      </c>
      <c r="W135" s="36">
        <f>SUMIFS(СВЦЭМ!$C$39:$C$782,СВЦЭМ!$A$39:$A$782,$A135,СВЦЭМ!$B$39:$B$782,W$119)+'СЕТ СН'!$I$12+СВЦЭМ!$D$10+'СЕТ СН'!$I$6-'СЕТ СН'!$I$22</f>
        <v>1567.3959316099999</v>
      </c>
      <c r="X135" s="36">
        <f>SUMIFS(СВЦЭМ!$C$39:$C$782,СВЦЭМ!$A$39:$A$782,$A135,СВЦЭМ!$B$39:$B$782,X$119)+'СЕТ СН'!$I$12+СВЦЭМ!$D$10+'СЕТ СН'!$I$6-'СЕТ СН'!$I$22</f>
        <v>1585.73887823</v>
      </c>
      <c r="Y135" s="36">
        <f>SUMIFS(СВЦЭМ!$C$39:$C$782,СВЦЭМ!$A$39:$A$782,$A135,СВЦЭМ!$B$39:$B$782,Y$119)+'СЕТ СН'!$I$12+СВЦЭМ!$D$10+'СЕТ СН'!$I$6-'СЕТ СН'!$I$22</f>
        <v>1657.1002558800001</v>
      </c>
    </row>
    <row r="136" spans="1:25" ht="15.75" x14ac:dyDescent="0.2">
      <c r="A136" s="35">
        <f t="shared" si="3"/>
        <v>44456</v>
      </c>
      <c r="B136" s="36">
        <f>SUMIFS(СВЦЭМ!$C$39:$C$782,СВЦЭМ!$A$39:$A$782,$A136,СВЦЭМ!$B$39:$B$782,B$119)+'СЕТ СН'!$I$12+СВЦЭМ!$D$10+'СЕТ СН'!$I$6-'СЕТ СН'!$I$22</f>
        <v>1756.60722618</v>
      </c>
      <c r="C136" s="36">
        <f>SUMIFS(СВЦЭМ!$C$39:$C$782,СВЦЭМ!$A$39:$A$782,$A136,СВЦЭМ!$B$39:$B$782,C$119)+'СЕТ СН'!$I$12+СВЦЭМ!$D$10+'СЕТ СН'!$I$6-'СЕТ СН'!$I$22</f>
        <v>1850.0621211499999</v>
      </c>
      <c r="D136" s="36">
        <f>SUMIFS(СВЦЭМ!$C$39:$C$782,СВЦЭМ!$A$39:$A$782,$A136,СВЦЭМ!$B$39:$B$782,D$119)+'СЕТ СН'!$I$12+СВЦЭМ!$D$10+'СЕТ СН'!$I$6-'СЕТ СН'!$I$22</f>
        <v>1914.4384907199999</v>
      </c>
      <c r="E136" s="36">
        <f>SUMIFS(СВЦЭМ!$C$39:$C$782,СВЦЭМ!$A$39:$A$782,$A136,СВЦЭМ!$B$39:$B$782,E$119)+'СЕТ СН'!$I$12+СВЦЭМ!$D$10+'СЕТ СН'!$I$6-'СЕТ СН'!$I$22</f>
        <v>1945.06457312</v>
      </c>
      <c r="F136" s="36">
        <f>SUMIFS(СВЦЭМ!$C$39:$C$782,СВЦЭМ!$A$39:$A$782,$A136,СВЦЭМ!$B$39:$B$782,F$119)+'СЕТ СН'!$I$12+СВЦЭМ!$D$10+'СЕТ СН'!$I$6-'СЕТ СН'!$I$22</f>
        <v>1958.6259270099999</v>
      </c>
      <c r="G136" s="36">
        <f>SUMIFS(СВЦЭМ!$C$39:$C$782,СВЦЭМ!$A$39:$A$782,$A136,СВЦЭМ!$B$39:$B$782,G$119)+'СЕТ СН'!$I$12+СВЦЭМ!$D$10+'СЕТ СН'!$I$6-'СЕТ СН'!$I$22</f>
        <v>1923.32159961</v>
      </c>
      <c r="H136" s="36">
        <f>SUMIFS(СВЦЭМ!$C$39:$C$782,СВЦЭМ!$A$39:$A$782,$A136,СВЦЭМ!$B$39:$B$782,H$119)+'СЕТ СН'!$I$12+СВЦЭМ!$D$10+'СЕТ СН'!$I$6-'СЕТ СН'!$I$22</f>
        <v>1834.15073609</v>
      </c>
      <c r="I136" s="36">
        <f>SUMIFS(СВЦЭМ!$C$39:$C$782,СВЦЭМ!$A$39:$A$782,$A136,СВЦЭМ!$B$39:$B$782,I$119)+'СЕТ СН'!$I$12+СВЦЭМ!$D$10+'СЕТ СН'!$I$6-'СЕТ СН'!$I$22</f>
        <v>1716.1594399099999</v>
      </c>
      <c r="J136" s="36">
        <f>SUMIFS(СВЦЭМ!$C$39:$C$782,СВЦЭМ!$A$39:$A$782,$A136,СВЦЭМ!$B$39:$B$782,J$119)+'СЕТ СН'!$I$12+СВЦЭМ!$D$10+'СЕТ СН'!$I$6-'СЕТ СН'!$I$22</f>
        <v>1621.5262794499999</v>
      </c>
      <c r="K136" s="36">
        <f>SUMIFS(СВЦЭМ!$C$39:$C$782,СВЦЭМ!$A$39:$A$782,$A136,СВЦЭМ!$B$39:$B$782,K$119)+'СЕТ СН'!$I$12+СВЦЭМ!$D$10+'СЕТ СН'!$I$6-'СЕТ СН'!$I$22</f>
        <v>1583.7651373900001</v>
      </c>
      <c r="L136" s="36">
        <f>SUMIFS(СВЦЭМ!$C$39:$C$782,СВЦЭМ!$A$39:$A$782,$A136,СВЦЭМ!$B$39:$B$782,L$119)+'СЕТ СН'!$I$12+СВЦЭМ!$D$10+'СЕТ СН'!$I$6-'СЕТ СН'!$I$22</f>
        <v>1566.2542541400001</v>
      </c>
      <c r="M136" s="36">
        <f>SUMIFS(СВЦЭМ!$C$39:$C$782,СВЦЭМ!$A$39:$A$782,$A136,СВЦЭМ!$B$39:$B$782,M$119)+'СЕТ СН'!$I$12+СВЦЭМ!$D$10+'СЕТ СН'!$I$6-'СЕТ СН'!$I$22</f>
        <v>1561.9745408600002</v>
      </c>
      <c r="N136" s="36">
        <f>SUMIFS(СВЦЭМ!$C$39:$C$782,СВЦЭМ!$A$39:$A$782,$A136,СВЦЭМ!$B$39:$B$782,N$119)+'СЕТ СН'!$I$12+СВЦЭМ!$D$10+'СЕТ СН'!$I$6-'СЕТ СН'!$I$22</f>
        <v>1572.95247068</v>
      </c>
      <c r="O136" s="36">
        <f>SUMIFS(СВЦЭМ!$C$39:$C$782,СВЦЭМ!$A$39:$A$782,$A136,СВЦЭМ!$B$39:$B$782,O$119)+'СЕТ СН'!$I$12+СВЦЭМ!$D$10+'СЕТ СН'!$I$6-'СЕТ СН'!$I$22</f>
        <v>1577.6020136100001</v>
      </c>
      <c r="P136" s="36">
        <f>SUMIFS(СВЦЭМ!$C$39:$C$782,СВЦЭМ!$A$39:$A$782,$A136,СВЦЭМ!$B$39:$B$782,P$119)+'СЕТ СН'!$I$12+СВЦЭМ!$D$10+'СЕТ СН'!$I$6-'СЕТ СН'!$I$22</f>
        <v>1606.84440393</v>
      </c>
      <c r="Q136" s="36">
        <f>SUMIFS(СВЦЭМ!$C$39:$C$782,СВЦЭМ!$A$39:$A$782,$A136,СВЦЭМ!$B$39:$B$782,Q$119)+'СЕТ СН'!$I$12+СВЦЭМ!$D$10+'СЕТ СН'!$I$6-'СЕТ СН'!$I$22</f>
        <v>1620.55074939</v>
      </c>
      <c r="R136" s="36">
        <f>SUMIFS(СВЦЭМ!$C$39:$C$782,СВЦЭМ!$A$39:$A$782,$A136,СВЦЭМ!$B$39:$B$782,R$119)+'СЕТ СН'!$I$12+СВЦЭМ!$D$10+'СЕТ СН'!$I$6-'СЕТ СН'!$I$22</f>
        <v>1613.9399092600001</v>
      </c>
      <c r="S136" s="36">
        <f>SUMIFS(СВЦЭМ!$C$39:$C$782,СВЦЭМ!$A$39:$A$782,$A136,СВЦЭМ!$B$39:$B$782,S$119)+'СЕТ СН'!$I$12+СВЦЭМ!$D$10+'СЕТ СН'!$I$6-'СЕТ СН'!$I$22</f>
        <v>1580.29575058</v>
      </c>
      <c r="T136" s="36">
        <f>SUMIFS(СВЦЭМ!$C$39:$C$782,СВЦЭМ!$A$39:$A$782,$A136,СВЦЭМ!$B$39:$B$782,T$119)+'СЕТ СН'!$I$12+СВЦЭМ!$D$10+'СЕТ СН'!$I$6-'СЕТ СН'!$I$22</f>
        <v>1564.9711353</v>
      </c>
      <c r="U136" s="36">
        <f>SUMIFS(СВЦЭМ!$C$39:$C$782,СВЦЭМ!$A$39:$A$782,$A136,СВЦЭМ!$B$39:$B$782,U$119)+'СЕТ СН'!$I$12+СВЦЭМ!$D$10+'СЕТ СН'!$I$6-'СЕТ СН'!$I$22</f>
        <v>1552.3167963599999</v>
      </c>
      <c r="V136" s="36">
        <f>SUMIFS(СВЦЭМ!$C$39:$C$782,СВЦЭМ!$A$39:$A$782,$A136,СВЦЭМ!$B$39:$B$782,V$119)+'СЕТ СН'!$I$12+СВЦЭМ!$D$10+'СЕТ СН'!$I$6-'СЕТ СН'!$I$22</f>
        <v>1561.8284552099999</v>
      </c>
      <c r="W136" s="36">
        <f>SUMIFS(СВЦЭМ!$C$39:$C$782,СВЦЭМ!$A$39:$A$782,$A136,СВЦЭМ!$B$39:$B$782,W$119)+'СЕТ СН'!$I$12+СВЦЭМ!$D$10+'СЕТ СН'!$I$6-'СЕТ СН'!$I$22</f>
        <v>1555.8343171400002</v>
      </c>
      <c r="X136" s="36">
        <f>SUMIFS(СВЦЭМ!$C$39:$C$782,СВЦЭМ!$A$39:$A$782,$A136,СВЦЭМ!$B$39:$B$782,X$119)+'СЕТ СН'!$I$12+СВЦЭМ!$D$10+'СЕТ СН'!$I$6-'СЕТ СН'!$I$22</f>
        <v>1546.5448163400001</v>
      </c>
      <c r="Y136" s="36">
        <f>SUMIFS(СВЦЭМ!$C$39:$C$782,СВЦЭМ!$A$39:$A$782,$A136,СВЦЭМ!$B$39:$B$782,Y$119)+'СЕТ СН'!$I$12+СВЦЭМ!$D$10+'СЕТ СН'!$I$6-'СЕТ СН'!$I$22</f>
        <v>1586.64915243</v>
      </c>
    </row>
    <row r="137" spans="1:25" ht="15.75" x14ac:dyDescent="0.2">
      <c r="A137" s="35">
        <f t="shared" si="3"/>
        <v>44457</v>
      </c>
      <c r="B137" s="36">
        <f>SUMIFS(СВЦЭМ!$C$39:$C$782,СВЦЭМ!$A$39:$A$782,$A137,СВЦЭМ!$B$39:$B$782,B$119)+'СЕТ СН'!$I$12+СВЦЭМ!$D$10+'СЕТ СН'!$I$6-'СЕТ СН'!$I$22</f>
        <v>1602.60279762</v>
      </c>
      <c r="C137" s="36">
        <f>SUMIFS(СВЦЭМ!$C$39:$C$782,СВЦЭМ!$A$39:$A$782,$A137,СВЦЭМ!$B$39:$B$782,C$119)+'СЕТ СН'!$I$12+СВЦЭМ!$D$10+'СЕТ СН'!$I$6-'СЕТ СН'!$I$22</f>
        <v>1640.88699612</v>
      </c>
      <c r="D137" s="36">
        <f>SUMIFS(СВЦЭМ!$C$39:$C$782,СВЦЭМ!$A$39:$A$782,$A137,СВЦЭМ!$B$39:$B$782,D$119)+'СЕТ СН'!$I$12+СВЦЭМ!$D$10+'СЕТ СН'!$I$6-'СЕТ СН'!$I$22</f>
        <v>1708.5747652700002</v>
      </c>
      <c r="E137" s="36">
        <f>SUMIFS(СВЦЭМ!$C$39:$C$782,СВЦЭМ!$A$39:$A$782,$A137,СВЦЭМ!$B$39:$B$782,E$119)+'СЕТ СН'!$I$12+СВЦЭМ!$D$10+'СЕТ СН'!$I$6-'СЕТ СН'!$I$22</f>
        <v>1732.4631240799999</v>
      </c>
      <c r="F137" s="36">
        <f>SUMIFS(СВЦЭМ!$C$39:$C$782,СВЦЭМ!$A$39:$A$782,$A137,СВЦЭМ!$B$39:$B$782,F$119)+'СЕТ СН'!$I$12+СВЦЭМ!$D$10+'СЕТ СН'!$I$6-'СЕТ СН'!$I$22</f>
        <v>1727.6389026699999</v>
      </c>
      <c r="G137" s="36">
        <f>SUMIFS(СВЦЭМ!$C$39:$C$782,СВЦЭМ!$A$39:$A$782,$A137,СВЦЭМ!$B$39:$B$782,G$119)+'СЕТ СН'!$I$12+СВЦЭМ!$D$10+'СЕТ СН'!$I$6-'СЕТ СН'!$I$22</f>
        <v>1724.6508514099999</v>
      </c>
      <c r="H137" s="36">
        <f>SUMIFS(СВЦЭМ!$C$39:$C$782,СВЦЭМ!$A$39:$A$782,$A137,СВЦЭМ!$B$39:$B$782,H$119)+'СЕТ СН'!$I$12+СВЦЭМ!$D$10+'СЕТ СН'!$I$6-'СЕТ СН'!$I$22</f>
        <v>1704.3188799100001</v>
      </c>
      <c r="I137" s="36">
        <f>SUMIFS(СВЦЭМ!$C$39:$C$782,СВЦЭМ!$A$39:$A$782,$A137,СВЦЭМ!$B$39:$B$782,I$119)+'СЕТ СН'!$I$12+СВЦЭМ!$D$10+'СЕТ СН'!$I$6-'СЕТ СН'!$I$22</f>
        <v>1611.88482</v>
      </c>
      <c r="J137" s="36">
        <f>SUMIFS(СВЦЭМ!$C$39:$C$782,СВЦЭМ!$A$39:$A$782,$A137,СВЦЭМ!$B$39:$B$782,J$119)+'СЕТ СН'!$I$12+СВЦЭМ!$D$10+'СЕТ СН'!$I$6-'СЕТ СН'!$I$22</f>
        <v>1559.58722085</v>
      </c>
      <c r="K137" s="36">
        <f>SUMIFS(СВЦЭМ!$C$39:$C$782,СВЦЭМ!$A$39:$A$782,$A137,СВЦЭМ!$B$39:$B$782,K$119)+'СЕТ СН'!$I$12+СВЦЭМ!$D$10+'СЕТ СН'!$I$6-'СЕТ СН'!$I$22</f>
        <v>1514.5641189600001</v>
      </c>
      <c r="L137" s="36">
        <f>SUMIFS(СВЦЭМ!$C$39:$C$782,СВЦЭМ!$A$39:$A$782,$A137,СВЦЭМ!$B$39:$B$782,L$119)+'СЕТ СН'!$I$12+СВЦЭМ!$D$10+'СЕТ СН'!$I$6-'СЕТ СН'!$I$22</f>
        <v>1514.64940867</v>
      </c>
      <c r="M137" s="36">
        <f>SUMIFS(СВЦЭМ!$C$39:$C$782,СВЦЭМ!$A$39:$A$782,$A137,СВЦЭМ!$B$39:$B$782,M$119)+'СЕТ СН'!$I$12+СВЦЭМ!$D$10+'СЕТ СН'!$I$6-'СЕТ СН'!$I$22</f>
        <v>1512.7992650599999</v>
      </c>
      <c r="N137" s="36">
        <f>SUMIFS(СВЦЭМ!$C$39:$C$782,СВЦЭМ!$A$39:$A$782,$A137,СВЦЭМ!$B$39:$B$782,N$119)+'СЕТ СН'!$I$12+СВЦЭМ!$D$10+'СЕТ СН'!$I$6-'СЕТ СН'!$I$22</f>
        <v>1535.1579710400001</v>
      </c>
      <c r="O137" s="36">
        <f>SUMIFS(СВЦЭМ!$C$39:$C$782,СВЦЭМ!$A$39:$A$782,$A137,СВЦЭМ!$B$39:$B$782,O$119)+'СЕТ СН'!$I$12+СВЦЭМ!$D$10+'СЕТ СН'!$I$6-'СЕТ СН'!$I$22</f>
        <v>1571.6031117900002</v>
      </c>
      <c r="P137" s="36">
        <f>SUMIFS(СВЦЭМ!$C$39:$C$782,СВЦЭМ!$A$39:$A$782,$A137,СВЦЭМ!$B$39:$B$782,P$119)+'СЕТ СН'!$I$12+СВЦЭМ!$D$10+'СЕТ СН'!$I$6-'СЕТ СН'!$I$22</f>
        <v>1591.4533524600001</v>
      </c>
      <c r="Q137" s="36">
        <f>SUMIFS(СВЦЭМ!$C$39:$C$782,СВЦЭМ!$A$39:$A$782,$A137,СВЦЭМ!$B$39:$B$782,Q$119)+'СЕТ СН'!$I$12+СВЦЭМ!$D$10+'СЕТ СН'!$I$6-'СЕТ СН'!$I$22</f>
        <v>1592.3418103399999</v>
      </c>
      <c r="R137" s="36">
        <f>SUMIFS(СВЦЭМ!$C$39:$C$782,СВЦЭМ!$A$39:$A$782,$A137,СВЦЭМ!$B$39:$B$782,R$119)+'СЕТ СН'!$I$12+СВЦЭМ!$D$10+'СЕТ СН'!$I$6-'СЕТ СН'!$I$22</f>
        <v>1585.1835513999999</v>
      </c>
      <c r="S137" s="36">
        <f>SUMIFS(СВЦЭМ!$C$39:$C$782,СВЦЭМ!$A$39:$A$782,$A137,СВЦЭМ!$B$39:$B$782,S$119)+'СЕТ СН'!$I$12+СВЦЭМ!$D$10+'СЕТ СН'!$I$6-'СЕТ СН'!$I$22</f>
        <v>1572.1068364400001</v>
      </c>
      <c r="T137" s="36">
        <f>SUMIFS(СВЦЭМ!$C$39:$C$782,СВЦЭМ!$A$39:$A$782,$A137,СВЦЭМ!$B$39:$B$782,T$119)+'СЕТ СН'!$I$12+СВЦЭМ!$D$10+'СЕТ СН'!$I$6-'СЕТ СН'!$I$22</f>
        <v>1535.6961818499999</v>
      </c>
      <c r="U137" s="36">
        <f>SUMIFS(СВЦЭМ!$C$39:$C$782,СВЦЭМ!$A$39:$A$782,$A137,СВЦЭМ!$B$39:$B$782,U$119)+'СЕТ СН'!$I$12+СВЦЭМ!$D$10+'СЕТ СН'!$I$6-'СЕТ СН'!$I$22</f>
        <v>1484.1771342500001</v>
      </c>
      <c r="V137" s="36">
        <f>SUMIFS(СВЦЭМ!$C$39:$C$782,СВЦЭМ!$A$39:$A$782,$A137,СВЦЭМ!$B$39:$B$782,V$119)+'СЕТ СН'!$I$12+СВЦЭМ!$D$10+'СЕТ СН'!$I$6-'СЕТ СН'!$I$22</f>
        <v>1463.1610842499999</v>
      </c>
      <c r="W137" s="36">
        <f>SUMIFS(СВЦЭМ!$C$39:$C$782,СВЦЭМ!$A$39:$A$782,$A137,СВЦЭМ!$B$39:$B$782,W$119)+'СЕТ СН'!$I$12+СВЦЭМ!$D$10+'СЕТ СН'!$I$6-'СЕТ СН'!$I$22</f>
        <v>1457.72166459</v>
      </c>
      <c r="X137" s="36">
        <f>SUMIFS(СВЦЭМ!$C$39:$C$782,СВЦЭМ!$A$39:$A$782,$A137,СВЦЭМ!$B$39:$B$782,X$119)+'СЕТ СН'!$I$12+СВЦЭМ!$D$10+'СЕТ СН'!$I$6-'СЕТ СН'!$I$22</f>
        <v>1503.46644438</v>
      </c>
      <c r="Y137" s="36">
        <f>SUMIFS(СВЦЭМ!$C$39:$C$782,СВЦЭМ!$A$39:$A$782,$A137,СВЦЭМ!$B$39:$B$782,Y$119)+'СЕТ СН'!$I$12+СВЦЭМ!$D$10+'СЕТ СН'!$I$6-'СЕТ СН'!$I$22</f>
        <v>1531.67102307</v>
      </c>
    </row>
    <row r="138" spans="1:25" ht="15.75" x14ac:dyDescent="0.2">
      <c r="A138" s="35">
        <f t="shared" si="3"/>
        <v>44458</v>
      </c>
      <c r="B138" s="36">
        <f>SUMIFS(СВЦЭМ!$C$39:$C$782,СВЦЭМ!$A$39:$A$782,$A138,СВЦЭМ!$B$39:$B$782,B$119)+'СЕТ СН'!$I$12+СВЦЭМ!$D$10+'СЕТ СН'!$I$6-'СЕТ СН'!$I$22</f>
        <v>1562.8647337</v>
      </c>
      <c r="C138" s="36">
        <f>SUMIFS(СВЦЭМ!$C$39:$C$782,СВЦЭМ!$A$39:$A$782,$A138,СВЦЭМ!$B$39:$B$782,C$119)+'СЕТ СН'!$I$12+СВЦЭМ!$D$10+'СЕТ СН'!$I$6-'СЕТ СН'!$I$22</f>
        <v>1608.6796663700002</v>
      </c>
      <c r="D138" s="36">
        <f>SUMIFS(СВЦЭМ!$C$39:$C$782,СВЦЭМ!$A$39:$A$782,$A138,СВЦЭМ!$B$39:$B$782,D$119)+'СЕТ СН'!$I$12+СВЦЭМ!$D$10+'СЕТ СН'!$I$6-'СЕТ СН'!$I$22</f>
        <v>1665.9583981800001</v>
      </c>
      <c r="E138" s="36">
        <f>SUMIFS(СВЦЭМ!$C$39:$C$782,СВЦЭМ!$A$39:$A$782,$A138,СВЦЭМ!$B$39:$B$782,E$119)+'СЕТ СН'!$I$12+СВЦЭМ!$D$10+'СЕТ СН'!$I$6-'СЕТ СН'!$I$22</f>
        <v>1691.6974721300001</v>
      </c>
      <c r="F138" s="36">
        <f>SUMIFS(СВЦЭМ!$C$39:$C$782,СВЦЭМ!$A$39:$A$782,$A138,СВЦЭМ!$B$39:$B$782,F$119)+'СЕТ СН'!$I$12+СВЦЭМ!$D$10+'СЕТ СН'!$I$6-'СЕТ СН'!$I$22</f>
        <v>1693.5144801599999</v>
      </c>
      <c r="G138" s="36">
        <f>SUMIFS(СВЦЭМ!$C$39:$C$782,СВЦЭМ!$A$39:$A$782,$A138,СВЦЭМ!$B$39:$B$782,G$119)+'СЕТ СН'!$I$12+СВЦЭМ!$D$10+'СЕТ СН'!$I$6-'СЕТ СН'!$I$22</f>
        <v>1684.98918551</v>
      </c>
      <c r="H138" s="36">
        <f>SUMIFS(СВЦЭМ!$C$39:$C$782,СВЦЭМ!$A$39:$A$782,$A138,СВЦЭМ!$B$39:$B$782,H$119)+'СЕТ СН'!$I$12+СВЦЭМ!$D$10+'СЕТ СН'!$I$6-'СЕТ СН'!$I$22</f>
        <v>1650.3102255399999</v>
      </c>
      <c r="I138" s="36">
        <f>SUMIFS(СВЦЭМ!$C$39:$C$782,СВЦЭМ!$A$39:$A$782,$A138,СВЦЭМ!$B$39:$B$782,I$119)+'СЕТ СН'!$I$12+СВЦЭМ!$D$10+'СЕТ СН'!$I$6-'СЕТ СН'!$I$22</f>
        <v>1590.4916885500002</v>
      </c>
      <c r="J138" s="36">
        <f>SUMIFS(СВЦЭМ!$C$39:$C$782,СВЦЭМ!$A$39:$A$782,$A138,СВЦЭМ!$B$39:$B$782,J$119)+'СЕТ СН'!$I$12+СВЦЭМ!$D$10+'СЕТ СН'!$I$6-'СЕТ СН'!$I$22</f>
        <v>1561.66950982</v>
      </c>
      <c r="K138" s="36">
        <f>SUMIFS(СВЦЭМ!$C$39:$C$782,СВЦЭМ!$A$39:$A$782,$A138,СВЦЭМ!$B$39:$B$782,K$119)+'СЕТ СН'!$I$12+СВЦЭМ!$D$10+'СЕТ СН'!$I$6-'СЕТ СН'!$I$22</f>
        <v>1475.16367603</v>
      </c>
      <c r="L138" s="36">
        <f>SUMIFS(СВЦЭМ!$C$39:$C$782,СВЦЭМ!$A$39:$A$782,$A138,СВЦЭМ!$B$39:$B$782,L$119)+'СЕТ СН'!$I$12+СВЦЭМ!$D$10+'СЕТ СН'!$I$6-'СЕТ СН'!$I$22</f>
        <v>1472.7155083900002</v>
      </c>
      <c r="M138" s="36">
        <f>SUMIFS(СВЦЭМ!$C$39:$C$782,СВЦЭМ!$A$39:$A$782,$A138,СВЦЭМ!$B$39:$B$782,M$119)+'СЕТ СН'!$I$12+СВЦЭМ!$D$10+'СЕТ СН'!$I$6-'СЕТ СН'!$I$22</f>
        <v>1475.7693468500001</v>
      </c>
      <c r="N138" s="36">
        <f>SUMIFS(СВЦЭМ!$C$39:$C$782,СВЦЭМ!$A$39:$A$782,$A138,СВЦЭМ!$B$39:$B$782,N$119)+'СЕТ СН'!$I$12+СВЦЭМ!$D$10+'СЕТ СН'!$I$6-'СЕТ СН'!$I$22</f>
        <v>1481.8408918999999</v>
      </c>
      <c r="O138" s="36">
        <f>SUMIFS(СВЦЭМ!$C$39:$C$782,СВЦЭМ!$A$39:$A$782,$A138,СВЦЭМ!$B$39:$B$782,O$119)+'СЕТ СН'!$I$12+СВЦЭМ!$D$10+'СЕТ СН'!$I$6-'СЕТ СН'!$I$22</f>
        <v>1507.9785804000001</v>
      </c>
      <c r="P138" s="36">
        <f>SUMIFS(СВЦЭМ!$C$39:$C$782,СВЦЭМ!$A$39:$A$782,$A138,СВЦЭМ!$B$39:$B$782,P$119)+'СЕТ СН'!$I$12+СВЦЭМ!$D$10+'СЕТ СН'!$I$6-'СЕТ СН'!$I$22</f>
        <v>1555.8973877600001</v>
      </c>
      <c r="Q138" s="36">
        <f>SUMIFS(СВЦЭМ!$C$39:$C$782,СВЦЭМ!$A$39:$A$782,$A138,СВЦЭМ!$B$39:$B$782,Q$119)+'СЕТ СН'!$I$12+СВЦЭМ!$D$10+'СЕТ СН'!$I$6-'СЕТ СН'!$I$22</f>
        <v>1563.2822614500001</v>
      </c>
      <c r="R138" s="36">
        <f>SUMIFS(СВЦЭМ!$C$39:$C$782,СВЦЭМ!$A$39:$A$782,$A138,СВЦЭМ!$B$39:$B$782,R$119)+'СЕТ СН'!$I$12+СВЦЭМ!$D$10+'СЕТ СН'!$I$6-'СЕТ СН'!$I$22</f>
        <v>1551.8982730299999</v>
      </c>
      <c r="S138" s="36">
        <f>SUMIFS(СВЦЭМ!$C$39:$C$782,СВЦЭМ!$A$39:$A$782,$A138,СВЦЭМ!$B$39:$B$782,S$119)+'СЕТ СН'!$I$12+СВЦЭМ!$D$10+'СЕТ СН'!$I$6-'СЕТ СН'!$I$22</f>
        <v>1546.71010701</v>
      </c>
      <c r="T138" s="36">
        <f>SUMIFS(СВЦЭМ!$C$39:$C$782,СВЦЭМ!$A$39:$A$782,$A138,СВЦЭМ!$B$39:$B$782,T$119)+'СЕТ СН'!$I$12+СВЦЭМ!$D$10+'СЕТ СН'!$I$6-'СЕТ СН'!$I$22</f>
        <v>1582.8656178900001</v>
      </c>
      <c r="U138" s="36">
        <f>SUMIFS(СВЦЭМ!$C$39:$C$782,СВЦЭМ!$A$39:$A$782,$A138,СВЦЭМ!$B$39:$B$782,U$119)+'СЕТ СН'!$I$12+СВЦЭМ!$D$10+'СЕТ СН'!$I$6-'СЕТ СН'!$I$22</f>
        <v>1525.9332574099999</v>
      </c>
      <c r="V138" s="36">
        <f>SUMIFS(СВЦЭМ!$C$39:$C$782,СВЦЭМ!$A$39:$A$782,$A138,СВЦЭМ!$B$39:$B$782,V$119)+'СЕТ СН'!$I$12+СВЦЭМ!$D$10+'СЕТ СН'!$I$6-'СЕТ СН'!$I$22</f>
        <v>1514.5522727900002</v>
      </c>
      <c r="W138" s="36">
        <f>SUMIFS(СВЦЭМ!$C$39:$C$782,СВЦЭМ!$A$39:$A$782,$A138,СВЦЭМ!$B$39:$B$782,W$119)+'СЕТ СН'!$I$12+СВЦЭМ!$D$10+'СЕТ СН'!$I$6-'СЕТ СН'!$I$22</f>
        <v>1515.77671201</v>
      </c>
      <c r="X138" s="36">
        <f>SUMIFS(СВЦЭМ!$C$39:$C$782,СВЦЭМ!$A$39:$A$782,$A138,СВЦЭМ!$B$39:$B$782,X$119)+'СЕТ СН'!$I$12+СВЦЭМ!$D$10+'СЕТ СН'!$I$6-'СЕТ СН'!$I$22</f>
        <v>1537.3449441299999</v>
      </c>
      <c r="Y138" s="36">
        <f>SUMIFS(СВЦЭМ!$C$39:$C$782,СВЦЭМ!$A$39:$A$782,$A138,СВЦЭМ!$B$39:$B$782,Y$119)+'СЕТ СН'!$I$12+СВЦЭМ!$D$10+'СЕТ СН'!$I$6-'СЕТ СН'!$I$22</f>
        <v>1573.60134612</v>
      </c>
    </row>
    <row r="139" spans="1:25" ht="15.75" x14ac:dyDescent="0.2">
      <c r="A139" s="35">
        <f t="shared" si="3"/>
        <v>44459</v>
      </c>
      <c r="B139" s="36">
        <f>SUMIFS(СВЦЭМ!$C$39:$C$782,СВЦЭМ!$A$39:$A$782,$A139,СВЦЭМ!$B$39:$B$782,B$119)+'СЕТ СН'!$I$12+СВЦЭМ!$D$10+'СЕТ СН'!$I$6-'СЕТ СН'!$I$22</f>
        <v>1534.75353737</v>
      </c>
      <c r="C139" s="36">
        <f>SUMIFS(СВЦЭМ!$C$39:$C$782,СВЦЭМ!$A$39:$A$782,$A139,СВЦЭМ!$B$39:$B$782,C$119)+'СЕТ СН'!$I$12+СВЦЭМ!$D$10+'СЕТ СН'!$I$6-'СЕТ СН'!$I$22</f>
        <v>1618.48449439</v>
      </c>
      <c r="D139" s="36">
        <f>SUMIFS(СВЦЭМ!$C$39:$C$782,СВЦЭМ!$A$39:$A$782,$A139,СВЦЭМ!$B$39:$B$782,D$119)+'СЕТ СН'!$I$12+СВЦЭМ!$D$10+'СЕТ СН'!$I$6-'СЕТ СН'!$I$22</f>
        <v>1666.0014160200001</v>
      </c>
      <c r="E139" s="36">
        <f>SUMIFS(СВЦЭМ!$C$39:$C$782,СВЦЭМ!$A$39:$A$782,$A139,СВЦЭМ!$B$39:$B$782,E$119)+'СЕТ СН'!$I$12+СВЦЭМ!$D$10+'СЕТ СН'!$I$6-'СЕТ СН'!$I$22</f>
        <v>1685.2673151600002</v>
      </c>
      <c r="F139" s="36">
        <f>SUMIFS(СВЦЭМ!$C$39:$C$782,СВЦЭМ!$A$39:$A$782,$A139,СВЦЭМ!$B$39:$B$782,F$119)+'СЕТ СН'!$I$12+СВЦЭМ!$D$10+'СЕТ СН'!$I$6-'СЕТ СН'!$I$22</f>
        <v>1694.0461267999999</v>
      </c>
      <c r="G139" s="36">
        <f>SUMIFS(СВЦЭМ!$C$39:$C$782,СВЦЭМ!$A$39:$A$782,$A139,СВЦЭМ!$B$39:$B$782,G$119)+'СЕТ СН'!$I$12+СВЦЭМ!$D$10+'СЕТ СН'!$I$6-'СЕТ СН'!$I$22</f>
        <v>1678.2449426200001</v>
      </c>
      <c r="H139" s="36">
        <f>SUMIFS(СВЦЭМ!$C$39:$C$782,СВЦЭМ!$A$39:$A$782,$A139,СВЦЭМ!$B$39:$B$782,H$119)+'СЕТ СН'!$I$12+СВЦЭМ!$D$10+'СЕТ СН'!$I$6-'СЕТ СН'!$I$22</f>
        <v>1629.2009796699999</v>
      </c>
      <c r="I139" s="36">
        <f>SUMIFS(СВЦЭМ!$C$39:$C$782,СВЦЭМ!$A$39:$A$782,$A139,СВЦЭМ!$B$39:$B$782,I$119)+'СЕТ СН'!$I$12+СВЦЭМ!$D$10+'СЕТ СН'!$I$6-'СЕТ СН'!$I$22</f>
        <v>1585.37736367</v>
      </c>
      <c r="J139" s="36">
        <f>SUMIFS(СВЦЭМ!$C$39:$C$782,СВЦЭМ!$A$39:$A$782,$A139,СВЦЭМ!$B$39:$B$782,J$119)+'СЕТ СН'!$I$12+СВЦЭМ!$D$10+'СЕТ СН'!$I$6-'СЕТ СН'!$I$22</f>
        <v>1581.7650465300001</v>
      </c>
      <c r="K139" s="36">
        <f>SUMIFS(СВЦЭМ!$C$39:$C$782,СВЦЭМ!$A$39:$A$782,$A139,СВЦЭМ!$B$39:$B$782,K$119)+'СЕТ СН'!$I$12+СВЦЭМ!$D$10+'СЕТ СН'!$I$6-'СЕТ СН'!$I$22</f>
        <v>1577.3159621300001</v>
      </c>
      <c r="L139" s="36">
        <f>SUMIFS(СВЦЭМ!$C$39:$C$782,СВЦЭМ!$A$39:$A$782,$A139,СВЦЭМ!$B$39:$B$782,L$119)+'СЕТ СН'!$I$12+СВЦЭМ!$D$10+'СЕТ СН'!$I$6-'СЕТ СН'!$I$22</f>
        <v>1558.6516590599999</v>
      </c>
      <c r="M139" s="36">
        <f>SUMIFS(СВЦЭМ!$C$39:$C$782,СВЦЭМ!$A$39:$A$782,$A139,СВЦЭМ!$B$39:$B$782,M$119)+'СЕТ СН'!$I$12+СВЦЭМ!$D$10+'СЕТ СН'!$I$6-'СЕТ СН'!$I$22</f>
        <v>1557.0464471400001</v>
      </c>
      <c r="N139" s="36">
        <f>SUMIFS(СВЦЭМ!$C$39:$C$782,СВЦЭМ!$A$39:$A$782,$A139,СВЦЭМ!$B$39:$B$782,N$119)+'СЕТ СН'!$I$12+СВЦЭМ!$D$10+'СЕТ СН'!$I$6-'СЕТ СН'!$I$22</f>
        <v>1572.8323979100001</v>
      </c>
      <c r="O139" s="36">
        <f>SUMIFS(СВЦЭМ!$C$39:$C$782,СВЦЭМ!$A$39:$A$782,$A139,СВЦЭМ!$B$39:$B$782,O$119)+'СЕТ СН'!$I$12+СВЦЭМ!$D$10+'СЕТ СН'!$I$6-'СЕТ СН'!$I$22</f>
        <v>1600.5529707599999</v>
      </c>
      <c r="P139" s="36">
        <f>SUMIFS(СВЦЭМ!$C$39:$C$782,СВЦЭМ!$A$39:$A$782,$A139,СВЦЭМ!$B$39:$B$782,P$119)+'СЕТ СН'!$I$12+СВЦЭМ!$D$10+'СЕТ СН'!$I$6-'СЕТ СН'!$I$22</f>
        <v>1631.1070213200001</v>
      </c>
      <c r="Q139" s="36">
        <f>SUMIFS(СВЦЭМ!$C$39:$C$782,СВЦЭМ!$A$39:$A$782,$A139,СВЦЭМ!$B$39:$B$782,Q$119)+'СЕТ СН'!$I$12+СВЦЭМ!$D$10+'СЕТ СН'!$I$6-'СЕТ СН'!$I$22</f>
        <v>1634.48573233</v>
      </c>
      <c r="R139" s="36">
        <f>SUMIFS(СВЦЭМ!$C$39:$C$782,СВЦЭМ!$A$39:$A$782,$A139,СВЦЭМ!$B$39:$B$782,R$119)+'СЕТ СН'!$I$12+СВЦЭМ!$D$10+'СЕТ СН'!$I$6-'СЕТ СН'!$I$22</f>
        <v>1615.6196169300001</v>
      </c>
      <c r="S139" s="36">
        <f>SUMIFS(СВЦЭМ!$C$39:$C$782,СВЦЭМ!$A$39:$A$782,$A139,СВЦЭМ!$B$39:$B$782,S$119)+'СЕТ СН'!$I$12+СВЦЭМ!$D$10+'СЕТ СН'!$I$6-'СЕТ СН'!$I$22</f>
        <v>1603.3154263700001</v>
      </c>
      <c r="T139" s="36">
        <f>SUMIFS(СВЦЭМ!$C$39:$C$782,СВЦЭМ!$A$39:$A$782,$A139,СВЦЭМ!$B$39:$B$782,T$119)+'СЕТ СН'!$I$12+СВЦЭМ!$D$10+'СЕТ СН'!$I$6-'СЕТ СН'!$I$22</f>
        <v>1590.2851269299999</v>
      </c>
      <c r="U139" s="36">
        <f>SUMIFS(СВЦЭМ!$C$39:$C$782,СВЦЭМ!$A$39:$A$782,$A139,СВЦЭМ!$B$39:$B$782,U$119)+'СЕТ СН'!$I$12+СВЦЭМ!$D$10+'СЕТ СН'!$I$6-'СЕТ СН'!$I$22</f>
        <v>1610.51382633</v>
      </c>
      <c r="V139" s="36">
        <f>SUMIFS(СВЦЭМ!$C$39:$C$782,СВЦЭМ!$A$39:$A$782,$A139,СВЦЭМ!$B$39:$B$782,V$119)+'СЕТ СН'!$I$12+СВЦЭМ!$D$10+'СЕТ СН'!$I$6-'СЕТ СН'!$I$22</f>
        <v>1569.51763067</v>
      </c>
      <c r="W139" s="36">
        <f>SUMIFS(СВЦЭМ!$C$39:$C$782,СВЦЭМ!$A$39:$A$782,$A139,СВЦЭМ!$B$39:$B$782,W$119)+'СЕТ СН'!$I$12+СВЦЭМ!$D$10+'СЕТ СН'!$I$6-'СЕТ СН'!$I$22</f>
        <v>1558.3009004999999</v>
      </c>
      <c r="X139" s="36">
        <f>SUMIFS(СВЦЭМ!$C$39:$C$782,СВЦЭМ!$A$39:$A$782,$A139,СВЦЭМ!$B$39:$B$782,X$119)+'СЕТ СН'!$I$12+СВЦЭМ!$D$10+'СЕТ СН'!$I$6-'СЕТ СН'!$I$22</f>
        <v>1587.3560327999999</v>
      </c>
      <c r="Y139" s="36">
        <f>SUMIFS(СВЦЭМ!$C$39:$C$782,СВЦЭМ!$A$39:$A$782,$A139,СВЦЭМ!$B$39:$B$782,Y$119)+'СЕТ СН'!$I$12+СВЦЭМ!$D$10+'СЕТ СН'!$I$6-'СЕТ СН'!$I$22</f>
        <v>1563.2708641700001</v>
      </c>
    </row>
    <row r="140" spans="1:25" ht="15.75" x14ac:dyDescent="0.2">
      <c r="A140" s="35">
        <f t="shared" si="3"/>
        <v>44460</v>
      </c>
      <c r="B140" s="36">
        <f>SUMIFS(СВЦЭМ!$C$39:$C$782,СВЦЭМ!$A$39:$A$782,$A140,СВЦЭМ!$B$39:$B$782,B$119)+'СЕТ СН'!$I$12+СВЦЭМ!$D$10+'СЕТ СН'!$I$6-'СЕТ СН'!$I$22</f>
        <v>1629.6986962999999</v>
      </c>
      <c r="C140" s="36">
        <f>SUMIFS(СВЦЭМ!$C$39:$C$782,СВЦЭМ!$A$39:$A$782,$A140,СВЦЭМ!$B$39:$B$782,C$119)+'СЕТ СН'!$I$12+СВЦЭМ!$D$10+'СЕТ СН'!$I$6-'СЕТ СН'!$I$22</f>
        <v>1699.94198478</v>
      </c>
      <c r="D140" s="36">
        <f>SUMIFS(СВЦЭМ!$C$39:$C$782,СВЦЭМ!$A$39:$A$782,$A140,СВЦЭМ!$B$39:$B$782,D$119)+'СЕТ СН'!$I$12+СВЦЭМ!$D$10+'СЕТ СН'!$I$6-'СЕТ СН'!$I$22</f>
        <v>1726.4586077499998</v>
      </c>
      <c r="E140" s="36">
        <f>SUMIFS(СВЦЭМ!$C$39:$C$782,СВЦЭМ!$A$39:$A$782,$A140,СВЦЭМ!$B$39:$B$782,E$119)+'СЕТ СН'!$I$12+СВЦЭМ!$D$10+'СЕТ СН'!$I$6-'СЕТ СН'!$I$22</f>
        <v>1742.04816663</v>
      </c>
      <c r="F140" s="36">
        <f>SUMIFS(СВЦЭМ!$C$39:$C$782,СВЦЭМ!$A$39:$A$782,$A140,СВЦЭМ!$B$39:$B$782,F$119)+'СЕТ СН'!$I$12+СВЦЭМ!$D$10+'СЕТ СН'!$I$6-'СЕТ СН'!$I$22</f>
        <v>1740.38304767</v>
      </c>
      <c r="G140" s="36">
        <f>SUMIFS(СВЦЭМ!$C$39:$C$782,СВЦЭМ!$A$39:$A$782,$A140,СВЦЭМ!$B$39:$B$782,G$119)+'СЕТ СН'!$I$12+СВЦЭМ!$D$10+'СЕТ СН'!$I$6-'СЕТ СН'!$I$22</f>
        <v>1713.6405693000002</v>
      </c>
      <c r="H140" s="36">
        <f>SUMIFS(СВЦЭМ!$C$39:$C$782,СВЦЭМ!$A$39:$A$782,$A140,СВЦЭМ!$B$39:$B$782,H$119)+'СЕТ СН'!$I$12+СВЦЭМ!$D$10+'СЕТ СН'!$I$6-'СЕТ СН'!$I$22</f>
        <v>1658.02279006</v>
      </c>
      <c r="I140" s="36">
        <f>SUMIFS(СВЦЭМ!$C$39:$C$782,СВЦЭМ!$A$39:$A$782,$A140,СВЦЭМ!$B$39:$B$782,I$119)+'СЕТ СН'!$I$12+СВЦЭМ!$D$10+'СЕТ СН'!$I$6-'СЕТ СН'!$I$22</f>
        <v>1615.0667402200002</v>
      </c>
      <c r="J140" s="36">
        <f>SUMIFS(СВЦЭМ!$C$39:$C$782,СВЦЭМ!$A$39:$A$782,$A140,СВЦЭМ!$B$39:$B$782,J$119)+'СЕТ СН'!$I$12+СВЦЭМ!$D$10+'СЕТ СН'!$I$6-'СЕТ СН'!$I$22</f>
        <v>1599.2265294399999</v>
      </c>
      <c r="K140" s="36">
        <f>SUMIFS(СВЦЭМ!$C$39:$C$782,СВЦЭМ!$A$39:$A$782,$A140,СВЦЭМ!$B$39:$B$782,K$119)+'СЕТ СН'!$I$12+СВЦЭМ!$D$10+'СЕТ СН'!$I$6-'СЕТ СН'!$I$22</f>
        <v>1579.62728971</v>
      </c>
      <c r="L140" s="36">
        <f>SUMIFS(СВЦЭМ!$C$39:$C$782,СВЦЭМ!$A$39:$A$782,$A140,СВЦЭМ!$B$39:$B$782,L$119)+'СЕТ СН'!$I$12+СВЦЭМ!$D$10+'СЕТ СН'!$I$6-'СЕТ СН'!$I$22</f>
        <v>1560.8657581500001</v>
      </c>
      <c r="M140" s="36">
        <f>SUMIFS(СВЦЭМ!$C$39:$C$782,СВЦЭМ!$A$39:$A$782,$A140,СВЦЭМ!$B$39:$B$782,M$119)+'СЕТ СН'!$I$12+СВЦЭМ!$D$10+'СЕТ СН'!$I$6-'СЕТ СН'!$I$22</f>
        <v>1564.30741945</v>
      </c>
      <c r="N140" s="36">
        <f>SUMIFS(СВЦЭМ!$C$39:$C$782,СВЦЭМ!$A$39:$A$782,$A140,СВЦЭМ!$B$39:$B$782,N$119)+'СЕТ СН'!$I$12+СВЦЭМ!$D$10+'СЕТ СН'!$I$6-'СЕТ СН'!$I$22</f>
        <v>1576.9273420100001</v>
      </c>
      <c r="O140" s="36">
        <f>SUMIFS(СВЦЭМ!$C$39:$C$782,СВЦЭМ!$A$39:$A$782,$A140,СВЦЭМ!$B$39:$B$782,O$119)+'СЕТ СН'!$I$12+СВЦЭМ!$D$10+'СЕТ СН'!$I$6-'СЕТ СН'!$I$22</f>
        <v>1587.79414733</v>
      </c>
      <c r="P140" s="36">
        <f>SUMIFS(СВЦЭМ!$C$39:$C$782,СВЦЭМ!$A$39:$A$782,$A140,СВЦЭМ!$B$39:$B$782,P$119)+'СЕТ СН'!$I$12+СВЦЭМ!$D$10+'СЕТ СН'!$I$6-'СЕТ СН'!$I$22</f>
        <v>1620.2804635500001</v>
      </c>
      <c r="Q140" s="36">
        <f>SUMIFS(СВЦЭМ!$C$39:$C$782,СВЦЭМ!$A$39:$A$782,$A140,СВЦЭМ!$B$39:$B$782,Q$119)+'СЕТ СН'!$I$12+СВЦЭМ!$D$10+'СЕТ СН'!$I$6-'СЕТ СН'!$I$22</f>
        <v>1634.5768669600002</v>
      </c>
      <c r="R140" s="36">
        <f>SUMIFS(СВЦЭМ!$C$39:$C$782,СВЦЭМ!$A$39:$A$782,$A140,СВЦЭМ!$B$39:$B$782,R$119)+'СЕТ СН'!$I$12+СВЦЭМ!$D$10+'СЕТ СН'!$I$6-'СЕТ СН'!$I$22</f>
        <v>1624.7113769</v>
      </c>
      <c r="S140" s="36">
        <f>SUMIFS(СВЦЭМ!$C$39:$C$782,СВЦЭМ!$A$39:$A$782,$A140,СВЦЭМ!$B$39:$B$782,S$119)+'СЕТ СН'!$I$12+СВЦЭМ!$D$10+'СЕТ СН'!$I$6-'СЕТ СН'!$I$22</f>
        <v>1603.8364131200001</v>
      </c>
      <c r="T140" s="36">
        <f>SUMIFS(СВЦЭМ!$C$39:$C$782,СВЦЭМ!$A$39:$A$782,$A140,СВЦЭМ!$B$39:$B$782,T$119)+'СЕТ СН'!$I$12+СВЦЭМ!$D$10+'СЕТ СН'!$I$6-'СЕТ СН'!$I$22</f>
        <v>1582.79459688</v>
      </c>
      <c r="U140" s="36">
        <f>SUMIFS(СВЦЭМ!$C$39:$C$782,СВЦЭМ!$A$39:$A$782,$A140,СВЦЭМ!$B$39:$B$782,U$119)+'СЕТ СН'!$I$12+СВЦЭМ!$D$10+'СЕТ СН'!$I$6-'СЕТ СН'!$I$22</f>
        <v>1581.38186225</v>
      </c>
      <c r="V140" s="36">
        <f>SUMIFS(СВЦЭМ!$C$39:$C$782,СВЦЭМ!$A$39:$A$782,$A140,СВЦЭМ!$B$39:$B$782,V$119)+'СЕТ СН'!$I$12+СВЦЭМ!$D$10+'СЕТ СН'!$I$6-'СЕТ СН'!$I$22</f>
        <v>1579.20581382</v>
      </c>
      <c r="W140" s="36">
        <f>SUMIFS(СВЦЭМ!$C$39:$C$782,СВЦЭМ!$A$39:$A$782,$A140,СВЦЭМ!$B$39:$B$782,W$119)+'СЕТ СН'!$I$12+СВЦЭМ!$D$10+'СЕТ СН'!$I$6-'СЕТ СН'!$I$22</f>
        <v>1571.6993639500001</v>
      </c>
      <c r="X140" s="36">
        <f>SUMIFS(СВЦЭМ!$C$39:$C$782,СВЦЭМ!$A$39:$A$782,$A140,СВЦЭМ!$B$39:$B$782,X$119)+'СЕТ СН'!$I$12+СВЦЭМ!$D$10+'СЕТ СН'!$I$6-'СЕТ СН'!$I$22</f>
        <v>1547.13984721</v>
      </c>
      <c r="Y140" s="36">
        <f>SUMIFS(СВЦЭМ!$C$39:$C$782,СВЦЭМ!$A$39:$A$782,$A140,СВЦЭМ!$B$39:$B$782,Y$119)+'СЕТ СН'!$I$12+СВЦЭМ!$D$10+'СЕТ СН'!$I$6-'СЕТ СН'!$I$22</f>
        <v>1545.0569847900001</v>
      </c>
    </row>
    <row r="141" spans="1:25" ht="15.75" x14ac:dyDescent="0.2">
      <c r="A141" s="35">
        <f t="shared" si="3"/>
        <v>44461</v>
      </c>
      <c r="B141" s="36">
        <f>SUMIFS(СВЦЭМ!$C$39:$C$782,СВЦЭМ!$A$39:$A$782,$A141,СВЦЭМ!$B$39:$B$782,B$119)+'СЕТ СН'!$I$12+СВЦЭМ!$D$10+'СЕТ СН'!$I$6-'СЕТ СН'!$I$22</f>
        <v>1623.4417327800002</v>
      </c>
      <c r="C141" s="36">
        <f>SUMIFS(СВЦЭМ!$C$39:$C$782,СВЦЭМ!$A$39:$A$782,$A141,СВЦЭМ!$B$39:$B$782,C$119)+'СЕТ СН'!$I$12+СВЦЭМ!$D$10+'СЕТ СН'!$I$6-'СЕТ СН'!$I$22</f>
        <v>1680.6988517499999</v>
      </c>
      <c r="D141" s="36">
        <f>SUMIFS(СВЦЭМ!$C$39:$C$782,СВЦЭМ!$A$39:$A$782,$A141,СВЦЭМ!$B$39:$B$782,D$119)+'СЕТ СН'!$I$12+СВЦЭМ!$D$10+'СЕТ СН'!$I$6-'СЕТ СН'!$I$22</f>
        <v>1718.0435854699999</v>
      </c>
      <c r="E141" s="36">
        <f>SUMIFS(СВЦЭМ!$C$39:$C$782,СВЦЭМ!$A$39:$A$782,$A141,СВЦЭМ!$B$39:$B$782,E$119)+'СЕТ СН'!$I$12+СВЦЭМ!$D$10+'СЕТ СН'!$I$6-'СЕТ СН'!$I$22</f>
        <v>1724.60602027</v>
      </c>
      <c r="F141" s="36">
        <f>SUMIFS(СВЦЭМ!$C$39:$C$782,СВЦЭМ!$A$39:$A$782,$A141,СВЦЭМ!$B$39:$B$782,F$119)+'СЕТ СН'!$I$12+СВЦЭМ!$D$10+'СЕТ СН'!$I$6-'СЕТ СН'!$I$22</f>
        <v>1727.5779938000001</v>
      </c>
      <c r="G141" s="36">
        <f>SUMIFS(СВЦЭМ!$C$39:$C$782,СВЦЭМ!$A$39:$A$782,$A141,СВЦЭМ!$B$39:$B$782,G$119)+'СЕТ СН'!$I$12+СВЦЭМ!$D$10+'СЕТ СН'!$I$6-'СЕТ СН'!$I$22</f>
        <v>1709.9852334</v>
      </c>
      <c r="H141" s="36">
        <f>SUMIFS(СВЦЭМ!$C$39:$C$782,СВЦЭМ!$A$39:$A$782,$A141,СВЦЭМ!$B$39:$B$782,H$119)+'СЕТ СН'!$I$12+СВЦЭМ!$D$10+'СЕТ СН'!$I$6-'СЕТ СН'!$I$22</f>
        <v>1658.97197652</v>
      </c>
      <c r="I141" s="36">
        <f>SUMIFS(СВЦЭМ!$C$39:$C$782,СВЦЭМ!$A$39:$A$782,$A141,СВЦЭМ!$B$39:$B$782,I$119)+'СЕТ СН'!$I$12+СВЦЭМ!$D$10+'СЕТ СН'!$I$6-'СЕТ СН'!$I$22</f>
        <v>1596.5446833599999</v>
      </c>
      <c r="J141" s="36">
        <f>SUMIFS(СВЦЭМ!$C$39:$C$782,СВЦЭМ!$A$39:$A$782,$A141,СВЦЭМ!$B$39:$B$782,J$119)+'СЕТ СН'!$I$12+СВЦЭМ!$D$10+'СЕТ СН'!$I$6-'СЕТ СН'!$I$22</f>
        <v>1584.0058798300001</v>
      </c>
      <c r="K141" s="36">
        <f>SUMIFS(СВЦЭМ!$C$39:$C$782,СВЦЭМ!$A$39:$A$782,$A141,СВЦЭМ!$B$39:$B$782,K$119)+'СЕТ СН'!$I$12+СВЦЭМ!$D$10+'СЕТ СН'!$I$6-'СЕТ СН'!$I$22</f>
        <v>1579.4141983200002</v>
      </c>
      <c r="L141" s="36">
        <f>SUMIFS(СВЦЭМ!$C$39:$C$782,СВЦЭМ!$A$39:$A$782,$A141,СВЦЭМ!$B$39:$B$782,L$119)+'СЕТ СН'!$I$12+СВЦЭМ!$D$10+'СЕТ СН'!$I$6-'СЕТ СН'!$I$22</f>
        <v>1563.09569816</v>
      </c>
      <c r="M141" s="36">
        <f>SUMIFS(СВЦЭМ!$C$39:$C$782,СВЦЭМ!$A$39:$A$782,$A141,СВЦЭМ!$B$39:$B$782,M$119)+'СЕТ СН'!$I$12+СВЦЭМ!$D$10+'СЕТ СН'!$I$6-'СЕТ СН'!$I$22</f>
        <v>1556.0773403799999</v>
      </c>
      <c r="N141" s="36">
        <f>SUMIFS(СВЦЭМ!$C$39:$C$782,СВЦЭМ!$A$39:$A$782,$A141,СВЦЭМ!$B$39:$B$782,N$119)+'СЕТ СН'!$I$12+СВЦЭМ!$D$10+'СЕТ СН'!$I$6-'СЕТ СН'!$I$22</f>
        <v>1569.09334648</v>
      </c>
      <c r="O141" s="36">
        <f>SUMIFS(СВЦЭМ!$C$39:$C$782,СВЦЭМ!$A$39:$A$782,$A141,СВЦЭМ!$B$39:$B$782,O$119)+'СЕТ СН'!$I$12+СВЦЭМ!$D$10+'СЕТ СН'!$I$6-'СЕТ СН'!$I$22</f>
        <v>1591.20548061</v>
      </c>
      <c r="P141" s="36">
        <f>SUMIFS(СВЦЭМ!$C$39:$C$782,СВЦЭМ!$A$39:$A$782,$A141,СВЦЭМ!$B$39:$B$782,P$119)+'СЕТ СН'!$I$12+СВЦЭМ!$D$10+'СЕТ СН'!$I$6-'СЕТ СН'!$I$22</f>
        <v>1621.8784263100001</v>
      </c>
      <c r="Q141" s="36">
        <f>SUMIFS(СВЦЭМ!$C$39:$C$782,СВЦЭМ!$A$39:$A$782,$A141,СВЦЭМ!$B$39:$B$782,Q$119)+'СЕТ СН'!$I$12+СВЦЭМ!$D$10+'СЕТ СН'!$I$6-'СЕТ СН'!$I$22</f>
        <v>1630.1011480500001</v>
      </c>
      <c r="R141" s="36">
        <f>SUMIFS(СВЦЭМ!$C$39:$C$782,СВЦЭМ!$A$39:$A$782,$A141,СВЦЭМ!$B$39:$B$782,R$119)+'СЕТ СН'!$I$12+СВЦЭМ!$D$10+'СЕТ СН'!$I$6-'СЕТ СН'!$I$22</f>
        <v>1622.4220336399999</v>
      </c>
      <c r="S141" s="36">
        <f>SUMIFS(СВЦЭМ!$C$39:$C$782,СВЦЭМ!$A$39:$A$782,$A141,СВЦЭМ!$B$39:$B$782,S$119)+'СЕТ СН'!$I$12+СВЦЭМ!$D$10+'СЕТ СН'!$I$6-'СЕТ СН'!$I$22</f>
        <v>1592.2603277600001</v>
      </c>
      <c r="T141" s="36">
        <f>SUMIFS(СВЦЭМ!$C$39:$C$782,СВЦЭМ!$A$39:$A$782,$A141,СВЦЭМ!$B$39:$B$782,T$119)+'СЕТ СН'!$I$12+СВЦЭМ!$D$10+'СЕТ СН'!$I$6-'СЕТ СН'!$I$22</f>
        <v>1564.9450286599999</v>
      </c>
      <c r="U141" s="36">
        <f>SUMIFS(СВЦЭМ!$C$39:$C$782,СВЦЭМ!$A$39:$A$782,$A141,СВЦЭМ!$B$39:$B$782,U$119)+'СЕТ СН'!$I$12+СВЦЭМ!$D$10+'СЕТ СН'!$I$6-'СЕТ СН'!$I$22</f>
        <v>1573.24612787</v>
      </c>
      <c r="V141" s="36">
        <f>SUMIFS(СВЦЭМ!$C$39:$C$782,СВЦЭМ!$A$39:$A$782,$A141,СВЦЭМ!$B$39:$B$782,V$119)+'СЕТ СН'!$I$12+СВЦЭМ!$D$10+'СЕТ СН'!$I$6-'СЕТ СН'!$I$22</f>
        <v>1564.590653</v>
      </c>
      <c r="W141" s="36">
        <f>SUMIFS(СВЦЭМ!$C$39:$C$782,СВЦЭМ!$A$39:$A$782,$A141,СВЦЭМ!$B$39:$B$782,W$119)+'СЕТ СН'!$I$12+СВЦЭМ!$D$10+'СЕТ СН'!$I$6-'СЕТ СН'!$I$22</f>
        <v>1566.7444381099999</v>
      </c>
      <c r="X141" s="36">
        <f>SUMIFS(СВЦЭМ!$C$39:$C$782,СВЦЭМ!$A$39:$A$782,$A141,СВЦЭМ!$B$39:$B$782,X$119)+'СЕТ СН'!$I$12+СВЦЭМ!$D$10+'СЕТ СН'!$I$6-'СЕТ СН'!$I$22</f>
        <v>1543.05985358</v>
      </c>
      <c r="Y141" s="36">
        <f>SUMIFS(СВЦЭМ!$C$39:$C$782,СВЦЭМ!$A$39:$A$782,$A141,СВЦЭМ!$B$39:$B$782,Y$119)+'СЕТ СН'!$I$12+СВЦЭМ!$D$10+'СЕТ СН'!$I$6-'СЕТ СН'!$I$22</f>
        <v>1538.7281555499999</v>
      </c>
    </row>
    <row r="142" spans="1:25" ht="15.75" x14ac:dyDescent="0.2">
      <c r="A142" s="35">
        <f t="shared" si="3"/>
        <v>44462</v>
      </c>
      <c r="B142" s="36">
        <f>SUMIFS(СВЦЭМ!$C$39:$C$782,СВЦЭМ!$A$39:$A$782,$A142,СВЦЭМ!$B$39:$B$782,B$119)+'СЕТ СН'!$I$12+СВЦЭМ!$D$10+'СЕТ СН'!$I$6-'СЕТ СН'!$I$22</f>
        <v>1658.0252372499999</v>
      </c>
      <c r="C142" s="36">
        <f>SUMIFS(СВЦЭМ!$C$39:$C$782,СВЦЭМ!$A$39:$A$782,$A142,СВЦЭМ!$B$39:$B$782,C$119)+'СЕТ СН'!$I$12+СВЦЭМ!$D$10+'СЕТ СН'!$I$6-'СЕТ СН'!$I$22</f>
        <v>1751.80219532</v>
      </c>
      <c r="D142" s="36">
        <f>SUMIFS(СВЦЭМ!$C$39:$C$782,СВЦЭМ!$A$39:$A$782,$A142,СВЦЭМ!$B$39:$B$782,D$119)+'СЕТ СН'!$I$12+СВЦЭМ!$D$10+'СЕТ СН'!$I$6-'СЕТ СН'!$I$22</f>
        <v>1807.3435280399999</v>
      </c>
      <c r="E142" s="36">
        <f>SUMIFS(СВЦЭМ!$C$39:$C$782,СВЦЭМ!$A$39:$A$782,$A142,СВЦЭМ!$B$39:$B$782,E$119)+'СЕТ СН'!$I$12+СВЦЭМ!$D$10+'СЕТ СН'!$I$6-'СЕТ СН'!$I$22</f>
        <v>1820.38574632</v>
      </c>
      <c r="F142" s="36">
        <f>SUMIFS(СВЦЭМ!$C$39:$C$782,СВЦЭМ!$A$39:$A$782,$A142,СВЦЭМ!$B$39:$B$782,F$119)+'СЕТ СН'!$I$12+СВЦЭМ!$D$10+'СЕТ СН'!$I$6-'СЕТ СН'!$I$22</f>
        <v>1824.7010865</v>
      </c>
      <c r="G142" s="36">
        <f>SUMIFS(СВЦЭМ!$C$39:$C$782,СВЦЭМ!$A$39:$A$782,$A142,СВЦЭМ!$B$39:$B$782,G$119)+'СЕТ СН'!$I$12+СВЦЭМ!$D$10+'СЕТ СН'!$I$6-'СЕТ СН'!$I$22</f>
        <v>1792.6415665699999</v>
      </c>
      <c r="H142" s="36">
        <f>SUMIFS(СВЦЭМ!$C$39:$C$782,СВЦЭМ!$A$39:$A$782,$A142,СВЦЭМ!$B$39:$B$782,H$119)+'СЕТ СН'!$I$12+СВЦЭМ!$D$10+'СЕТ СН'!$I$6-'СЕТ СН'!$I$22</f>
        <v>1720.16294995</v>
      </c>
      <c r="I142" s="36">
        <f>SUMIFS(СВЦЭМ!$C$39:$C$782,СВЦЭМ!$A$39:$A$782,$A142,СВЦЭМ!$B$39:$B$782,I$119)+'СЕТ СН'!$I$12+СВЦЭМ!$D$10+'СЕТ СН'!$I$6-'СЕТ СН'!$I$22</f>
        <v>1627.3030834000001</v>
      </c>
      <c r="J142" s="36">
        <f>SUMIFS(СВЦЭМ!$C$39:$C$782,СВЦЭМ!$A$39:$A$782,$A142,СВЦЭМ!$B$39:$B$782,J$119)+'СЕТ СН'!$I$12+СВЦЭМ!$D$10+'СЕТ СН'!$I$6-'СЕТ СН'!$I$22</f>
        <v>1627.2172528900001</v>
      </c>
      <c r="K142" s="36">
        <f>SUMIFS(СВЦЭМ!$C$39:$C$782,СВЦЭМ!$A$39:$A$782,$A142,СВЦЭМ!$B$39:$B$782,K$119)+'СЕТ СН'!$I$12+СВЦЭМ!$D$10+'СЕТ СН'!$I$6-'СЕТ СН'!$I$22</f>
        <v>1646.14977144</v>
      </c>
      <c r="L142" s="36">
        <f>SUMIFS(СВЦЭМ!$C$39:$C$782,СВЦЭМ!$A$39:$A$782,$A142,СВЦЭМ!$B$39:$B$782,L$119)+'СЕТ СН'!$I$12+СВЦЭМ!$D$10+'СЕТ СН'!$I$6-'СЕТ СН'!$I$22</f>
        <v>1644.0625854099999</v>
      </c>
      <c r="M142" s="36">
        <f>SUMIFS(СВЦЭМ!$C$39:$C$782,СВЦЭМ!$A$39:$A$782,$A142,СВЦЭМ!$B$39:$B$782,M$119)+'СЕТ СН'!$I$12+СВЦЭМ!$D$10+'СЕТ СН'!$I$6-'СЕТ СН'!$I$22</f>
        <v>1627.0943545600001</v>
      </c>
      <c r="N142" s="36">
        <f>SUMIFS(СВЦЭМ!$C$39:$C$782,СВЦЭМ!$A$39:$A$782,$A142,СВЦЭМ!$B$39:$B$782,N$119)+'СЕТ СН'!$I$12+СВЦЭМ!$D$10+'СЕТ СН'!$I$6-'СЕТ СН'!$I$22</f>
        <v>1612.3929150200001</v>
      </c>
      <c r="O142" s="36">
        <f>SUMIFS(СВЦЭМ!$C$39:$C$782,СВЦЭМ!$A$39:$A$782,$A142,СВЦЭМ!$B$39:$B$782,O$119)+'СЕТ СН'!$I$12+СВЦЭМ!$D$10+'СЕТ СН'!$I$6-'СЕТ СН'!$I$22</f>
        <v>1605.93427509</v>
      </c>
      <c r="P142" s="36">
        <f>SUMIFS(СВЦЭМ!$C$39:$C$782,СВЦЭМ!$A$39:$A$782,$A142,СВЦЭМ!$B$39:$B$782,P$119)+'СЕТ СН'!$I$12+СВЦЭМ!$D$10+'СЕТ СН'!$I$6-'СЕТ СН'!$I$22</f>
        <v>1634.72923977</v>
      </c>
      <c r="Q142" s="36">
        <f>SUMIFS(СВЦЭМ!$C$39:$C$782,СВЦЭМ!$A$39:$A$782,$A142,СВЦЭМ!$B$39:$B$782,Q$119)+'СЕТ СН'!$I$12+СВЦЭМ!$D$10+'СЕТ СН'!$I$6-'СЕТ СН'!$I$22</f>
        <v>1635.4052565299999</v>
      </c>
      <c r="R142" s="36">
        <f>SUMIFS(СВЦЭМ!$C$39:$C$782,СВЦЭМ!$A$39:$A$782,$A142,СВЦЭМ!$B$39:$B$782,R$119)+'СЕТ СН'!$I$12+СВЦЭМ!$D$10+'СЕТ СН'!$I$6-'СЕТ СН'!$I$22</f>
        <v>1631.8269129600001</v>
      </c>
      <c r="S142" s="36">
        <f>SUMIFS(СВЦЭМ!$C$39:$C$782,СВЦЭМ!$A$39:$A$782,$A142,СВЦЭМ!$B$39:$B$782,S$119)+'СЕТ СН'!$I$12+СВЦЭМ!$D$10+'СЕТ СН'!$I$6-'СЕТ СН'!$I$22</f>
        <v>1613.9627571999999</v>
      </c>
      <c r="T142" s="36">
        <f>SUMIFS(СВЦЭМ!$C$39:$C$782,СВЦЭМ!$A$39:$A$782,$A142,СВЦЭМ!$B$39:$B$782,T$119)+'СЕТ СН'!$I$12+СВЦЭМ!$D$10+'СЕТ СН'!$I$6-'СЕТ СН'!$I$22</f>
        <v>1595.4918830699999</v>
      </c>
      <c r="U142" s="36">
        <f>SUMIFS(СВЦЭМ!$C$39:$C$782,СВЦЭМ!$A$39:$A$782,$A142,СВЦЭМ!$B$39:$B$782,U$119)+'СЕТ СН'!$I$12+СВЦЭМ!$D$10+'СЕТ СН'!$I$6-'СЕТ СН'!$I$22</f>
        <v>1589.4638872599999</v>
      </c>
      <c r="V142" s="36">
        <f>SUMIFS(СВЦЭМ!$C$39:$C$782,СВЦЭМ!$A$39:$A$782,$A142,СВЦЭМ!$B$39:$B$782,V$119)+'СЕТ СН'!$I$12+СВЦЭМ!$D$10+'СЕТ СН'!$I$6-'СЕТ СН'!$I$22</f>
        <v>1587.2537461699999</v>
      </c>
      <c r="W142" s="36">
        <f>SUMIFS(СВЦЭМ!$C$39:$C$782,СВЦЭМ!$A$39:$A$782,$A142,СВЦЭМ!$B$39:$B$782,W$119)+'СЕТ СН'!$I$12+СВЦЭМ!$D$10+'СЕТ СН'!$I$6-'СЕТ СН'!$I$22</f>
        <v>1571.2327849200001</v>
      </c>
      <c r="X142" s="36">
        <f>SUMIFS(СВЦЭМ!$C$39:$C$782,СВЦЭМ!$A$39:$A$782,$A142,СВЦЭМ!$B$39:$B$782,X$119)+'СЕТ СН'!$I$12+СВЦЭМ!$D$10+'СЕТ СН'!$I$6-'СЕТ СН'!$I$22</f>
        <v>1553.6757871</v>
      </c>
      <c r="Y142" s="36">
        <f>SUMIFS(СВЦЭМ!$C$39:$C$782,СВЦЭМ!$A$39:$A$782,$A142,СВЦЭМ!$B$39:$B$782,Y$119)+'СЕТ СН'!$I$12+СВЦЭМ!$D$10+'СЕТ СН'!$I$6-'СЕТ СН'!$I$22</f>
        <v>1604.4226256000002</v>
      </c>
    </row>
    <row r="143" spans="1:25" ht="15.75" x14ac:dyDescent="0.2">
      <c r="A143" s="35">
        <f t="shared" si="3"/>
        <v>44463</v>
      </c>
      <c r="B143" s="36">
        <f>SUMIFS(СВЦЭМ!$C$39:$C$782,СВЦЭМ!$A$39:$A$782,$A143,СВЦЭМ!$B$39:$B$782,B$119)+'СЕТ СН'!$I$12+СВЦЭМ!$D$10+'СЕТ СН'!$I$6-'СЕТ СН'!$I$22</f>
        <v>1632.5503234600001</v>
      </c>
      <c r="C143" s="36">
        <f>SUMIFS(СВЦЭМ!$C$39:$C$782,СВЦЭМ!$A$39:$A$782,$A143,СВЦЭМ!$B$39:$B$782,C$119)+'СЕТ СН'!$I$12+СВЦЭМ!$D$10+'СЕТ СН'!$I$6-'СЕТ СН'!$I$22</f>
        <v>1688.9998133600002</v>
      </c>
      <c r="D143" s="36">
        <f>SUMIFS(СВЦЭМ!$C$39:$C$782,СВЦЭМ!$A$39:$A$782,$A143,СВЦЭМ!$B$39:$B$782,D$119)+'СЕТ СН'!$I$12+СВЦЭМ!$D$10+'СЕТ СН'!$I$6-'СЕТ СН'!$I$22</f>
        <v>1755.3233874399998</v>
      </c>
      <c r="E143" s="36">
        <f>SUMIFS(СВЦЭМ!$C$39:$C$782,СВЦЭМ!$A$39:$A$782,$A143,СВЦЭМ!$B$39:$B$782,E$119)+'СЕТ СН'!$I$12+СВЦЭМ!$D$10+'СЕТ СН'!$I$6-'СЕТ СН'!$I$22</f>
        <v>1778.15601294</v>
      </c>
      <c r="F143" s="36">
        <f>SUMIFS(СВЦЭМ!$C$39:$C$782,СВЦЭМ!$A$39:$A$782,$A143,СВЦЭМ!$B$39:$B$782,F$119)+'СЕТ СН'!$I$12+СВЦЭМ!$D$10+'СЕТ СН'!$I$6-'СЕТ СН'!$I$22</f>
        <v>1781.3075811899998</v>
      </c>
      <c r="G143" s="36">
        <f>SUMIFS(СВЦЭМ!$C$39:$C$782,СВЦЭМ!$A$39:$A$782,$A143,СВЦЭМ!$B$39:$B$782,G$119)+'СЕТ СН'!$I$12+СВЦЭМ!$D$10+'СЕТ СН'!$I$6-'СЕТ СН'!$I$22</f>
        <v>1743.6258426699999</v>
      </c>
      <c r="H143" s="36">
        <f>SUMIFS(СВЦЭМ!$C$39:$C$782,СВЦЭМ!$A$39:$A$782,$A143,СВЦЭМ!$B$39:$B$782,H$119)+'СЕТ СН'!$I$12+СВЦЭМ!$D$10+'СЕТ СН'!$I$6-'СЕТ СН'!$I$22</f>
        <v>1666.91093045</v>
      </c>
      <c r="I143" s="36">
        <f>SUMIFS(СВЦЭМ!$C$39:$C$782,СВЦЭМ!$A$39:$A$782,$A143,СВЦЭМ!$B$39:$B$782,I$119)+'СЕТ СН'!$I$12+СВЦЭМ!$D$10+'СЕТ СН'!$I$6-'СЕТ СН'!$I$22</f>
        <v>1612.9665431799999</v>
      </c>
      <c r="J143" s="36">
        <f>SUMIFS(СВЦЭМ!$C$39:$C$782,СВЦЭМ!$A$39:$A$782,$A143,СВЦЭМ!$B$39:$B$782,J$119)+'СЕТ СН'!$I$12+СВЦЭМ!$D$10+'СЕТ СН'!$I$6-'СЕТ СН'!$I$22</f>
        <v>1626.1658585300002</v>
      </c>
      <c r="K143" s="36">
        <f>SUMIFS(СВЦЭМ!$C$39:$C$782,СВЦЭМ!$A$39:$A$782,$A143,СВЦЭМ!$B$39:$B$782,K$119)+'СЕТ СН'!$I$12+СВЦЭМ!$D$10+'СЕТ СН'!$I$6-'СЕТ СН'!$I$22</f>
        <v>1636.0654110099999</v>
      </c>
      <c r="L143" s="36">
        <f>SUMIFS(СВЦЭМ!$C$39:$C$782,СВЦЭМ!$A$39:$A$782,$A143,СВЦЭМ!$B$39:$B$782,L$119)+'СЕТ СН'!$I$12+СВЦЭМ!$D$10+'СЕТ СН'!$I$6-'СЕТ СН'!$I$22</f>
        <v>1647.13037936</v>
      </c>
      <c r="M143" s="36">
        <f>SUMIFS(СВЦЭМ!$C$39:$C$782,СВЦЭМ!$A$39:$A$782,$A143,СВЦЭМ!$B$39:$B$782,M$119)+'СЕТ СН'!$I$12+СВЦЭМ!$D$10+'СЕТ СН'!$I$6-'СЕТ СН'!$I$22</f>
        <v>1635.3849703599999</v>
      </c>
      <c r="N143" s="36">
        <f>SUMIFS(СВЦЭМ!$C$39:$C$782,СВЦЭМ!$A$39:$A$782,$A143,СВЦЭМ!$B$39:$B$782,N$119)+'СЕТ СН'!$I$12+СВЦЭМ!$D$10+'СЕТ СН'!$I$6-'СЕТ СН'!$I$22</f>
        <v>1605.2820819600001</v>
      </c>
      <c r="O143" s="36">
        <f>SUMIFS(СВЦЭМ!$C$39:$C$782,СВЦЭМ!$A$39:$A$782,$A143,СВЦЭМ!$B$39:$B$782,O$119)+'СЕТ СН'!$I$12+СВЦЭМ!$D$10+'СЕТ СН'!$I$6-'СЕТ СН'!$I$22</f>
        <v>1598.79115</v>
      </c>
      <c r="P143" s="36">
        <f>SUMIFS(СВЦЭМ!$C$39:$C$782,СВЦЭМ!$A$39:$A$782,$A143,СВЦЭМ!$B$39:$B$782,P$119)+'СЕТ СН'!$I$12+СВЦЭМ!$D$10+'СЕТ СН'!$I$6-'СЕТ СН'!$I$22</f>
        <v>1637.53919146</v>
      </c>
      <c r="Q143" s="36">
        <f>SUMIFS(СВЦЭМ!$C$39:$C$782,СВЦЭМ!$A$39:$A$782,$A143,СВЦЭМ!$B$39:$B$782,Q$119)+'СЕТ СН'!$I$12+СВЦЭМ!$D$10+'СЕТ СН'!$I$6-'СЕТ СН'!$I$22</f>
        <v>1640.4639949699999</v>
      </c>
      <c r="R143" s="36">
        <f>SUMIFS(СВЦЭМ!$C$39:$C$782,СВЦЭМ!$A$39:$A$782,$A143,СВЦЭМ!$B$39:$B$782,R$119)+'СЕТ СН'!$I$12+СВЦЭМ!$D$10+'СЕТ СН'!$I$6-'СЕТ СН'!$I$22</f>
        <v>1627.05790785</v>
      </c>
      <c r="S143" s="36">
        <f>SUMIFS(СВЦЭМ!$C$39:$C$782,СВЦЭМ!$A$39:$A$782,$A143,СВЦЭМ!$B$39:$B$782,S$119)+'СЕТ СН'!$I$12+СВЦЭМ!$D$10+'СЕТ СН'!$I$6-'СЕТ СН'!$I$22</f>
        <v>1613.7789893600002</v>
      </c>
      <c r="T143" s="36">
        <f>SUMIFS(СВЦЭМ!$C$39:$C$782,СВЦЭМ!$A$39:$A$782,$A143,СВЦЭМ!$B$39:$B$782,T$119)+'СЕТ СН'!$I$12+СВЦЭМ!$D$10+'СЕТ СН'!$I$6-'СЕТ СН'!$I$22</f>
        <v>1592.7323283000001</v>
      </c>
      <c r="U143" s="36">
        <f>SUMIFS(СВЦЭМ!$C$39:$C$782,СВЦЭМ!$A$39:$A$782,$A143,СВЦЭМ!$B$39:$B$782,U$119)+'СЕТ СН'!$I$12+СВЦЭМ!$D$10+'СЕТ СН'!$I$6-'СЕТ СН'!$I$22</f>
        <v>1588.3306355</v>
      </c>
      <c r="V143" s="36">
        <f>SUMIFS(СВЦЭМ!$C$39:$C$782,СВЦЭМ!$A$39:$A$782,$A143,СВЦЭМ!$B$39:$B$782,V$119)+'СЕТ СН'!$I$12+СВЦЭМ!$D$10+'СЕТ СН'!$I$6-'СЕТ СН'!$I$22</f>
        <v>1583.75608057</v>
      </c>
      <c r="W143" s="36">
        <f>SUMIFS(СВЦЭМ!$C$39:$C$782,СВЦЭМ!$A$39:$A$782,$A143,СВЦЭМ!$B$39:$B$782,W$119)+'СЕТ СН'!$I$12+СВЦЭМ!$D$10+'СЕТ СН'!$I$6-'СЕТ СН'!$I$22</f>
        <v>1570.2078522000002</v>
      </c>
      <c r="X143" s="36">
        <f>SUMIFS(СВЦЭМ!$C$39:$C$782,СВЦЭМ!$A$39:$A$782,$A143,СВЦЭМ!$B$39:$B$782,X$119)+'СЕТ СН'!$I$12+СВЦЭМ!$D$10+'СЕТ СН'!$I$6-'СЕТ СН'!$I$22</f>
        <v>1548.1323467500001</v>
      </c>
      <c r="Y143" s="36">
        <f>SUMIFS(СВЦЭМ!$C$39:$C$782,СВЦЭМ!$A$39:$A$782,$A143,СВЦЭМ!$B$39:$B$782,Y$119)+'СЕТ СН'!$I$12+СВЦЭМ!$D$10+'СЕТ СН'!$I$6-'СЕТ СН'!$I$22</f>
        <v>1557.0848762099999</v>
      </c>
    </row>
    <row r="144" spans="1:25" ht="15.75" x14ac:dyDescent="0.2">
      <c r="A144" s="35">
        <f t="shared" si="3"/>
        <v>44464</v>
      </c>
      <c r="B144" s="36">
        <f>SUMIFS(СВЦЭМ!$C$39:$C$782,СВЦЭМ!$A$39:$A$782,$A144,СВЦЭМ!$B$39:$B$782,B$119)+'СЕТ СН'!$I$12+СВЦЭМ!$D$10+'СЕТ СН'!$I$6-'СЕТ СН'!$I$22</f>
        <v>1562.9763116200002</v>
      </c>
      <c r="C144" s="36">
        <f>SUMIFS(СВЦЭМ!$C$39:$C$782,СВЦЭМ!$A$39:$A$782,$A144,СВЦЭМ!$B$39:$B$782,C$119)+'СЕТ СН'!$I$12+СВЦЭМ!$D$10+'СЕТ СН'!$I$6-'СЕТ СН'!$I$22</f>
        <v>1652.1589987</v>
      </c>
      <c r="D144" s="36">
        <f>SUMIFS(СВЦЭМ!$C$39:$C$782,СВЦЭМ!$A$39:$A$782,$A144,СВЦЭМ!$B$39:$B$782,D$119)+'СЕТ СН'!$I$12+СВЦЭМ!$D$10+'СЕТ СН'!$I$6-'СЕТ СН'!$I$22</f>
        <v>1736.4807099099999</v>
      </c>
      <c r="E144" s="36">
        <f>SUMIFS(СВЦЭМ!$C$39:$C$782,СВЦЭМ!$A$39:$A$782,$A144,СВЦЭМ!$B$39:$B$782,E$119)+'СЕТ СН'!$I$12+СВЦЭМ!$D$10+'СЕТ СН'!$I$6-'СЕТ СН'!$I$22</f>
        <v>1764.7568414399998</v>
      </c>
      <c r="F144" s="36">
        <f>SUMIFS(СВЦЭМ!$C$39:$C$782,СВЦЭМ!$A$39:$A$782,$A144,СВЦЭМ!$B$39:$B$782,F$119)+'СЕТ СН'!$I$12+СВЦЭМ!$D$10+'СЕТ СН'!$I$6-'СЕТ СН'!$I$22</f>
        <v>1755.23845953</v>
      </c>
      <c r="G144" s="36">
        <f>SUMIFS(СВЦЭМ!$C$39:$C$782,СВЦЭМ!$A$39:$A$782,$A144,СВЦЭМ!$B$39:$B$782,G$119)+'СЕТ СН'!$I$12+СВЦЭМ!$D$10+'СЕТ СН'!$I$6-'СЕТ СН'!$I$22</f>
        <v>1758.7550071999999</v>
      </c>
      <c r="H144" s="36">
        <f>SUMIFS(СВЦЭМ!$C$39:$C$782,СВЦЭМ!$A$39:$A$782,$A144,СВЦЭМ!$B$39:$B$782,H$119)+'СЕТ СН'!$I$12+СВЦЭМ!$D$10+'СЕТ СН'!$I$6-'СЕТ СН'!$I$22</f>
        <v>1724.7816846599999</v>
      </c>
      <c r="I144" s="36">
        <f>SUMIFS(СВЦЭМ!$C$39:$C$782,СВЦЭМ!$A$39:$A$782,$A144,СВЦЭМ!$B$39:$B$782,I$119)+'СЕТ СН'!$I$12+СВЦЭМ!$D$10+'СЕТ СН'!$I$6-'СЕТ СН'!$I$22</f>
        <v>1634.6557506899999</v>
      </c>
      <c r="J144" s="36">
        <f>SUMIFS(СВЦЭМ!$C$39:$C$782,СВЦЭМ!$A$39:$A$782,$A144,СВЦЭМ!$B$39:$B$782,J$119)+'СЕТ СН'!$I$12+СВЦЭМ!$D$10+'СЕТ СН'!$I$6-'СЕТ СН'!$I$22</f>
        <v>1588.2299904199999</v>
      </c>
      <c r="K144" s="36">
        <f>SUMIFS(СВЦЭМ!$C$39:$C$782,СВЦЭМ!$A$39:$A$782,$A144,СВЦЭМ!$B$39:$B$782,K$119)+'СЕТ СН'!$I$12+СВЦЭМ!$D$10+'СЕТ СН'!$I$6-'СЕТ СН'!$I$22</f>
        <v>1586.82324264</v>
      </c>
      <c r="L144" s="36">
        <f>SUMIFS(СВЦЭМ!$C$39:$C$782,СВЦЭМ!$A$39:$A$782,$A144,СВЦЭМ!$B$39:$B$782,L$119)+'СЕТ СН'!$I$12+СВЦЭМ!$D$10+'СЕТ СН'!$I$6-'СЕТ СН'!$I$22</f>
        <v>1585.6960469300002</v>
      </c>
      <c r="M144" s="36">
        <f>SUMIFS(СВЦЭМ!$C$39:$C$782,СВЦЭМ!$A$39:$A$782,$A144,СВЦЭМ!$B$39:$B$782,M$119)+'СЕТ СН'!$I$12+СВЦЭМ!$D$10+'СЕТ СН'!$I$6-'СЕТ СН'!$I$22</f>
        <v>1578.5538892499999</v>
      </c>
      <c r="N144" s="36">
        <f>SUMIFS(СВЦЭМ!$C$39:$C$782,СВЦЭМ!$A$39:$A$782,$A144,СВЦЭМ!$B$39:$B$782,N$119)+'СЕТ СН'!$I$12+СВЦЭМ!$D$10+'СЕТ СН'!$I$6-'СЕТ СН'!$I$22</f>
        <v>1584.81891331</v>
      </c>
      <c r="O144" s="36">
        <f>SUMIFS(СВЦЭМ!$C$39:$C$782,СВЦЭМ!$A$39:$A$782,$A144,СВЦЭМ!$B$39:$B$782,O$119)+'СЕТ СН'!$I$12+СВЦЭМ!$D$10+'СЕТ СН'!$I$6-'СЕТ СН'!$I$22</f>
        <v>1605.7303007</v>
      </c>
      <c r="P144" s="36">
        <f>SUMIFS(СВЦЭМ!$C$39:$C$782,СВЦЭМ!$A$39:$A$782,$A144,СВЦЭМ!$B$39:$B$782,P$119)+'СЕТ СН'!$I$12+СВЦЭМ!$D$10+'СЕТ СН'!$I$6-'СЕТ СН'!$I$22</f>
        <v>1638.41785639</v>
      </c>
      <c r="Q144" s="36">
        <f>SUMIFS(СВЦЭМ!$C$39:$C$782,СВЦЭМ!$A$39:$A$782,$A144,СВЦЭМ!$B$39:$B$782,Q$119)+'СЕТ СН'!$I$12+СВЦЭМ!$D$10+'СЕТ СН'!$I$6-'СЕТ СН'!$I$22</f>
        <v>1644.5055060700001</v>
      </c>
      <c r="R144" s="36">
        <f>SUMIFS(СВЦЭМ!$C$39:$C$782,СВЦЭМ!$A$39:$A$782,$A144,СВЦЭМ!$B$39:$B$782,R$119)+'СЕТ СН'!$I$12+СВЦЭМ!$D$10+'СЕТ СН'!$I$6-'СЕТ СН'!$I$22</f>
        <v>1631.9684964799999</v>
      </c>
      <c r="S144" s="36">
        <f>SUMIFS(СВЦЭМ!$C$39:$C$782,СВЦЭМ!$A$39:$A$782,$A144,СВЦЭМ!$B$39:$B$782,S$119)+'СЕТ СН'!$I$12+СВЦЭМ!$D$10+'СЕТ СН'!$I$6-'СЕТ СН'!$I$22</f>
        <v>1609.3248837900001</v>
      </c>
      <c r="T144" s="36">
        <f>SUMIFS(СВЦЭМ!$C$39:$C$782,СВЦЭМ!$A$39:$A$782,$A144,СВЦЭМ!$B$39:$B$782,T$119)+'СЕТ СН'!$I$12+СВЦЭМ!$D$10+'СЕТ СН'!$I$6-'СЕТ СН'!$I$22</f>
        <v>1567.0509429399999</v>
      </c>
      <c r="U144" s="36">
        <f>SUMIFS(СВЦЭМ!$C$39:$C$782,СВЦЭМ!$A$39:$A$782,$A144,СВЦЭМ!$B$39:$B$782,U$119)+'СЕТ СН'!$I$12+СВЦЭМ!$D$10+'СЕТ СН'!$I$6-'СЕТ СН'!$I$22</f>
        <v>1563.6170850200001</v>
      </c>
      <c r="V144" s="36">
        <f>SUMIFS(СВЦЭМ!$C$39:$C$782,СВЦЭМ!$A$39:$A$782,$A144,СВЦЭМ!$B$39:$B$782,V$119)+'СЕТ СН'!$I$12+СВЦЭМ!$D$10+'СЕТ СН'!$I$6-'СЕТ СН'!$I$22</f>
        <v>1566.0382558199999</v>
      </c>
      <c r="W144" s="36">
        <f>SUMIFS(СВЦЭМ!$C$39:$C$782,СВЦЭМ!$A$39:$A$782,$A144,СВЦЭМ!$B$39:$B$782,W$119)+'СЕТ СН'!$I$12+СВЦЭМ!$D$10+'СЕТ СН'!$I$6-'СЕТ СН'!$I$22</f>
        <v>1550.3805311599999</v>
      </c>
      <c r="X144" s="36">
        <f>SUMIFS(СВЦЭМ!$C$39:$C$782,СВЦЭМ!$A$39:$A$782,$A144,СВЦЭМ!$B$39:$B$782,X$119)+'СЕТ СН'!$I$12+СВЦЭМ!$D$10+'СЕТ СН'!$I$6-'СЕТ СН'!$I$22</f>
        <v>1589.6699090500001</v>
      </c>
      <c r="Y144" s="36">
        <f>SUMIFS(СВЦЭМ!$C$39:$C$782,СВЦЭМ!$A$39:$A$782,$A144,СВЦЭМ!$B$39:$B$782,Y$119)+'СЕТ СН'!$I$12+СВЦЭМ!$D$10+'СЕТ СН'!$I$6-'СЕТ СН'!$I$22</f>
        <v>1595.6184047400002</v>
      </c>
    </row>
    <row r="145" spans="1:26" ht="15.75" x14ac:dyDescent="0.2">
      <c r="A145" s="35">
        <f t="shared" si="3"/>
        <v>44465</v>
      </c>
      <c r="B145" s="36">
        <f>SUMIFS(СВЦЭМ!$C$39:$C$782,СВЦЭМ!$A$39:$A$782,$A145,СВЦЭМ!$B$39:$B$782,B$119)+'СЕТ СН'!$I$12+СВЦЭМ!$D$10+'СЕТ СН'!$I$6-'СЕТ СН'!$I$22</f>
        <v>1624.85641872</v>
      </c>
      <c r="C145" s="36">
        <f>SUMIFS(СВЦЭМ!$C$39:$C$782,СВЦЭМ!$A$39:$A$782,$A145,СВЦЭМ!$B$39:$B$782,C$119)+'СЕТ СН'!$I$12+СВЦЭМ!$D$10+'СЕТ СН'!$I$6-'СЕТ СН'!$I$22</f>
        <v>1695.6365876300001</v>
      </c>
      <c r="D145" s="36">
        <f>SUMIFS(СВЦЭМ!$C$39:$C$782,СВЦЭМ!$A$39:$A$782,$A145,СВЦЭМ!$B$39:$B$782,D$119)+'СЕТ СН'!$I$12+СВЦЭМ!$D$10+'СЕТ СН'!$I$6-'СЕТ СН'!$I$22</f>
        <v>1762.3328514499999</v>
      </c>
      <c r="E145" s="36">
        <f>SUMIFS(СВЦЭМ!$C$39:$C$782,СВЦЭМ!$A$39:$A$782,$A145,СВЦЭМ!$B$39:$B$782,E$119)+'СЕТ СН'!$I$12+СВЦЭМ!$D$10+'СЕТ СН'!$I$6-'СЕТ СН'!$I$22</f>
        <v>1793.0596478799998</v>
      </c>
      <c r="F145" s="36">
        <f>SUMIFS(СВЦЭМ!$C$39:$C$782,СВЦЭМ!$A$39:$A$782,$A145,СВЦЭМ!$B$39:$B$782,F$119)+'СЕТ СН'!$I$12+СВЦЭМ!$D$10+'СЕТ СН'!$I$6-'СЕТ СН'!$I$22</f>
        <v>1793.97459411</v>
      </c>
      <c r="G145" s="36">
        <f>SUMIFS(СВЦЭМ!$C$39:$C$782,СВЦЭМ!$A$39:$A$782,$A145,СВЦЭМ!$B$39:$B$782,G$119)+'СЕТ СН'!$I$12+СВЦЭМ!$D$10+'СЕТ СН'!$I$6-'СЕТ СН'!$I$22</f>
        <v>1779.4089475999999</v>
      </c>
      <c r="H145" s="36">
        <f>SUMIFS(СВЦЭМ!$C$39:$C$782,СВЦЭМ!$A$39:$A$782,$A145,СВЦЭМ!$B$39:$B$782,H$119)+'СЕТ СН'!$I$12+СВЦЭМ!$D$10+'СЕТ СН'!$I$6-'СЕТ СН'!$I$22</f>
        <v>1745.18701397</v>
      </c>
      <c r="I145" s="36">
        <f>SUMIFS(СВЦЭМ!$C$39:$C$782,СВЦЭМ!$A$39:$A$782,$A145,СВЦЭМ!$B$39:$B$782,I$119)+'СЕТ СН'!$I$12+СВЦЭМ!$D$10+'СЕТ СН'!$I$6-'СЕТ СН'!$I$22</f>
        <v>1657.83457118</v>
      </c>
      <c r="J145" s="36">
        <f>SUMIFS(СВЦЭМ!$C$39:$C$782,СВЦЭМ!$A$39:$A$782,$A145,СВЦЭМ!$B$39:$B$782,J$119)+'СЕТ СН'!$I$12+СВЦЭМ!$D$10+'СЕТ СН'!$I$6-'СЕТ СН'!$I$22</f>
        <v>1594.0551322700001</v>
      </c>
      <c r="K145" s="36">
        <f>SUMIFS(СВЦЭМ!$C$39:$C$782,СВЦЭМ!$A$39:$A$782,$A145,СВЦЭМ!$B$39:$B$782,K$119)+'СЕТ СН'!$I$12+СВЦЭМ!$D$10+'СЕТ СН'!$I$6-'СЕТ СН'!$I$22</f>
        <v>1577.79983253</v>
      </c>
      <c r="L145" s="36">
        <f>SUMIFS(СВЦЭМ!$C$39:$C$782,СВЦЭМ!$A$39:$A$782,$A145,СВЦЭМ!$B$39:$B$782,L$119)+'СЕТ СН'!$I$12+СВЦЭМ!$D$10+'СЕТ СН'!$I$6-'СЕТ СН'!$I$22</f>
        <v>1577.77219799</v>
      </c>
      <c r="M145" s="36">
        <f>SUMIFS(СВЦЭМ!$C$39:$C$782,СВЦЭМ!$A$39:$A$782,$A145,СВЦЭМ!$B$39:$B$782,M$119)+'СЕТ СН'!$I$12+СВЦЭМ!$D$10+'СЕТ СН'!$I$6-'СЕТ СН'!$I$22</f>
        <v>1579.4411071</v>
      </c>
      <c r="N145" s="36">
        <f>SUMIFS(СВЦЭМ!$C$39:$C$782,СВЦЭМ!$A$39:$A$782,$A145,СВЦЭМ!$B$39:$B$782,N$119)+'СЕТ СН'!$I$12+СВЦЭМ!$D$10+'СЕТ СН'!$I$6-'СЕТ СН'!$I$22</f>
        <v>1587.70972317</v>
      </c>
      <c r="O145" s="36">
        <f>SUMIFS(СВЦЭМ!$C$39:$C$782,СВЦЭМ!$A$39:$A$782,$A145,СВЦЭМ!$B$39:$B$782,O$119)+'СЕТ СН'!$I$12+СВЦЭМ!$D$10+'СЕТ СН'!$I$6-'СЕТ СН'!$I$22</f>
        <v>1611.8095919500001</v>
      </c>
      <c r="P145" s="36">
        <f>SUMIFS(СВЦЭМ!$C$39:$C$782,СВЦЭМ!$A$39:$A$782,$A145,СВЦЭМ!$B$39:$B$782,P$119)+'СЕТ СН'!$I$12+СВЦЭМ!$D$10+'СЕТ СН'!$I$6-'СЕТ СН'!$I$22</f>
        <v>1642.1914290300001</v>
      </c>
      <c r="Q145" s="36">
        <f>SUMIFS(СВЦЭМ!$C$39:$C$782,СВЦЭМ!$A$39:$A$782,$A145,СВЦЭМ!$B$39:$B$782,Q$119)+'СЕТ СН'!$I$12+СВЦЭМ!$D$10+'СЕТ СН'!$I$6-'СЕТ СН'!$I$22</f>
        <v>1645.4461642599999</v>
      </c>
      <c r="R145" s="36">
        <f>SUMIFS(СВЦЭМ!$C$39:$C$782,СВЦЭМ!$A$39:$A$782,$A145,СВЦЭМ!$B$39:$B$782,R$119)+'СЕТ СН'!$I$12+СВЦЭМ!$D$10+'СЕТ СН'!$I$6-'СЕТ СН'!$I$22</f>
        <v>1634.4618636600001</v>
      </c>
      <c r="S145" s="36">
        <f>SUMIFS(СВЦЭМ!$C$39:$C$782,СВЦЭМ!$A$39:$A$782,$A145,СВЦЭМ!$B$39:$B$782,S$119)+'СЕТ СН'!$I$12+СВЦЭМ!$D$10+'СЕТ СН'!$I$6-'СЕТ СН'!$I$22</f>
        <v>1613.48083023</v>
      </c>
      <c r="T145" s="36">
        <f>SUMIFS(СВЦЭМ!$C$39:$C$782,СВЦЭМ!$A$39:$A$782,$A145,СВЦЭМ!$B$39:$B$782,T$119)+'СЕТ СН'!$I$12+СВЦЭМ!$D$10+'СЕТ СН'!$I$6-'СЕТ СН'!$I$22</f>
        <v>1579.3597611499999</v>
      </c>
      <c r="U145" s="36">
        <f>SUMIFS(СВЦЭМ!$C$39:$C$782,СВЦЭМ!$A$39:$A$782,$A145,СВЦЭМ!$B$39:$B$782,U$119)+'СЕТ СН'!$I$12+СВЦЭМ!$D$10+'СЕТ СН'!$I$6-'СЕТ СН'!$I$22</f>
        <v>1599.0442742600001</v>
      </c>
      <c r="V145" s="36">
        <f>SUMIFS(СВЦЭМ!$C$39:$C$782,СВЦЭМ!$A$39:$A$782,$A145,СВЦЭМ!$B$39:$B$782,V$119)+'СЕТ СН'!$I$12+СВЦЭМ!$D$10+'СЕТ СН'!$I$6-'СЕТ СН'!$I$22</f>
        <v>1613.7535457899999</v>
      </c>
      <c r="W145" s="36">
        <f>SUMIFS(СВЦЭМ!$C$39:$C$782,СВЦЭМ!$A$39:$A$782,$A145,СВЦЭМ!$B$39:$B$782,W$119)+'СЕТ СН'!$I$12+СВЦЭМ!$D$10+'СЕТ СН'!$I$6-'СЕТ СН'!$I$22</f>
        <v>1608.4290706100001</v>
      </c>
      <c r="X145" s="36">
        <f>SUMIFS(СВЦЭМ!$C$39:$C$782,СВЦЭМ!$A$39:$A$782,$A145,СВЦЭМ!$B$39:$B$782,X$119)+'СЕТ СН'!$I$12+СВЦЭМ!$D$10+'СЕТ СН'!$I$6-'СЕТ СН'!$I$22</f>
        <v>1602.4610501900002</v>
      </c>
      <c r="Y145" s="36">
        <f>SUMIFS(СВЦЭМ!$C$39:$C$782,СВЦЭМ!$A$39:$A$782,$A145,СВЦЭМ!$B$39:$B$782,Y$119)+'СЕТ СН'!$I$12+СВЦЭМ!$D$10+'СЕТ СН'!$I$6-'СЕТ СН'!$I$22</f>
        <v>1665.9894745500001</v>
      </c>
    </row>
    <row r="146" spans="1:26" ht="15.75" x14ac:dyDescent="0.2">
      <c r="A146" s="35">
        <f t="shared" si="3"/>
        <v>44466</v>
      </c>
      <c r="B146" s="36">
        <f>SUMIFS(СВЦЭМ!$C$39:$C$782,СВЦЭМ!$A$39:$A$782,$A146,СВЦЭМ!$B$39:$B$782,B$119)+'СЕТ СН'!$I$12+СВЦЭМ!$D$10+'СЕТ СН'!$I$6-'СЕТ СН'!$I$22</f>
        <v>1667.34802917</v>
      </c>
      <c r="C146" s="36">
        <f>SUMIFS(СВЦЭМ!$C$39:$C$782,СВЦЭМ!$A$39:$A$782,$A146,СВЦЭМ!$B$39:$B$782,C$119)+'СЕТ СН'!$I$12+СВЦЭМ!$D$10+'СЕТ СН'!$I$6-'СЕТ СН'!$I$22</f>
        <v>1800.4623951199999</v>
      </c>
      <c r="D146" s="36">
        <f>SUMIFS(СВЦЭМ!$C$39:$C$782,СВЦЭМ!$A$39:$A$782,$A146,СВЦЭМ!$B$39:$B$782,D$119)+'СЕТ СН'!$I$12+СВЦЭМ!$D$10+'СЕТ СН'!$I$6-'СЕТ СН'!$I$22</f>
        <v>1792.3907567599999</v>
      </c>
      <c r="E146" s="36">
        <f>SUMIFS(СВЦЭМ!$C$39:$C$782,СВЦЭМ!$A$39:$A$782,$A146,СВЦЭМ!$B$39:$B$782,E$119)+'СЕТ СН'!$I$12+СВЦЭМ!$D$10+'СЕТ СН'!$I$6-'СЕТ СН'!$I$22</f>
        <v>1800.6941294399999</v>
      </c>
      <c r="F146" s="36">
        <f>SUMIFS(СВЦЭМ!$C$39:$C$782,СВЦЭМ!$A$39:$A$782,$A146,СВЦЭМ!$B$39:$B$782,F$119)+'СЕТ СН'!$I$12+СВЦЭМ!$D$10+'СЕТ СН'!$I$6-'СЕТ СН'!$I$22</f>
        <v>1797.0914006599999</v>
      </c>
      <c r="G146" s="36">
        <f>SUMIFS(СВЦЭМ!$C$39:$C$782,СВЦЭМ!$A$39:$A$782,$A146,СВЦЭМ!$B$39:$B$782,G$119)+'СЕТ СН'!$I$12+СВЦЭМ!$D$10+'СЕТ СН'!$I$6-'СЕТ СН'!$I$22</f>
        <v>1772.6970764</v>
      </c>
      <c r="H146" s="36">
        <f>SUMIFS(СВЦЭМ!$C$39:$C$782,СВЦЭМ!$A$39:$A$782,$A146,СВЦЭМ!$B$39:$B$782,H$119)+'СЕТ СН'!$I$12+СВЦЭМ!$D$10+'СЕТ СН'!$I$6-'СЕТ СН'!$I$22</f>
        <v>1729.5420670899998</v>
      </c>
      <c r="I146" s="36">
        <f>SUMIFS(СВЦЭМ!$C$39:$C$782,СВЦЭМ!$A$39:$A$782,$A146,СВЦЭМ!$B$39:$B$782,I$119)+'СЕТ СН'!$I$12+СВЦЭМ!$D$10+'СЕТ СН'!$I$6-'СЕТ СН'!$I$22</f>
        <v>1634.5860940699999</v>
      </c>
      <c r="J146" s="36">
        <f>SUMIFS(СВЦЭМ!$C$39:$C$782,СВЦЭМ!$A$39:$A$782,$A146,СВЦЭМ!$B$39:$B$782,J$119)+'СЕТ СН'!$I$12+СВЦЭМ!$D$10+'СЕТ СН'!$I$6-'СЕТ СН'!$I$22</f>
        <v>1615.09549195</v>
      </c>
      <c r="K146" s="36">
        <f>SUMIFS(СВЦЭМ!$C$39:$C$782,СВЦЭМ!$A$39:$A$782,$A146,СВЦЭМ!$B$39:$B$782,K$119)+'СЕТ СН'!$I$12+СВЦЭМ!$D$10+'СЕТ СН'!$I$6-'СЕТ СН'!$I$22</f>
        <v>1628.1167825299999</v>
      </c>
      <c r="L146" s="36">
        <f>SUMIFS(СВЦЭМ!$C$39:$C$782,СВЦЭМ!$A$39:$A$782,$A146,СВЦЭМ!$B$39:$B$782,L$119)+'СЕТ СН'!$I$12+СВЦЭМ!$D$10+'СЕТ СН'!$I$6-'СЕТ СН'!$I$22</f>
        <v>1630.07773468</v>
      </c>
      <c r="M146" s="36">
        <f>SUMIFS(СВЦЭМ!$C$39:$C$782,СВЦЭМ!$A$39:$A$782,$A146,СВЦЭМ!$B$39:$B$782,M$119)+'СЕТ СН'!$I$12+СВЦЭМ!$D$10+'СЕТ СН'!$I$6-'СЕТ СН'!$I$22</f>
        <v>1637.0123181899999</v>
      </c>
      <c r="N146" s="36">
        <f>SUMIFS(СВЦЭМ!$C$39:$C$782,СВЦЭМ!$A$39:$A$782,$A146,СВЦЭМ!$B$39:$B$782,N$119)+'СЕТ СН'!$I$12+СВЦЭМ!$D$10+'СЕТ СН'!$I$6-'СЕТ СН'!$I$22</f>
        <v>1648.83245943</v>
      </c>
      <c r="O146" s="36">
        <f>SUMIFS(СВЦЭМ!$C$39:$C$782,СВЦЭМ!$A$39:$A$782,$A146,СВЦЭМ!$B$39:$B$782,O$119)+'СЕТ СН'!$I$12+СВЦЭМ!$D$10+'СЕТ СН'!$I$6-'СЕТ СН'!$I$22</f>
        <v>1626.24099555</v>
      </c>
      <c r="P146" s="36">
        <f>SUMIFS(СВЦЭМ!$C$39:$C$782,СВЦЭМ!$A$39:$A$782,$A146,СВЦЭМ!$B$39:$B$782,P$119)+'СЕТ СН'!$I$12+СВЦЭМ!$D$10+'СЕТ СН'!$I$6-'СЕТ СН'!$I$22</f>
        <v>1676.7487832000002</v>
      </c>
      <c r="Q146" s="36">
        <f>SUMIFS(СВЦЭМ!$C$39:$C$782,СВЦЭМ!$A$39:$A$782,$A146,СВЦЭМ!$B$39:$B$782,Q$119)+'СЕТ СН'!$I$12+СВЦЭМ!$D$10+'СЕТ СН'!$I$6-'СЕТ СН'!$I$22</f>
        <v>1673.69718668</v>
      </c>
      <c r="R146" s="36">
        <f>SUMIFS(СВЦЭМ!$C$39:$C$782,СВЦЭМ!$A$39:$A$782,$A146,СВЦЭМ!$B$39:$B$782,R$119)+'СЕТ СН'!$I$12+СВЦЭМ!$D$10+'СЕТ СН'!$I$6-'СЕТ СН'!$I$22</f>
        <v>1658.11491718</v>
      </c>
      <c r="S146" s="36">
        <f>SUMIFS(СВЦЭМ!$C$39:$C$782,СВЦЭМ!$A$39:$A$782,$A146,СВЦЭМ!$B$39:$B$782,S$119)+'СЕТ СН'!$I$12+СВЦЭМ!$D$10+'СЕТ СН'!$I$6-'СЕТ СН'!$I$22</f>
        <v>1641.0213145800001</v>
      </c>
      <c r="T146" s="36">
        <f>SUMIFS(СВЦЭМ!$C$39:$C$782,СВЦЭМ!$A$39:$A$782,$A146,СВЦЭМ!$B$39:$B$782,T$119)+'СЕТ СН'!$I$12+СВЦЭМ!$D$10+'СЕТ СН'!$I$6-'СЕТ СН'!$I$22</f>
        <v>1589.12308682</v>
      </c>
      <c r="U146" s="36">
        <f>SUMIFS(СВЦЭМ!$C$39:$C$782,СВЦЭМ!$A$39:$A$782,$A146,СВЦЭМ!$B$39:$B$782,U$119)+'СЕТ СН'!$I$12+СВЦЭМ!$D$10+'СЕТ СН'!$I$6-'СЕТ СН'!$I$22</f>
        <v>1589.9720632200001</v>
      </c>
      <c r="V146" s="36">
        <f>SUMIFS(СВЦЭМ!$C$39:$C$782,СВЦЭМ!$A$39:$A$782,$A146,СВЦЭМ!$B$39:$B$782,V$119)+'СЕТ СН'!$I$12+СВЦЭМ!$D$10+'СЕТ СН'!$I$6-'СЕТ СН'!$I$22</f>
        <v>1585.2500459600001</v>
      </c>
      <c r="W146" s="36">
        <f>SUMIFS(СВЦЭМ!$C$39:$C$782,СВЦЭМ!$A$39:$A$782,$A146,СВЦЭМ!$B$39:$B$782,W$119)+'СЕТ СН'!$I$12+СВЦЭМ!$D$10+'СЕТ СН'!$I$6-'СЕТ СН'!$I$22</f>
        <v>1580.35703532</v>
      </c>
      <c r="X146" s="36">
        <f>SUMIFS(СВЦЭМ!$C$39:$C$782,СВЦЭМ!$A$39:$A$782,$A146,СВЦЭМ!$B$39:$B$782,X$119)+'СЕТ СН'!$I$12+СВЦЭМ!$D$10+'СЕТ СН'!$I$6-'СЕТ СН'!$I$22</f>
        <v>1582.8997251400001</v>
      </c>
      <c r="Y146" s="36">
        <f>SUMIFS(СВЦЭМ!$C$39:$C$782,СВЦЭМ!$A$39:$A$782,$A146,СВЦЭМ!$B$39:$B$782,Y$119)+'СЕТ СН'!$I$12+СВЦЭМ!$D$10+'СЕТ СН'!$I$6-'СЕТ СН'!$I$22</f>
        <v>1603.7251568199999</v>
      </c>
    </row>
    <row r="147" spans="1:26" ht="15.75" x14ac:dyDescent="0.2">
      <c r="A147" s="35">
        <f t="shared" si="3"/>
        <v>44467</v>
      </c>
      <c r="B147" s="36">
        <f>SUMIFS(СВЦЭМ!$C$39:$C$782,СВЦЭМ!$A$39:$A$782,$A147,СВЦЭМ!$B$39:$B$782,B$119)+'СЕТ СН'!$I$12+СВЦЭМ!$D$10+'СЕТ СН'!$I$6-'СЕТ СН'!$I$22</f>
        <v>1660.3728471200002</v>
      </c>
      <c r="C147" s="36">
        <f>SUMIFS(СВЦЭМ!$C$39:$C$782,СВЦЭМ!$A$39:$A$782,$A147,СВЦЭМ!$B$39:$B$782,C$119)+'СЕТ СН'!$I$12+СВЦЭМ!$D$10+'СЕТ СН'!$I$6-'СЕТ СН'!$I$22</f>
        <v>1715.90204075</v>
      </c>
      <c r="D147" s="36">
        <f>SUMIFS(СВЦЭМ!$C$39:$C$782,СВЦЭМ!$A$39:$A$782,$A147,СВЦЭМ!$B$39:$B$782,D$119)+'СЕТ СН'!$I$12+СВЦЭМ!$D$10+'СЕТ СН'!$I$6-'СЕТ СН'!$I$22</f>
        <v>1701.7062518600001</v>
      </c>
      <c r="E147" s="36">
        <f>SUMIFS(СВЦЭМ!$C$39:$C$782,СВЦЭМ!$A$39:$A$782,$A147,СВЦЭМ!$B$39:$B$782,E$119)+'СЕТ СН'!$I$12+СВЦЭМ!$D$10+'СЕТ СН'!$I$6-'СЕТ СН'!$I$22</f>
        <v>1710.75750616</v>
      </c>
      <c r="F147" s="36">
        <f>SUMIFS(СВЦЭМ!$C$39:$C$782,СВЦЭМ!$A$39:$A$782,$A147,СВЦЭМ!$B$39:$B$782,F$119)+'СЕТ СН'!$I$12+СВЦЭМ!$D$10+'СЕТ СН'!$I$6-'СЕТ СН'!$I$22</f>
        <v>1700.0224025800001</v>
      </c>
      <c r="G147" s="36">
        <f>SUMIFS(СВЦЭМ!$C$39:$C$782,СВЦЭМ!$A$39:$A$782,$A147,СВЦЭМ!$B$39:$B$782,G$119)+'СЕТ СН'!$I$12+СВЦЭМ!$D$10+'СЕТ СН'!$I$6-'СЕТ СН'!$I$22</f>
        <v>1689.5037986900002</v>
      </c>
      <c r="H147" s="36">
        <f>SUMIFS(СВЦЭМ!$C$39:$C$782,СВЦЭМ!$A$39:$A$782,$A147,СВЦЭМ!$B$39:$B$782,H$119)+'СЕТ СН'!$I$12+СВЦЭМ!$D$10+'СЕТ СН'!$I$6-'СЕТ СН'!$I$22</f>
        <v>1711.96225772</v>
      </c>
      <c r="I147" s="36">
        <f>SUMIFS(СВЦЭМ!$C$39:$C$782,СВЦЭМ!$A$39:$A$782,$A147,СВЦЭМ!$B$39:$B$782,I$119)+'СЕТ СН'!$I$12+СВЦЭМ!$D$10+'СЕТ СН'!$I$6-'СЕТ СН'!$I$22</f>
        <v>1674.2147814700002</v>
      </c>
      <c r="J147" s="36">
        <f>SUMIFS(СВЦЭМ!$C$39:$C$782,СВЦЭМ!$A$39:$A$782,$A147,СВЦЭМ!$B$39:$B$782,J$119)+'СЕТ СН'!$I$12+СВЦЭМ!$D$10+'СЕТ СН'!$I$6-'СЕТ СН'!$I$22</f>
        <v>1646.01647901</v>
      </c>
      <c r="K147" s="36">
        <f>SUMIFS(СВЦЭМ!$C$39:$C$782,СВЦЭМ!$A$39:$A$782,$A147,СВЦЭМ!$B$39:$B$782,K$119)+'СЕТ СН'!$I$12+СВЦЭМ!$D$10+'СЕТ СН'!$I$6-'СЕТ СН'!$I$22</f>
        <v>1609.0007895200001</v>
      </c>
      <c r="L147" s="36">
        <f>SUMIFS(СВЦЭМ!$C$39:$C$782,СВЦЭМ!$A$39:$A$782,$A147,СВЦЭМ!$B$39:$B$782,L$119)+'СЕТ СН'!$I$12+СВЦЭМ!$D$10+'СЕТ СН'!$I$6-'СЕТ СН'!$I$22</f>
        <v>1583.16270504</v>
      </c>
      <c r="M147" s="36">
        <f>SUMIFS(СВЦЭМ!$C$39:$C$782,СВЦЭМ!$A$39:$A$782,$A147,СВЦЭМ!$B$39:$B$782,M$119)+'СЕТ СН'!$I$12+СВЦЭМ!$D$10+'СЕТ СН'!$I$6-'СЕТ СН'!$I$22</f>
        <v>1618.08405692</v>
      </c>
      <c r="N147" s="36">
        <f>SUMIFS(СВЦЭМ!$C$39:$C$782,СВЦЭМ!$A$39:$A$782,$A147,СВЦЭМ!$B$39:$B$782,N$119)+'СЕТ СН'!$I$12+СВЦЭМ!$D$10+'СЕТ СН'!$I$6-'СЕТ СН'!$I$22</f>
        <v>1636.7729040899999</v>
      </c>
      <c r="O147" s="36">
        <f>SUMIFS(СВЦЭМ!$C$39:$C$782,СВЦЭМ!$A$39:$A$782,$A147,СВЦЭМ!$B$39:$B$782,O$119)+'СЕТ СН'!$I$12+СВЦЭМ!$D$10+'СЕТ СН'!$I$6-'СЕТ СН'!$I$22</f>
        <v>1662.0615212299999</v>
      </c>
      <c r="P147" s="36">
        <f>SUMIFS(СВЦЭМ!$C$39:$C$782,СВЦЭМ!$A$39:$A$782,$A147,СВЦЭМ!$B$39:$B$782,P$119)+'СЕТ СН'!$I$12+СВЦЭМ!$D$10+'СЕТ СН'!$I$6-'СЕТ СН'!$I$22</f>
        <v>1690.25516111</v>
      </c>
      <c r="Q147" s="36">
        <f>SUMIFS(СВЦЭМ!$C$39:$C$782,СВЦЭМ!$A$39:$A$782,$A147,СВЦЭМ!$B$39:$B$782,Q$119)+'СЕТ СН'!$I$12+СВЦЭМ!$D$10+'СЕТ СН'!$I$6-'СЕТ СН'!$I$22</f>
        <v>1697.56692135</v>
      </c>
      <c r="R147" s="36">
        <f>SUMIFS(СВЦЭМ!$C$39:$C$782,СВЦЭМ!$A$39:$A$782,$A147,СВЦЭМ!$B$39:$B$782,R$119)+'СЕТ СН'!$I$12+СВЦЭМ!$D$10+'СЕТ СН'!$I$6-'СЕТ СН'!$I$22</f>
        <v>1688.02878775</v>
      </c>
      <c r="S147" s="36">
        <f>SUMIFS(СВЦЭМ!$C$39:$C$782,СВЦЭМ!$A$39:$A$782,$A147,СВЦЭМ!$B$39:$B$782,S$119)+'СЕТ СН'!$I$12+СВЦЭМ!$D$10+'СЕТ СН'!$I$6-'СЕТ СН'!$I$22</f>
        <v>1682.80969428</v>
      </c>
      <c r="T147" s="36">
        <f>SUMIFS(СВЦЭМ!$C$39:$C$782,СВЦЭМ!$A$39:$A$782,$A147,СВЦЭМ!$B$39:$B$782,T$119)+'СЕТ СН'!$I$12+СВЦЭМ!$D$10+'СЕТ СН'!$I$6-'СЕТ СН'!$I$22</f>
        <v>1634.8337721799999</v>
      </c>
      <c r="U147" s="36">
        <f>SUMIFS(СВЦЭМ!$C$39:$C$782,СВЦЭМ!$A$39:$A$782,$A147,СВЦЭМ!$B$39:$B$782,U$119)+'СЕТ СН'!$I$12+СВЦЭМ!$D$10+'СЕТ СН'!$I$6-'СЕТ СН'!$I$22</f>
        <v>1581.8524190100002</v>
      </c>
      <c r="V147" s="36">
        <f>SUMIFS(СВЦЭМ!$C$39:$C$782,СВЦЭМ!$A$39:$A$782,$A147,СВЦЭМ!$B$39:$B$782,V$119)+'СЕТ СН'!$I$12+СВЦЭМ!$D$10+'СЕТ СН'!$I$6-'СЕТ СН'!$I$22</f>
        <v>1581.3793141400001</v>
      </c>
      <c r="W147" s="36">
        <f>SUMIFS(СВЦЭМ!$C$39:$C$782,СВЦЭМ!$A$39:$A$782,$A147,СВЦЭМ!$B$39:$B$782,W$119)+'СЕТ СН'!$I$12+СВЦЭМ!$D$10+'СЕТ СН'!$I$6-'СЕТ СН'!$I$22</f>
        <v>1598.20346279</v>
      </c>
      <c r="X147" s="36">
        <f>SUMIFS(СВЦЭМ!$C$39:$C$782,СВЦЭМ!$A$39:$A$782,$A147,СВЦЭМ!$B$39:$B$782,X$119)+'СЕТ СН'!$I$12+СВЦЭМ!$D$10+'СЕТ СН'!$I$6-'СЕТ СН'!$I$22</f>
        <v>1641.3531940100002</v>
      </c>
      <c r="Y147" s="36">
        <f>SUMIFS(СВЦЭМ!$C$39:$C$782,СВЦЭМ!$A$39:$A$782,$A147,СВЦЭМ!$B$39:$B$782,Y$119)+'СЕТ СН'!$I$12+СВЦЭМ!$D$10+'СЕТ СН'!$I$6-'СЕТ СН'!$I$22</f>
        <v>1631.3979182600001</v>
      </c>
    </row>
    <row r="148" spans="1:26" ht="15.75" x14ac:dyDescent="0.2">
      <c r="A148" s="35">
        <f t="shared" si="3"/>
        <v>44468</v>
      </c>
      <c r="B148" s="36">
        <f>SUMIFS(СВЦЭМ!$C$39:$C$782,СВЦЭМ!$A$39:$A$782,$A148,СВЦЭМ!$B$39:$B$782,B$119)+'СЕТ СН'!$I$12+СВЦЭМ!$D$10+'СЕТ СН'!$I$6-'СЕТ СН'!$I$22</f>
        <v>1636.2256351800002</v>
      </c>
      <c r="C148" s="36">
        <f>SUMIFS(СВЦЭМ!$C$39:$C$782,СВЦЭМ!$A$39:$A$782,$A148,СВЦЭМ!$B$39:$B$782,C$119)+'СЕТ СН'!$I$12+СВЦЭМ!$D$10+'СЕТ СН'!$I$6-'СЕТ СН'!$I$22</f>
        <v>1729.1240864199999</v>
      </c>
      <c r="D148" s="36">
        <f>SUMIFS(СВЦЭМ!$C$39:$C$782,СВЦЭМ!$A$39:$A$782,$A148,СВЦЭМ!$B$39:$B$782,D$119)+'СЕТ СН'!$I$12+СВЦЭМ!$D$10+'СЕТ СН'!$I$6-'СЕТ СН'!$I$22</f>
        <v>1791.1927882799998</v>
      </c>
      <c r="E148" s="36">
        <f>SUMIFS(СВЦЭМ!$C$39:$C$782,СВЦЭМ!$A$39:$A$782,$A148,СВЦЭМ!$B$39:$B$782,E$119)+'СЕТ СН'!$I$12+СВЦЭМ!$D$10+'СЕТ СН'!$I$6-'СЕТ СН'!$I$22</f>
        <v>1799.6553043599999</v>
      </c>
      <c r="F148" s="36">
        <f>SUMIFS(СВЦЭМ!$C$39:$C$782,СВЦЭМ!$A$39:$A$782,$A148,СВЦЭМ!$B$39:$B$782,F$119)+'СЕТ СН'!$I$12+СВЦЭМ!$D$10+'СЕТ СН'!$I$6-'СЕТ СН'!$I$22</f>
        <v>1805.0236929</v>
      </c>
      <c r="G148" s="36">
        <f>SUMIFS(СВЦЭМ!$C$39:$C$782,СВЦЭМ!$A$39:$A$782,$A148,СВЦЭМ!$B$39:$B$782,G$119)+'СЕТ СН'!$I$12+СВЦЭМ!$D$10+'СЕТ СН'!$I$6-'СЕТ СН'!$I$22</f>
        <v>1785.4089021499999</v>
      </c>
      <c r="H148" s="36">
        <f>SUMIFS(СВЦЭМ!$C$39:$C$782,СВЦЭМ!$A$39:$A$782,$A148,СВЦЭМ!$B$39:$B$782,H$119)+'СЕТ СН'!$I$12+СВЦЭМ!$D$10+'СЕТ СН'!$I$6-'СЕТ СН'!$I$22</f>
        <v>1749.5103531699999</v>
      </c>
      <c r="I148" s="36">
        <f>SUMIFS(СВЦЭМ!$C$39:$C$782,СВЦЭМ!$A$39:$A$782,$A148,СВЦЭМ!$B$39:$B$782,I$119)+'СЕТ СН'!$I$12+СВЦЭМ!$D$10+'СЕТ СН'!$I$6-'СЕТ СН'!$I$22</f>
        <v>1700.3369679</v>
      </c>
      <c r="J148" s="36">
        <f>SUMIFS(СВЦЭМ!$C$39:$C$782,СВЦЭМ!$A$39:$A$782,$A148,СВЦЭМ!$B$39:$B$782,J$119)+'СЕТ СН'!$I$12+СВЦЭМ!$D$10+'СЕТ СН'!$I$6-'СЕТ СН'!$I$22</f>
        <v>1672.00775056</v>
      </c>
      <c r="K148" s="36">
        <f>SUMIFS(СВЦЭМ!$C$39:$C$782,СВЦЭМ!$A$39:$A$782,$A148,СВЦЭМ!$B$39:$B$782,K$119)+'СЕТ СН'!$I$12+СВЦЭМ!$D$10+'СЕТ СН'!$I$6-'СЕТ СН'!$I$22</f>
        <v>1611.3447417699999</v>
      </c>
      <c r="L148" s="36">
        <f>SUMIFS(СВЦЭМ!$C$39:$C$782,СВЦЭМ!$A$39:$A$782,$A148,СВЦЭМ!$B$39:$B$782,L$119)+'СЕТ СН'!$I$12+СВЦЭМ!$D$10+'СЕТ СН'!$I$6-'СЕТ СН'!$I$22</f>
        <v>1591.2370248699999</v>
      </c>
      <c r="M148" s="36">
        <f>SUMIFS(СВЦЭМ!$C$39:$C$782,СВЦЭМ!$A$39:$A$782,$A148,СВЦЭМ!$B$39:$B$782,M$119)+'СЕТ СН'!$I$12+СВЦЭМ!$D$10+'СЕТ СН'!$I$6-'СЕТ СН'!$I$22</f>
        <v>1579.9768705500001</v>
      </c>
      <c r="N148" s="36">
        <f>SUMIFS(СВЦЭМ!$C$39:$C$782,СВЦЭМ!$A$39:$A$782,$A148,СВЦЭМ!$B$39:$B$782,N$119)+'СЕТ СН'!$I$12+СВЦЭМ!$D$10+'СЕТ СН'!$I$6-'СЕТ СН'!$I$22</f>
        <v>1623.6237284700001</v>
      </c>
      <c r="O148" s="36">
        <f>SUMIFS(СВЦЭМ!$C$39:$C$782,СВЦЭМ!$A$39:$A$782,$A148,СВЦЭМ!$B$39:$B$782,O$119)+'СЕТ СН'!$I$12+СВЦЭМ!$D$10+'СЕТ СН'!$I$6-'СЕТ СН'!$I$22</f>
        <v>1640.3861772800001</v>
      </c>
      <c r="P148" s="36">
        <f>SUMIFS(СВЦЭМ!$C$39:$C$782,СВЦЭМ!$A$39:$A$782,$A148,СВЦЭМ!$B$39:$B$782,P$119)+'СЕТ СН'!$I$12+СВЦЭМ!$D$10+'СЕТ СН'!$I$6-'СЕТ СН'!$I$22</f>
        <v>1714.0258985799999</v>
      </c>
      <c r="Q148" s="36">
        <f>SUMIFS(СВЦЭМ!$C$39:$C$782,СВЦЭМ!$A$39:$A$782,$A148,СВЦЭМ!$B$39:$B$782,Q$119)+'СЕТ СН'!$I$12+СВЦЭМ!$D$10+'СЕТ СН'!$I$6-'СЕТ СН'!$I$22</f>
        <v>1712.0788645600001</v>
      </c>
      <c r="R148" s="36">
        <f>SUMIFS(СВЦЭМ!$C$39:$C$782,СВЦЭМ!$A$39:$A$782,$A148,СВЦЭМ!$B$39:$B$782,R$119)+'СЕТ СН'!$I$12+СВЦЭМ!$D$10+'СЕТ СН'!$I$6-'СЕТ СН'!$I$22</f>
        <v>1713.2606120599999</v>
      </c>
      <c r="S148" s="36">
        <f>SUMIFS(СВЦЭМ!$C$39:$C$782,СВЦЭМ!$A$39:$A$782,$A148,СВЦЭМ!$B$39:$B$782,S$119)+'СЕТ СН'!$I$12+СВЦЭМ!$D$10+'СЕТ СН'!$I$6-'СЕТ СН'!$I$22</f>
        <v>1691.4121719099999</v>
      </c>
      <c r="T148" s="36">
        <f>SUMIFS(СВЦЭМ!$C$39:$C$782,СВЦЭМ!$A$39:$A$782,$A148,СВЦЭМ!$B$39:$B$782,T$119)+'СЕТ СН'!$I$12+СВЦЭМ!$D$10+'СЕТ СН'!$I$6-'СЕТ СН'!$I$22</f>
        <v>1665.9661285699999</v>
      </c>
      <c r="U148" s="36">
        <f>SUMIFS(СВЦЭМ!$C$39:$C$782,СВЦЭМ!$A$39:$A$782,$A148,СВЦЭМ!$B$39:$B$782,U$119)+'СЕТ СН'!$I$12+СВЦЭМ!$D$10+'СЕТ СН'!$I$6-'СЕТ СН'!$I$22</f>
        <v>1621.1094192800001</v>
      </c>
      <c r="V148" s="36">
        <f>SUMIFS(СВЦЭМ!$C$39:$C$782,СВЦЭМ!$A$39:$A$782,$A148,СВЦЭМ!$B$39:$B$782,V$119)+'СЕТ СН'!$I$12+СВЦЭМ!$D$10+'СЕТ СН'!$I$6-'СЕТ СН'!$I$22</f>
        <v>1604.0207567699999</v>
      </c>
      <c r="W148" s="36">
        <f>SUMIFS(СВЦЭМ!$C$39:$C$782,СВЦЭМ!$A$39:$A$782,$A148,СВЦЭМ!$B$39:$B$782,W$119)+'СЕТ СН'!$I$12+СВЦЭМ!$D$10+'СЕТ СН'!$I$6-'СЕТ СН'!$I$22</f>
        <v>1587.7693714299999</v>
      </c>
      <c r="X148" s="36">
        <f>SUMIFS(СВЦЭМ!$C$39:$C$782,СВЦЭМ!$A$39:$A$782,$A148,СВЦЭМ!$B$39:$B$782,X$119)+'СЕТ СН'!$I$12+СВЦЭМ!$D$10+'СЕТ СН'!$I$6-'СЕТ СН'!$I$22</f>
        <v>1646.2637021200001</v>
      </c>
      <c r="Y148" s="36">
        <f>SUMIFS(СВЦЭМ!$C$39:$C$782,СВЦЭМ!$A$39:$A$782,$A148,СВЦЭМ!$B$39:$B$782,Y$119)+'СЕТ СН'!$I$12+СВЦЭМ!$D$10+'СЕТ СН'!$I$6-'СЕТ СН'!$I$22</f>
        <v>1662.2350381900001</v>
      </c>
    </row>
    <row r="149" spans="1:26" ht="15.75" x14ac:dyDescent="0.2">
      <c r="A149" s="35">
        <f t="shared" si="3"/>
        <v>44469</v>
      </c>
      <c r="B149" s="36">
        <f>SUMIFS(СВЦЭМ!$C$39:$C$782,СВЦЭМ!$A$39:$A$782,$A149,СВЦЭМ!$B$39:$B$782,B$119)+'СЕТ СН'!$I$12+СВЦЭМ!$D$10+'СЕТ СН'!$I$6-'СЕТ СН'!$I$22</f>
        <v>1680.3196668099999</v>
      </c>
      <c r="C149" s="36">
        <f>SUMIFS(СВЦЭМ!$C$39:$C$782,СВЦЭМ!$A$39:$A$782,$A149,СВЦЭМ!$B$39:$B$782,C$119)+'СЕТ СН'!$I$12+СВЦЭМ!$D$10+'СЕТ СН'!$I$6-'СЕТ СН'!$I$22</f>
        <v>1723.7605326899998</v>
      </c>
      <c r="D149" s="36">
        <f>SUMIFS(СВЦЭМ!$C$39:$C$782,СВЦЭМ!$A$39:$A$782,$A149,СВЦЭМ!$B$39:$B$782,D$119)+'СЕТ СН'!$I$12+СВЦЭМ!$D$10+'СЕТ СН'!$I$6-'СЕТ СН'!$I$22</f>
        <v>1776.5301489199999</v>
      </c>
      <c r="E149" s="36">
        <f>SUMIFS(СВЦЭМ!$C$39:$C$782,СВЦЭМ!$A$39:$A$782,$A149,СВЦЭМ!$B$39:$B$782,E$119)+'СЕТ СН'!$I$12+СВЦЭМ!$D$10+'СЕТ СН'!$I$6-'СЕТ СН'!$I$22</f>
        <v>1792.5772000499999</v>
      </c>
      <c r="F149" s="36">
        <f>SUMIFS(СВЦЭМ!$C$39:$C$782,СВЦЭМ!$A$39:$A$782,$A149,СВЦЭМ!$B$39:$B$782,F$119)+'СЕТ СН'!$I$12+СВЦЭМ!$D$10+'СЕТ СН'!$I$6-'СЕТ СН'!$I$22</f>
        <v>1794.62061262</v>
      </c>
      <c r="G149" s="36">
        <f>SUMIFS(СВЦЭМ!$C$39:$C$782,СВЦЭМ!$A$39:$A$782,$A149,СВЦЭМ!$B$39:$B$782,G$119)+'СЕТ СН'!$I$12+СВЦЭМ!$D$10+'СЕТ СН'!$I$6-'СЕТ СН'!$I$22</f>
        <v>1797.93004589</v>
      </c>
      <c r="H149" s="36">
        <f>SUMIFS(СВЦЭМ!$C$39:$C$782,СВЦЭМ!$A$39:$A$782,$A149,СВЦЭМ!$B$39:$B$782,H$119)+'СЕТ СН'!$I$12+СВЦЭМ!$D$10+'СЕТ СН'!$I$6-'СЕТ СН'!$I$22</f>
        <v>1728.0181322899998</v>
      </c>
      <c r="I149" s="36">
        <f>SUMIFS(СВЦЭМ!$C$39:$C$782,СВЦЭМ!$A$39:$A$782,$A149,СВЦЭМ!$B$39:$B$782,I$119)+'СЕТ СН'!$I$12+СВЦЭМ!$D$10+'СЕТ СН'!$I$6-'СЕТ СН'!$I$22</f>
        <v>1706.7281805600001</v>
      </c>
      <c r="J149" s="36">
        <f>SUMIFS(СВЦЭМ!$C$39:$C$782,СВЦЭМ!$A$39:$A$782,$A149,СВЦЭМ!$B$39:$B$782,J$119)+'СЕТ СН'!$I$12+СВЦЭМ!$D$10+'СЕТ СН'!$I$6-'СЕТ СН'!$I$22</f>
        <v>1672.00169695</v>
      </c>
      <c r="K149" s="36">
        <f>SUMIFS(СВЦЭМ!$C$39:$C$782,СВЦЭМ!$A$39:$A$782,$A149,СВЦЭМ!$B$39:$B$782,K$119)+'СЕТ СН'!$I$12+СВЦЭМ!$D$10+'СЕТ СН'!$I$6-'СЕТ СН'!$I$22</f>
        <v>1688.85638477</v>
      </c>
      <c r="L149" s="36">
        <f>SUMIFS(СВЦЭМ!$C$39:$C$782,СВЦЭМ!$A$39:$A$782,$A149,СВЦЭМ!$B$39:$B$782,L$119)+'СЕТ СН'!$I$12+СВЦЭМ!$D$10+'СЕТ СН'!$I$6-'СЕТ СН'!$I$22</f>
        <v>1693.7714715299999</v>
      </c>
      <c r="M149" s="36">
        <f>SUMIFS(СВЦЭМ!$C$39:$C$782,СВЦЭМ!$A$39:$A$782,$A149,СВЦЭМ!$B$39:$B$782,M$119)+'СЕТ СН'!$I$12+СВЦЭМ!$D$10+'СЕТ СН'!$I$6-'СЕТ СН'!$I$22</f>
        <v>1676.5009966800001</v>
      </c>
      <c r="N149" s="36">
        <f>SUMIFS(СВЦЭМ!$C$39:$C$782,СВЦЭМ!$A$39:$A$782,$A149,СВЦЭМ!$B$39:$B$782,N$119)+'СЕТ СН'!$I$12+СВЦЭМ!$D$10+'СЕТ СН'!$I$6-'СЕТ СН'!$I$22</f>
        <v>1657.29869431</v>
      </c>
      <c r="O149" s="36">
        <f>SUMIFS(СВЦЭМ!$C$39:$C$782,СВЦЭМ!$A$39:$A$782,$A149,СВЦЭМ!$B$39:$B$782,O$119)+'СЕТ СН'!$I$12+СВЦЭМ!$D$10+'СЕТ СН'!$I$6-'СЕТ СН'!$I$22</f>
        <v>1659.5341545000001</v>
      </c>
      <c r="P149" s="36">
        <f>SUMIFS(СВЦЭМ!$C$39:$C$782,СВЦЭМ!$A$39:$A$782,$A149,СВЦЭМ!$B$39:$B$782,P$119)+'СЕТ СН'!$I$12+СВЦЭМ!$D$10+'СЕТ СН'!$I$6-'СЕТ СН'!$I$22</f>
        <v>1705.9692534800001</v>
      </c>
      <c r="Q149" s="36">
        <f>SUMIFS(СВЦЭМ!$C$39:$C$782,СВЦЭМ!$A$39:$A$782,$A149,СВЦЭМ!$B$39:$B$782,Q$119)+'СЕТ СН'!$I$12+СВЦЭМ!$D$10+'СЕТ СН'!$I$6-'СЕТ СН'!$I$22</f>
        <v>1710.1626724799999</v>
      </c>
      <c r="R149" s="36">
        <f>SUMIFS(СВЦЭМ!$C$39:$C$782,СВЦЭМ!$A$39:$A$782,$A149,СВЦЭМ!$B$39:$B$782,R$119)+'СЕТ СН'!$I$12+СВЦЭМ!$D$10+'СЕТ СН'!$I$6-'СЕТ СН'!$I$22</f>
        <v>1703.8139054399999</v>
      </c>
      <c r="S149" s="36">
        <f>SUMIFS(СВЦЭМ!$C$39:$C$782,СВЦЭМ!$A$39:$A$782,$A149,СВЦЭМ!$B$39:$B$782,S$119)+'СЕТ СН'!$I$12+СВЦЭМ!$D$10+'СЕТ СН'!$I$6-'СЕТ СН'!$I$22</f>
        <v>1658.2480129099999</v>
      </c>
      <c r="T149" s="36">
        <f>SUMIFS(СВЦЭМ!$C$39:$C$782,СВЦЭМ!$A$39:$A$782,$A149,СВЦЭМ!$B$39:$B$782,T$119)+'СЕТ СН'!$I$12+СВЦЭМ!$D$10+'СЕТ СН'!$I$6-'СЕТ СН'!$I$22</f>
        <v>1672.6408103200001</v>
      </c>
      <c r="U149" s="36">
        <f>SUMIFS(СВЦЭМ!$C$39:$C$782,СВЦЭМ!$A$39:$A$782,$A149,СВЦЭМ!$B$39:$B$782,U$119)+'СЕТ СН'!$I$12+СВЦЭМ!$D$10+'СЕТ СН'!$I$6-'СЕТ СН'!$I$22</f>
        <v>1639.6208477099999</v>
      </c>
      <c r="V149" s="36">
        <f>SUMIFS(СВЦЭМ!$C$39:$C$782,СВЦЭМ!$A$39:$A$782,$A149,СВЦЭМ!$B$39:$B$782,V$119)+'СЕТ СН'!$I$12+СВЦЭМ!$D$10+'СЕТ СН'!$I$6-'СЕТ СН'!$I$22</f>
        <v>1637.2458192500001</v>
      </c>
      <c r="W149" s="36">
        <f>SUMIFS(СВЦЭМ!$C$39:$C$782,СВЦЭМ!$A$39:$A$782,$A149,СВЦЭМ!$B$39:$B$782,W$119)+'СЕТ СН'!$I$12+СВЦЭМ!$D$10+'СЕТ СН'!$I$6-'СЕТ СН'!$I$22</f>
        <v>1626.48409137</v>
      </c>
      <c r="X149" s="36">
        <f>SUMIFS(СВЦЭМ!$C$39:$C$782,СВЦЭМ!$A$39:$A$782,$A149,СВЦЭМ!$B$39:$B$782,X$119)+'СЕТ СН'!$I$12+СВЦЭМ!$D$10+'СЕТ СН'!$I$6-'СЕТ СН'!$I$22</f>
        <v>1649.7735540600002</v>
      </c>
      <c r="Y149" s="36">
        <f>SUMIFS(СВЦЭМ!$C$39:$C$782,СВЦЭМ!$A$39:$A$782,$A149,СВЦЭМ!$B$39:$B$782,Y$119)+'СЕТ СН'!$I$12+СВЦЭМ!$D$10+'СЕТ СН'!$I$6-'СЕТ СН'!$I$22</f>
        <v>1695.0124581800001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419967.82009192382</v>
      </c>
      <c r="O155" s="130"/>
      <c r="P155" s="129">
        <f>СВЦЭМ!$D$12+'СЕТ СН'!$F$13-'СЕТ СН'!$G$23</f>
        <v>419967.82009192382</v>
      </c>
      <c r="Q155" s="130"/>
      <c r="R155" s="129">
        <f>СВЦЭМ!$D$12+'СЕТ СН'!$F$13-'СЕТ СН'!$H$23</f>
        <v>419967.82009192382</v>
      </c>
      <c r="S155" s="130"/>
      <c r="T155" s="129">
        <f>СВЦЭМ!$D$12+'СЕТ СН'!$F$13-'СЕТ СН'!$I$23</f>
        <v>419967.82009192382</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1496084.18</v>
      </c>
      <c r="O159" s="144"/>
      <c r="P159" s="144">
        <f>'СЕТ СН'!$G$7</f>
        <v>1081420.6000000001</v>
      </c>
      <c r="Q159" s="144"/>
      <c r="R159" s="144">
        <f>'СЕТ СН'!$H$7</f>
        <v>1434391.51</v>
      </c>
      <c r="S159" s="144"/>
      <c r="T159" s="144">
        <f>'СЕТ СН'!$I$7</f>
        <v>1327946.8799999999</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SUMIFS(СВЦЭМ!$D$39:$D$782,СВЦЭМ!$A$39:$A$782,$A12,СВЦЭМ!$B$39:$B$782,B$11)+'СЕТ СН'!$F$14+СВЦЭМ!$D$10+'СЕТ СН'!$F$5-'СЕТ СН'!$F$24</f>
        <v>3391.49306273</v>
      </c>
      <c r="C12" s="36">
        <f>SUMIFS(СВЦЭМ!$D$39:$D$782,СВЦЭМ!$A$39:$A$782,$A12,СВЦЭМ!$B$39:$B$782,C$11)+'СЕТ СН'!$F$14+СВЦЭМ!$D$10+'СЕТ СН'!$F$5-'СЕТ СН'!$F$24</f>
        <v>3489.6354486700002</v>
      </c>
      <c r="D12" s="36">
        <f>SUMIFS(СВЦЭМ!$D$39:$D$782,СВЦЭМ!$A$39:$A$782,$A12,СВЦЭМ!$B$39:$B$782,D$11)+'СЕТ СН'!$F$14+СВЦЭМ!$D$10+'СЕТ СН'!$F$5-'СЕТ СН'!$F$24</f>
        <v>3568.2164068500001</v>
      </c>
      <c r="E12" s="36">
        <f>SUMIFS(СВЦЭМ!$D$39:$D$782,СВЦЭМ!$A$39:$A$782,$A12,СВЦЭМ!$B$39:$B$782,E$11)+'СЕТ СН'!$F$14+СВЦЭМ!$D$10+'СЕТ СН'!$F$5-'СЕТ СН'!$F$24</f>
        <v>3599.1464022300001</v>
      </c>
      <c r="F12" s="36">
        <f>SUMIFS(СВЦЭМ!$D$39:$D$782,СВЦЭМ!$A$39:$A$782,$A12,СВЦЭМ!$B$39:$B$782,F$11)+'СЕТ СН'!$F$14+СВЦЭМ!$D$10+'СЕТ СН'!$F$5-'СЕТ СН'!$F$24</f>
        <v>3597.37574894</v>
      </c>
      <c r="G12" s="36">
        <f>SUMIFS(СВЦЭМ!$D$39:$D$782,СВЦЭМ!$A$39:$A$782,$A12,СВЦЭМ!$B$39:$B$782,G$11)+'СЕТ СН'!$F$14+СВЦЭМ!$D$10+'СЕТ СН'!$F$5-'СЕТ СН'!$F$24</f>
        <v>3567.1379563700002</v>
      </c>
      <c r="H12" s="36">
        <f>SUMIFS(СВЦЭМ!$D$39:$D$782,СВЦЭМ!$A$39:$A$782,$A12,СВЦЭМ!$B$39:$B$782,H$11)+'СЕТ СН'!$F$14+СВЦЭМ!$D$10+'СЕТ СН'!$F$5-'СЕТ СН'!$F$24</f>
        <v>3513.2483326600004</v>
      </c>
      <c r="I12" s="36">
        <f>SUMIFS(СВЦЭМ!$D$39:$D$782,СВЦЭМ!$A$39:$A$782,$A12,СВЦЭМ!$B$39:$B$782,I$11)+'СЕТ СН'!$F$14+СВЦЭМ!$D$10+'СЕТ СН'!$F$5-'СЕТ СН'!$F$24</f>
        <v>3438.13894867</v>
      </c>
      <c r="J12" s="36">
        <f>SUMIFS(СВЦЭМ!$D$39:$D$782,СВЦЭМ!$A$39:$A$782,$A12,СВЦЭМ!$B$39:$B$782,J$11)+'СЕТ СН'!$F$14+СВЦЭМ!$D$10+'СЕТ СН'!$F$5-'СЕТ СН'!$F$24</f>
        <v>3384.1805833100002</v>
      </c>
      <c r="K12" s="36">
        <f>SUMIFS(СВЦЭМ!$D$39:$D$782,СВЦЭМ!$A$39:$A$782,$A12,СВЦЭМ!$B$39:$B$782,K$11)+'СЕТ СН'!$F$14+СВЦЭМ!$D$10+'СЕТ СН'!$F$5-'СЕТ СН'!$F$24</f>
        <v>3346.0590829400003</v>
      </c>
      <c r="L12" s="36">
        <f>SUMIFS(СВЦЭМ!$D$39:$D$782,СВЦЭМ!$A$39:$A$782,$A12,СВЦЭМ!$B$39:$B$782,L$11)+'СЕТ СН'!$F$14+СВЦЭМ!$D$10+'СЕТ СН'!$F$5-'СЕТ СН'!$F$24</f>
        <v>3331.2954400200001</v>
      </c>
      <c r="M12" s="36">
        <f>SUMIFS(СВЦЭМ!$D$39:$D$782,СВЦЭМ!$A$39:$A$782,$A12,СВЦЭМ!$B$39:$B$782,M$11)+'СЕТ СН'!$F$14+СВЦЭМ!$D$10+'СЕТ СН'!$F$5-'СЕТ СН'!$F$24</f>
        <v>3331.9786070500004</v>
      </c>
      <c r="N12" s="36">
        <f>SUMIFS(СВЦЭМ!$D$39:$D$782,СВЦЭМ!$A$39:$A$782,$A12,СВЦЭМ!$B$39:$B$782,N$11)+'СЕТ СН'!$F$14+СВЦЭМ!$D$10+'СЕТ СН'!$F$5-'СЕТ СН'!$F$24</f>
        <v>3354.4196546200001</v>
      </c>
      <c r="O12" s="36">
        <f>SUMIFS(СВЦЭМ!$D$39:$D$782,СВЦЭМ!$A$39:$A$782,$A12,СВЦЭМ!$B$39:$B$782,O$11)+'СЕТ СН'!$F$14+СВЦЭМ!$D$10+'СЕТ СН'!$F$5-'СЕТ СН'!$F$24</f>
        <v>3393.09654856</v>
      </c>
      <c r="P12" s="36">
        <f>SUMIFS(СВЦЭМ!$D$39:$D$782,СВЦЭМ!$A$39:$A$782,$A12,СВЦЭМ!$B$39:$B$782,P$11)+'СЕТ СН'!$F$14+СВЦЭМ!$D$10+'СЕТ СН'!$F$5-'СЕТ СН'!$F$24</f>
        <v>3426.8066496700003</v>
      </c>
      <c r="Q12" s="36">
        <f>SUMIFS(СВЦЭМ!$D$39:$D$782,СВЦЭМ!$A$39:$A$782,$A12,СВЦЭМ!$B$39:$B$782,Q$11)+'СЕТ СН'!$F$14+СВЦЭМ!$D$10+'СЕТ СН'!$F$5-'СЕТ СН'!$F$24</f>
        <v>3428.8318760700004</v>
      </c>
      <c r="R12" s="36">
        <f>SUMIFS(СВЦЭМ!$D$39:$D$782,СВЦЭМ!$A$39:$A$782,$A12,СВЦЭМ!$B$39:$B$782,R$11)+'СЕТ СН'!$F$14+СВЦЭМ!$D$10+'СЕТ СН'!$F$5-'СЕТ СН'!$F$24</f>
        <v>3423.3662704799999</v>
      </c>
      <c r="S12" s="36">
        <f>SUMIFS(СВЦЭМ!$D$39:$D$782,СВЦЭМ!$A$39:$A$782,$A12,СВЦЭМ!$B$39:$B$782,S$11)+'СЕТ СН'!$F$14+СВЦЭМ!$D$10+'СЕТ СН'!$F$5-'СЕТ СН'!$F$24</f>
        <v>3392.5000973000001</v>
      </c>
      <c r="T12" s="36">
        <f>SUMIFS(СВЦЭМ!$D$39:$D$782,СВЦЭМ!$A$39:$A$782,$A12,СВЦЭМ!$B$39:$B$782,T$11)+'СЕТ СН'!$F$14+СВЦЭМ!$D$10+'СЕТ СН'!$F$5-'СЕТ СН'!$F$24</f>
        <v>3354.2304688700001</v>
      </c>
      <c r="U12" s="36">
        <f>SUMIFS(СВЦЭМ!$D$39:$D$782,СВЦЭМ!$A$39:$A$782,$A12,СВЦЭМ!$B$39:$B$782,U$11)+'СЕТ СН'!$F$14+СВЦЭМ!$D$10+'СЕТ СН'!$F$5-'СЕТ СН'!$F$24</f>
        <v>3321.02719785</v>
      </c>
      <c r="V12" s="36">
        <f>SUMIFS(СВЦЭМ!$D$39:$D$782,СВЦЭМ!$A$39:$A$782,$A12,СВЦЭМ!$B$39:$B$782,V$11)+'СЕТ СН'!$F$14+СВЦЭМ!$D$10+'СЕТ СН'!$F$5-'СЕТ СН'!$F$24</f>
        <v>3325.8166485500001</v>
      </c>
      <c r="W12" s="36">
        <f>SUMIFS(СВЦЭМ!$D$39:$D$782,СВЦЭМ!$A$39:$A$782,$A12,СВЦЭМ!$B$39:$B$782,W$11)+'СЕТ СН'!$F$14+СВЦЭМ!$D$10+'СЕТ СН'!$F$5-'СЕТ СН'!$F$24</f>
        <v>3323.98943706</v>
      </c>
      <c r="X12" s="36">
        <f>SUMIFS(СВЦЭМ!$D$39:$D$782,СВЦЭМ!$A$39:$A$782,$A12,СВЦЭМ!$B$39:$B$782,X$11)+'СЕТ СН'!$F$14+СВЦЭМ!$D$10+'СЕТ СН'!$F$5-'СЕТ СН'!$F$24</f>
        <v>3322.3212421400003</v>
      </c>
      <c r="Y12" s="36">
        <f>SUMIFS(СВЦЭМ!$D$39:$D$782,СВЦЭМ!$A$39:$A$782,$A12,СВЦЭМ!$B$39:$B$782,Y$11)+'СЕТ СН'!$F$14+СВЦЭМ!$D$10+'СЕТ СН'!$F$5-'СЕТ СН'!$F$24</f>
        <v>3390.0485771500003</v>
      </c>
      <c r="AA12" s="45"/>
    </row>
    <row r="13" spans="1:27" ht="15.75" x14ac:dyDescent="0.2">
      <c r="A13" s="35">
        <f>A12+1</f>
        <v>44441</v>
      </c>
      <c r="B13" s="36">
        <f>SUMIFS(СВЦЭМ!$D$39:$D$782,СВЦЭМ!$A$39:$A$782,$A13,СВЦЭМ!$B$39:$B$782,B$11)+'СЕТ СН'!$F$14+СВЦЭМ!$D$10+'СЕТ СН'!$F$5-'СЕТ СН'!$F$24</f>
        <v>3482.4465180800003</v>
      </c>
      <c r="C13" s="36">
        <f>SUMIFS(СВЦЭМ!$D$39:$D$782,СВЦЭМ!$A$39:$A$782,$A13,СВЦЭМ!$B$39:$B$782,C$11)+'СЕТ СН'!$F$14+СВЦЭМ!$D$10+'СЕТ СН'!$F$5-'СЕТ СН'!$F$24</f>
        <v>3556.0438112100001</v>
      </c>
      <c r="D13" s="36">
        <f>SUMIFS(СВЦЭМ!$D$39:$D$782,СВЦЭМ!$A$39:$A$782,$A13,СВЦЭМ!$B$39:$B$782,D$11)+'СЕТ СН'!$F$14+СВЦЭМ!$D$10+'СЕТ СН'!$F$5-'СЕТ СН'!$F$24</f>
        <v>3633.5576943400001</v>
      </c>
      <c r="E13" s="36">
        <f>SUMIFS(СВЦЭМ!$D$39:$D$782,СВЦЭМ!$A$39:$A$782,$A13,СВЦЭМ!$B$39:$B$782,E$11)+'СЕТ СН'!$F$14+СВЦЭМ!$D$10+'СЕТ СН'!$F$5-'СЕТ СН'!$F$24</f>
        <v>3651.6627470200001</v>
      </c>
      <c r="F13" s="36">
        <f>SUMIFS(СВЦЭМ!$D$39:$D$782,СВЦЭМ!$A$39:$A$782,$A13,СВЦЭМ!$B$39:$B$782,F$11)+'СЕТ СН'!$F$14+СВЦЭМ!$D$10+'СЕТ СН'!$F$5-'СЕТ СН'!$F$24</f>
        <v>3634.9687732100001</v>
      </c>
      <c r="G13" s="36">
        <f>SUMIFS(СВЦЭМ!$D$39:$D$782,СВЦЭМ!$A$39:$A$782,$A13,СВЦЭМ!$B$39:$B$782,G$11)+'СЕТ СН'!$F$14+СВЦЭМ!$D$10+'СЕТ СН'!$F$5-'СЕТ СН'!$F$24</f>
        <v>3614.7093040199998</v>
      </c>
      <c r="H13" s="36">
        <f>SUMIFS(СВЦЭМ!$D$39:$D$782,СВЦЭМ!$A$39:$A$782,$A13,СВЦЭМ!$B$39:$B$782,H$11)+'СЕТ СН'!$F$14+СВЦЭМ!$D$10+'СЕТ СН'!$F$5-'СЕТ СН'!$F$24</f>
        <v>3564.9068159400003</v>
      </c>
      <c r="I13" s="36">
        <f>SUMIFS(СВЦЭМ!$D$39:$D$782,СВЦЭМ!$A$39:$A$782,$A13,СВЦЭМ!$B$39:$B$782,I$11)+'СЕТ СН'!$F$14+СВЦЭМ!$D$10+'СЕТ СН'!$F$5-'СЕТ СН'!$F$24</f>
        <v>3486.1396925700001</v>
      </c>
      <c r="J13" s="36">
        <f>SUMIFS(СВЦЭМ!$D$39:$D$782,СВЦЭМ!$A$39:$A$782,$A13,СВЦЭМ!$B$39:$B$782,J$11)+'СЕТ СН'!$F$14+СВЦЭМ!$D$10+'СЕТ СН'!$F$5-'СЕТ СН'!$F$24</f>
        <v>3396.2834452400002</v>
      </c>
      <c r="K13" s="36">
        <f>SUMIFS(СВЦЭМ!$D$39:$D$782,СВЦЭМ!$A$39:$A$782,$A13,СВЦЭМ!$B$39:$B$782,K$11)+'СЕТ СН'!$F$14+СВЦЭМ!$D$10+'СЕТ СН'!$F$5-'СЕТ СН'!$F$24</f>
        <v>3374.3613366899999</v>
      </c>
      <c r="L13" s="36">
        <f>SUMIFS(СВЦЭМ!$D$39:$D$782,СВЦЭМ!$A$39:$A$782,$A13,СВЦЭМ!$B$39:$B$782,L$11)+'СЕТ СН'!$F$14+СВЦЭМ!$D$10+'СЕТ СН'!$F$5-'СЕТ СН'!$F$24</f>
        <v>3367.8799050900002</v>
      </c>
      <c r="M13" s="36">
        <f>SUMIFS(СВЦЭМ!$D$39:$D$782,СВЦЭМ!$A$39:$A$782,$A13,СВЦЭМ!$B$39:$B$782,M$11)+'СЕТ СН'!$F$14+СВЦЭМ!$D$10+'СЕТ СН'!$F$5-'СЕТ СН'!$F$24</f>
        <v>3382.4472239700003</v>
      </c>
      <c r="N13" s="36">
        <f>SUMIFS(СВЦЭМ!$D$39:$D$782,СВЦЭМ!$A$39:$A$782,$A13,СВЦЭМ!$B$39:$B$782,N$11)+'СЕТ СН'!$F$14+СВЦЭМ!$D$10+'СЕТ СН'!$F$5-'СЕТ СН'!$F$24</f>
        <v>3384.8370608300002</v>
      </c>
      <c r="O13" s="36">
        <f>SUMIFS(СВЦЭМ!$D$39:$D$782,СВЦЭМ!$A$39:$A$782,$A13,СВЦЭМ!$B$39:$B$782,O$11)+'СЕТ СН'!$F$14+СВЦЭМ!$D$10+'СЕТ СН'!$F$5-'СЕТ СН'!$F$24</f>
        <v>3423.6998227200002</v>
      </c>
      <c r="P13" s="36">
        <f>SUMIFS(СВЦЭМ!$D$39:$D$782,СВЦЭМ!$A$39:$A$782,$A13,СВЦЭМ!$B$39:$B$782,P$11)+'СЕТ СН'!$F$14+СВЦЭМ!$D$10+'СЕТ СН'!$F$5-'СЕТ СН'!$F$24</f>
        <v>3453.77161191</v>
      </c>
      <c r="Q13" s="36">
        <f>SUMIFS(СВЦЭМ!$D$39:$D$782,СВЦЭМ!$A$39:$A$782,$A13,СВЦЭМ!$B$39:$B$782,Q$11)+'СЕТ СН'!$F$14+СВЦЭМ!$D$10+'СЕТ СН'!$F$5-'СЕТ СН'!$F$24</f>
        <v>3453.8413606000004</v>
      </c>
      <c r="R13" s="36">
        <f>SUMIFS(СВЦЭМ!$D$39:$D$782,СВЦЭМ!$A$39:$A$782,$A13,СВЦЭМ!$B$39:$B$782,R$11)+'СЕТ СН'!$F$14+СВЦЭМ!$D$10+'СЕТ СН'!$F$5-'СЕТ СН'!$F$24</f>
        <v>3452.3784888200003</v>
      </c>
      <c r="S13" s="36">
        <f>SUMIFS(СВЦЭМ!$D$39:$D$782,СВЦЭМ!$A$39:$A$782,$A13,СВЦЭМ!$B$39:$B$782,S$11)+'СЕТ СН'!$F$14+СВЦЭМ!$D$10+'СЕТ СН'!$F$5-'СЕТ СН'!$F$24</f>
        <v>3431.85161182</v>
      </c>
      <c r="T13" s="36">
        <f>SUMIFS(СВЦЭМ!$D$39:$D$782,СВЦЭМ!$A$39:$A$782,$A13,СВЦЭМ!$B$39:$B$782,T$11)+'СЕТ СН'!$F$14+СВЦЭМ!$D$10+'СЕТ СН'!$F$5-'СЕТ СН'!$F$24</f>
        <v>3426.4601516500002</v>
      </c>
      <c r="U13" s="36">
        <f>SUMIFS(СВЦЭМ!$D$39:$D$782,СВЦЭМ!$A$39:$A$782,$A13,СВЦЭМ!$B$39:$B$782,U$11)+'СЕТ СН'!$F$14+СВЦЭМ!$D$10+'СЕТ СН'!$F$5-'СЕТ СН'!$F$24</f>
        <v>3405.3625199900002</v>
      </c>
      <c r="V13" s="36">
        <f>SUMIFS(СВЦЭМ!$D$39:$D$782,СВЦЭМ!$A$39:$A$782,$A13,СВЦЭМ!$B$39:$B$782,V$11)+'СЕТ СН'!$F$14+СВЦЭМ!$D$10+'СЕТ СН'!$F$5-'СЕТ СН'!$F$24</f>
        <v>3422.0783852499999</v>
      </c>
      <c r="W13" s="36">
        <f>SUMIFS(СВЦЭМ!$D$39:$D$782,СВЦЭМ!$A$39:$A$782,$A13,СВЦЭМ!$B$39:$B$782,W$11)+'СЕТ СН'!$F$14+СВЦЭМ!$D$10+'СЕТ СН'!$F$5-'СЕТ СН'!$F$24</f>
        <v>3417.8364862000003</v>
      </c>
      <c r="X13" s="36">
        <f>SUMIFS(СВЦЭМ!$D$39:$D$782,СВЦЭМ!$A$39:$A$782,$A13,СВЦЭМ!$B$39:$B$782,X$11)+'СЕТ СН'!$F$14+СВЦЭМ!$D$10+'СЕТ СН'!$F$5-'СЕТ СН'!$F$24</f>
        <v>3394.9800839500003</v>
      </c>
      <c r="Y13" s="36">
        <f>SUMIFS(СВЦЭМ!$D$39:$D$782,СВЦЭМ!$A$39:$A$782,$A13,СВЦЭМ!$B$39:$B$782,Y$11)+'СЕТ СН'!$F$14+СВЦЭМ!$D$10+'СЕТ СН'!$F$5-'СЕТ СН'!$F$24</f>
        <v>3408.71297254</v>
      </c>
    </row>
    <row r="14" spans="1:27" ht="15.75" x14ac:dyDescent="0.2">
      <c r="A14" s="35">
        <f t="shared" ref="A14:A41" si="0">A13+1</f>
        <v>44442</v>
      </c>
      <c r="B14" s="36">
        <f>SUMIFS(СВЦЭМ!$D$39:$D$782,СВЦЭМ!$A$39:$A$782,$A14,СВЦЭМ!$B$39:$B$782,B$11)+'СЕТ СН'!$F$14+СВЦЭМ!$D$10+'СЕТ СН'!$F$5-'СЕТ СН'!$F$24</f>
        <v>3492.28421858</v>
      </c>
      <c r="C14" s="36">
        <f>SUMIFS(СВЦЭМ!$D$39:$D$782,СВЦЭМ!$A$39:$A$782,$A14,СВЦЭМ!$B$39:$B$782,C$11)+'СЕТ СН'!$F$14+СВЦЭМ!$D$10+'СЕТ СН'!$F$5-'СЕТ СН'!$F$24</f>
        <v>3564.7658187900001</v>
      </c>
      <c r="D14" s="36">
        <f>SUMIFS(СВЦЭМ!$D$39:$D$782,СВЦЭМ!$A$39:$A$782,$A14,СВЦЭМ!$B$39:$B$782,D$11)+'СЕТ СН'!$F$14+СВЦЭМ!$D$10+'СЕТ СН'!$F$5-'СЕТ СН'!$F$24</f>
        <v>3627.6889224500001</v>
      </c>
      <c r="E14" s="36">
        <f>SUMIFS(СВЦЭМ!$D$39:$D$782,СВЦЭМ!$A$39:$A$782,$A14,СВЦЭМ!$B$39:$B$782,E$11)+'СЕТ СН'!$F$14+СВЦЭМ!$D$10+'СЕТ СН'!$F$5-'СЕТ СН'!$F$24</f>
        <v>3650.0541398300002</v>
      </c>
      <c r="F14" s="36">
        <f>SUMIFS(СВЦЭМ!$D$39:$D$782,СВЦЭМ!$A$39:$A$782,$A14,СВЦЭМ!$B$39:$B$782,F$11)+'СЕТ СН'!$F$14+СВЦЭМ!$D$10+'СЕТ СН'!$F$5-'СЕТ СН'!$F$24</f>
        <v>3642.3605702300001</v>
      </c>
      <c r="G14" s="36">
        <f>SUMIFS(СВЦЭМ!$D$39:$D$782,СВЦЭМ!$A$39:$A$782,$A14,СВЦЭМ!$B$39:$B$782,G$11)+'СЕТ СН'!$F$14+СВЦЭМ!$D$10+'СЕТ СН'!$F$5-'СЕТ СН'!$F$24</f>
        <v>3609.6445056299999</v>
      </c>
      <c r="H14" s="36">
        <f>SUMIFS(СВЦЭМ!$D$39:$D$782,СВЦЭМ!$A$39:$A$782,$A14,СВЦЭМ!$B$39:$B$782,H$11)+'СЕТ СН'!$F$14+СВЦЭМ!$D$10+'СЕТ СН'!$F$5-'СЕТ СН'!$F$24</f>
        <v>3545.9501334900001</v>
      </c>
      <c r="I14" s="36">
        <f>SUMIFS(СВЦЭМ!$D$39:$D$782,СВЦЭМ!$A$39:$A$782,$A14,СВЦЭМ!$B$39:$B$782,I$11)+'СЕТ СН'!$F$14+СВЦЭМ!$D$10+'СЕТ СН'!$F$5-'СЕТ СН'!$F$24</f>
        <v>3463.77274962</v>
      </c>
      <c r="J14" s="36">
        <f>SUMIFS(СВЦЭМ!$D$39:$D$782,СВЦЭМ!$A$39:$A$782,$A14,СВЦЭМ!$B$39:$B$782,J$11)+'СЕТ СН'!$F$14+СВЦЭМ!$D$10+'СЕТ СН'!$F$5-'СЕТ СН'!$F$24</f>
        <v>3399.8089768200002</v>
      </c>
      <c r="K14" s="36">
        <f>SUMIFS(СВЦЭМ!$D$39:$D$782,СВЦЭМ!$A$39:$A$782,$A14,СВЦЭМ!$B$39:$B$782,K$11)+'СЕТ СН'!$F$14+СВЦЭМ!$D$10+'СЕТ СН'!$F$5-'СЕТ СН'!$F$24</f>
        <v>3377.3896423700003</v>
      </c>
      <c r="L14" s="36">
        <f>SUMIFS(СВЦЭМ!$D$39:$D$782,СВЦЭМ!$A$39:$A$782,$A14,СВЦЭМ!$B$39:$B$782,L$11)+'СЕТ СН'!$F$14+СВЦЭМ!$D$10+'СЕТ СН'!$F$5-'СЕТ СН'!$F$24</f>
        <v>3373.7928235700001</v>
      </c>
      <c r="M14" s="36">
        <f>SUMIFS(СВЦЭМ!$D$39:$D$782,СВЦЭМ!$A$39:$A$782,$A14,СВЦЭМ!$B$39:$B$782,M$11)+'СЕТ СН'!$F$14+СВЦЭМ!$D$10+'СЕТ СН'!$F$5-'СЕТ СН'!$F$24</f>
        <v>3367.7982466800004</v>
      </c>
      <c r="N14" s="36">
        <f>SUMIFS(СВЦЭМ!$D$39:$D$782,СВЦЭМ!$A$39:$A$782,$A14,СВЦЭМ!$B$39:$B$782,N$11)+'СЕТ СН'!$F$14+СВЦЭМ!$D$10+'СЕТ СН'!$F$5-'СЕТ СН'!$F$24</f>
        <v>3375.1010193100001</v>
      </c>
      <c r="O14" s="36">
        <f>SUMIFS(СВЦЭМ!$D$39:$D$782,СВЦЭМ!$A$39:$A$782,$A14,СВЦЭМ!$B$39:$B$782,O$11)+'СЕТ СН'!$F$14+СВЦЭМ!$D$10+'СЕТ СН'!$F$5-'СЕТ СН'!$F$24</f>
        <v>3394.5891195500003</v>
      </c>
      <c r="P14" s="36">
        <f>SUMIFS(СВЦЭМ!$D$39:$D$782,СВЦЭМ!$A$39:$A$782,$A14,СВЦЭМ!$B$39:$B$782,P$11)+'СЕТ СН'!$F$14+СВЦЭМ!$D$10+'СЕТ СН'!$F$5-'СЕТ СН'!$F$24</f>
        <v>3429.6869233000002</v>
      </c>
      <c r="Q14" s="36">
        <f>SUMIFS(СВЦЭМ!$D$39:$D$782,СВЦЭМ!$A$39:$A$782,$A14,СВЦЭМ!$B$39:$B$782,Q$11)+'СЕТ СН'!$F$14+СВЦЭМ!$D$10+'СЕТ СН'!$F$5-'СЕТ СН'!$F$24</f>
        <v>3442.1706252900003</v>
      </c>
      <c r="R14" s="36">
        <f>SUMIFS(СВЦЭМ!$D$39:$D$782,СВЦЭМ!$A$39:$A$782,$A14,СВЦЭМ!$B$39:$B$782,R$11)+'СЕТ СН'!$F$14+СВЦЭМ!$D$10+'СЕТ СН'!$F$5-'СЕТ СН'!$F$24</f>
        <v>3439.4219017200003</v>
      </c>
      <c r="S14" s="36">
        <f>SUMIFS(СВЦЭМ!$D$39:$D$782,СВЦЭМ!$A$39:$A$782,$A14,СВЦЭМ!$B$39:$B$782,S$11)+'СЕТ СН'!$F$14+СВЦЭМ!$D$10+'СЕТ СН'!$F$5-'СЕТ СН'!$F$24</f>
        <v>3421.2780364400001</v>
      </c>
      <c r="T14" s="36">
        <f>SUMIFS(СВЦЭМ!$D$39:$D$782,СВЦЭМ!$A$39:$A$782,$A14,СВЦЭМ!$B$39:$B$782,T$11)+'СЕТ СН'!$F$14+СВЦЭМ!$D$10+'СЕТ СН'!$F$5-'СЕТ СН'!$F$24</f>
        <v>3388.6294929000001</v>
      </c>
      <c r="U14" s="36">
        <f>SUMIFS(СВЦЭМ!$D$39:$D$782,СВЦЭМ!$A$39:$A$782,$A14,СВЦЭМ!$B$39:$B$782,U$11)+'СЕТ СН'!$F$14+СВЦЭМ!$D$10+'СЕТ СН'!$F$5-'СЕТ СН'!$F$24</f>
        <v>3385.1364813200003</v>
      </c>
      <c r="V14" s="36">
        <f>SUMIFS(СВЦЭМ!$D$39:$D$782,СВЦЭМ!$A$39:$A$782,$A14,СВЦЭМ!$B$39:$B$782,V$11)+'СЕТ СН'!$F$14+СВЦЭМ!$D$10+'СЕТ СН'!$F$5-'СЕТ СН'!$F$24</f>
        <v>3403.6118803600002</v>
      </c>
      <c r="W14" s="36">
        <f>SUMIFS(СВЦЭМ!$D$39:$D$782,СВЦЭМ!$A$39:$A$782,$A14,СВЦЭМ!$B$39:$B$782,W$11)+'СЕТ СН'!$F$14+СВЦЭМ!$D$10+'СЕТ СН'!$F$5-'СЕТ СН'!$F$24</f>
        <v>3402.4823099499999</v>
      </c>
      <c r="X14" s="36">
        <f>SUMIFS(СВЦЭМ!$D$39:$D$782,СВЦЭМ!$A$39:$A$782,$A14,СВЦЭМ!$B$39:$B$782,X$11)+'СЕТ СН'!$F$14+СВЦЭМ!$D$10+'СЕТ СН'!$F$5-'СЕТ СН'!$F$24</f>
        <v>3365.74832565</v>
      </c>
      <c r="Y14" s="36">
        <f>SUMIFS(СВЦЭМ!$D$39:$D$782,СВЦЭМ!$A$39:$A$782,$A14,СВЦЭМ!$B$39:$B$782,Y$11)+'СЕТ СН'!$F$14+СВЦЭМ!$D$10+'СЕТ СН'!$F$5-'СЕТ СН'!$F$24</f>
        <v>3393.1305622200002</v>
      </c>
    </row>
    <row r="15" spans="1:27" ht="15.75" x14ac:dyDescent="0.2">
      <c r="A15" s="35">
        <f t="shared" si="0"/>
        <v>44443</v>
      </c>
      <c r="B15" s="36">
        <f>SUMIFS(СВЦЭМ!$D$39:$D$782,СВЦЭМ!$A$39:$A$782,$A15,СВЦЭМ!$B$39:$B$782,B$11)+'СЕТ СН'!$F$14+СВЦЭМ!$D$10+'СЕТ СН'!$F$5-'СЕТ СН'!$F$24</f>
        <v>3460.1227019799999</v>
      </c>
      <c r="C15" s="36">
        <f>SUMIFS(СВЦЭМ!$D$39:$D$782,СВЦЭМ!$A$39:$A$782,$A15,СВЦЭМ!$B$39:$B$782,C$11)+'СЕТ СН'!$F$14+СВЦЭМ!$D$10+'СЕТ СН'!$F$5-'СЕТ СН'!$F$24</f>
        <v>3541.9212678100002</v>
      </c>
      <c r="D15" s="36">
        <f>SUMIFS(СВЦЭМ!$D$39:$D$782,СВЦЭМ!$A$39:$A$782,$A15,СВЦЭМ!$B$39:$B$782,D$11)+'СЕТ СН'!$F$14+СВЦЭМ!$D$10+'СЕТ СН'!$F$5-'СЕТ СН'!$F$24</f>
        <v>3600.2763774800001</v>
      </c>
      <c r="E15" s="36">
        <f>SUMIFS(СВЦЭМ!$D$39:$D$782,СВЦЭМ!$A$39:$A$782,$A15,СВЦЭМ!$B$39:$B$782,E$11)+'СЕТ СН'!$F$14+СВЦЭМ!$D$10+'СЕТ СН'!$F$5-'СЕТ СН'!$F$24</f>
        <v>3620.0273000100001</v>
      </c>
      <c r="F15" s="36">
        <f>SUMIFS(СВЦЭМ!$D$39:$D$782,СВЦЭМ!$A$39:$A$782,$A15,СВЦЭМ!$B$39:$B$782,F$11)+'СЕТ СН'!$F$14+СВЦЭМ!$D$10+'СЕТ СН'!$F$5-'СЕТ СН'!$F$24</f>
        <v>3619.8508086100001</v>
      </c>
      <c r="G15" s="36">
        <f>SUMIFS(СВЦЭМ!$D$39:$D$782,СВЦЭМ!$A$39:$A$782,$A15,СВЦЭМ!$B$39:$B$782,G$11)+'СЕТ СН'!$F$14+СВЦЭМ!$D$10+'СЕТ СН'!$F$5-'СЕТ СН'!$F$24</f>
        <v>3601.2707624700001</v>
      </c>
      <c r="H15" s="36">
        <f>SUMIFS(СВЦЭМ!$D$39:$D$782,СВЦЭМ!$A$39:$A$782,$A15,СВЦЭМ!$B$39:$B$782,H$11)+'СЕТ СН'!$F$14+СВЦЭМ!$D$10+'СЕТ СН'!$F$5-'СЕТ СН'!$F$24</f>
        <v>3550.4632963800004</v>
      </c>
      <c r="I15" s="36">
        <f>SUMIFS(СВЦЭМ!$D$39:$D$782,СВЦЭМ!$A$39:$A$782,$A15,СВЦЭМ!$B$39:$B$782,I$11)+'СЕТ СН'!$F$14+СВЦЭМ!$D$10+'СЕТ СН'!$F$5-'СЕТ СН'!$F$24</f>
        <v>3465.6754057400003</v>
      </c>
      <c r="J15" s="36">
        <f>SUMIFS(СВЦЭМ!$D$39:$D$782,СВЦЭМ!$A$39:$A$782,$A15,СВЦЭМ!$B$39:$B$782,J$11)+'СЕТ СН'!$F$14+СВЦЭМ!$D$10+'СЕТ СН'!$F$5-'СЕТ СН'!$F$24</f>
        <v>3383.1007285200003</v>
      </c>
      <c r="K15" s="36">
        <f>SUMIFS(СВЦЭМ!$D$39:$D$782,СВЦЭМ!$A$39:$A$782,$A15,СВЦЭМ!$B$39:$B$782,K$11)+'СЕТ СН'!$F$14+СВЦЭМ!$D$10+'СЕТ СН'!$F$5-'СЕТ СН'!$F$24</f>
        <v>3359.8539083700002</v>
      </c>
      <c r="L15" s="36">
        <f>SUMIFS(СВЦЭМ!$D$39:$D$782,СВЦЭМ!$A$39:$A$782,$A15,СВЦЭМ!$B$39:$B$782,L$11)+'СЕТ СН'!$F$14+СВЦЭМ!$D$10+'СЕТ СН'!$F$5-'СЕТ СН'!$F$24</f>
        <v>3369.98912698</v>
      </c>
      <c r="M15" s="36">
        <f>SUMIFS(СВЦЭМ!$D$39:$D$782,СВЦЭМ!$A$39:$A$782,$A15,СВЦЭМ!$B$39:$B$782,M$11)+'СЕТ СН'!$F$14+СВЦЭМ!$D$10+'СЕТ СН'!$F$5-'СЕТ СН'!$F$24</f>
        <v>3367.8604277600002</v>
      </c>
      <c r="N15" s="36">
        <f>SUMIFS(СВЦЭМ!$D$39:$D$782,СВЦЭМ!$A$39:$A$782,$A15,СВЦЭМ!$B$39:$B$782,N$11)+'СЕТ СН'!$F$14+СВЦЭМ!$D$10+'СЕТ СН'!$F$5-'СЕТ СН'!$F$24</f>
        <v>3369.2129015500004</v>
      </c>
      <c r="O15" s="36">
        <f>SUMIFS(СВЦЭМ!$D$39:$D$782,СВЦЭМ!$A$39:$A$782,$A15,СВЦЭМ!$B$39:$B$782,O$11)+'СЕТ СН'!$F$14+СВЦЭМ!$D$10+'СЕТ СН'!$F$5-'СЕТ СН'!$F$24</f>
        <v>3392.7096119100001</v>
      </c>
      <c r="P15" s="36">
        <f>SUMIFS(СВЦЭМ!$D$39:$D$782,СВЦЭМ!$A$39:$A$782,$A15,СВЦЭМ!$B$39:$B$782,P$11)+'СЕТ СН'!$F$14+СВЦЭМ!$D$10+'СЕТ СН'!$F$5-'СЕТ СН'!$F$24</f>
        <v>3423.8750807000001</v>
      </c>
      <c r="Q15" s="36">
        <f>SUMIFS(СВЦЭМ!$D$39:$D$782,СВЦЭМ!$A$39:$A$782,$A15,СВЦЭМ!$B$39:$B$782,Q$11)+'СЕТ СН'!$F$14+СВЦЭМ!$D$10+'СЕТ СН'!$F$5-'СЕТ СН'!$F$24</f>
        <v>3445.8963642500003</v>
      </c>
      <c r="R15" s="36">
        <f>SUMIFS(СВЦЭМ!$D$39:$D$782,СВЦЭМ!$A$39:$A$782,$A15,СВЦЭМ!$B$39:$B$782,R$11)+'СЕТ СН'!$F$14+СВЦЭМ!$D$10+'СЕТ СН'!$F$5-'СЕТ СН'!$F$24</f>
        <v>3440.0139388300004</v>
      </c>
      <c r="S15" s="36">
        <f>SUMIFS(СВЦЭМ!$D$39:$D$782,СВЦЭМ!$A$39:$A$782,$A15,СВЦЭМ!$B$39:$B$782,S$11)+'СЕТ СН'!$F$14+СВЦЭМ!$D$10+'СЕТ СН'!$F$5-'СЕТ СН'!$F$24</f>
        <v>3404.0092886299999</v>
      </c>
      <c r="T15" s="36">
        <f>SUMIFS(СВЦЭМ!$D$39:$D$782,СВЦЭМ!$A$39:$A$782,$A15,СВЦЭМ!$B$39:$B$782,T$11)+'СЕТ СН'!$F$14+СВЦЭМ!$D$10+'СЕТ СН'!$F$5-'СЕТ СН'!$F$24</f>
        <v>3376.3721647800003</v>
      </c>
      <c r="U15" s="36">
        <f>SUMIFS(СВЦЭМ!$D$39:$D$782,СВЦЭМ!$A$39:$A$782,$A15,СВЦЭМ!$B$39:$B$782,U$11)+'СЕТ СН'!$F$14+СВЦЭМ!$D$10+'СЕТ СН'!$F$5-'СЕТ СН'!$F$24</f>
        <v>3350.3361006800001</v>
      </c>
      <c r="V15" s="36">
        <f>SUMIFS(СВЦЭМ!$D$39:$D$782,СВЦЭМ!$A$39:$A$782,$A15,СВЦЭМ!$B$39:$B$782,V$11)+'СЕТ СН'!$F$14+СВЦЭМ!$D$10+'СЕТ СН'!$F$5-'СЕТ СН'!$F$24</f>
        <v>3328.8763301100003</v>
      </c>
      <c r="W15" s="36">
        <f>SUMIFS(СВЦЭМ!$D$39:$D$782,СВЦЭМ!$A$39:$A$782,$A15,СВЦЭМ!$B$39:$B$782,W$11)+'СЕТ СН'!$F$14+СВЦЭМ!$D$10+'СЕТ СН'!$F$5-'СЕТ СН'!$F$24</f>
        <v>3337.0017151300003</v>
      </c>
      <c r="X15" s="36">
        <f>SUMIFS(СВЦЭМ!$D$39:$D$782,СВЦЭМ!$A$39:$A$782,$A15,СВЦЭМ!$B$39:$B$782,X$11)+'СЕТ СН'!$F$14+СВЦЭМ!$D$10+'СЕТ СН'!$F$5-'СЕТ СН'!$F$24</f>
        <v>3354.2986794500002</v>
      </c>
      <c r="Y15" s="36">
        <f>SUMIFS(СВЦЭМ!$D$39:$D$782,СВЦЭМ!$A$39:$A$782,$A15,СВЦЭМ!$B$39:$B$782,Y$11)+'СЕТ СН'!$F$14+СВЦЭМ!$D$10+'СЕТ СН'!$F$5-'СЕТ СН'!$F$24</f>
        <v>3376.6449435900004</v>
      </c>
    </row>
    <row r="16" spans="1:27" ht="15.75" x14ac:dyDescent="0.2">
      <c r="A16" s="35">
        <f t="shared" si="0"/>
        <v>44444</v>
      </c>
      <c r="B16" s="36">
        <f>SUMIFS(СВЦЭМ!$D$39:$D$782,СВЦЭМ!$A$39:$A$782,$A16,СВЦЭМ!$B$39:$B$782,B$11)+'СЕТ СН'!$F$14+СВЦЭМ!$D$10+'СЕТ СН'!$F$5-'СЕТ СН'!$F$24</f>
        <v>3399.1605910100002</v>
      </c>
      <c r="C16" s="36">
        <f>SUMIFS(СВЦЭМ!$D$39:$D$782,СВЦЭМ!$A$39:$A$782,$A16,СВЦЭМ!$B$39:$B$782,C$11)+'СЕТ СН'!$F$14+СВЦЭМ!$D$10+'СЕТ СН'!$F$5-'СЕТ СН'!$F$24</f>
        <v>3478.59219334</v>
      </c>
      <c r="D16" s="36">
        <f>SUMIFS(СВЦЭМ!$D$39:$D$782,СВЦЭМ!$A$39:$A$782,$A16,СВЦЭМ!$B$39:$B$782,D$11)+'СЕТ СН'!$F$14+СВЦЭМ!$D$10+'СЕТ СН'!$F$5-'СЕТ СН'!$F$24</f>
        <v>3551.95362393</v>
      </c>
      <c r="E16" s="36">
        <f>SUMIFS(СВЦЭМ!$D$39:$D$782,СВЦЭМ!$A$39:$A$782,$A16,СВЦЭМ!$B$39:$B$782,E$11)+'СЕТ СН'!$F$14+СВЦЭМ!$D$10+'СЕТ СН'!$F$5-'СЕТ СН'!$F$24</f>
        <v>3580.9274625300004</v>
      </c>
      <c r="F16" s="36">
        <f>SUMIFS(СВЦЭМ!$D$39:$D$782,СВЦЭМ!$A$39:$A$782,$A16,СВЦЭМ!$B$39:$B$782,F$11)+'СЕТ СН'!$F$14+СВЦЭМ!$D$10+'СЕТ СН'!$F$5-'СЕТ СН'!$F$24</f>
        <v>3604.0725736100003</v>
      </c>
      <c r="G16" s="36">
        <f>SUMIFS(СВЦЭМ!$D$39:$D$782,СВЦЭМ!$A$39:$A$782,$A16,СВЦЭМ!$B$39:$B$782,G$11)+'СЕТ СН'!$F$14+СВЦЭМ!$D$10+'СЕТ СН'!$F$5-'СЕТ СН'!$F$24</f>
        <v>3612.4531529400001</v>
      </c>
      <c r="H16" s="36">
        <f>SUMIFS(СВЦЭМ!$D$39:$D$782,СВЦЭМ!$A$39:$A$782,$A16,СВЦЭМ!$B$39:$B$782,H$11)+'СЕТ СН'!$F$14+СВЦЭМ!$D$10+'СЕТ СН'!$F$5-'СЕТ СН'!$F$24</f>
        <v>3590.6854128900004</v>
      </c>
      <c r="I16" s="36">
        <f>SUMIFS(СВЦЭМ!$D$39:$D$782,СВЦЭМ!$A$39:$A$782,$A16,СВЦЭМ!$B$39:$B$782,I$11)+'СЕТ СН'!$F$14+СВЦЭМ!$D$10+'СЕТ СН'!$F$5-'СЕТ СН'!$F$24</f>
        <v>3521.8386931</v>
      </c>
      <c r="J16" s="36">
        <f>SUMIFS(СВЦЭМ!$D$39:$D$782,СВЦЭМ!$A$39:$A$782,$A16,СВЦЭМ!$B$39:$B$782,J$11)+'СЕТ СН'!$F$14+СВЦЭМ!$D$10+'СЕТ СН'!$F$5-'СЕТ СН'!$F$24</f>
        <v>3436.40091884</v>
      </c>
      <c r="K16" s="36">
        <f>SUMIFS(СВЦЭМ!$D$39:$D$782,СВЦЭМ!$A$39:$A$782,$A16,СВЦЭМ!$B$39:$B$782,K$11)+'СЕТ СН'!$F$14+СВЦЭМ!$D$10+'СЕТ СН'!$F$5-'СЕТ СН'!$F$24</f>
        <v>3371.05314937</v>
      </c>
      <c r="L16" s="36">
        <f>SUMIFS(СВЦЭМ!$D$39:$D$782,СВЦЭМ!$A$39:$A$782,$A16,СВЦЭМ!$B$39:$B$782,L$11)+'СЕТ СН'!$F$14+СВЦЭМ!$D$10+'СЕТ СН'!$F$5-'СЕТ СН'!$F$24</f>
        <v>3371.7603338400004</v>
      </c>
      <c r="M16" s="36">
        <f>SUMIFS(СВЦЭМ!$D$39:$D$782,СВЦЭМ!$A$39:$A$782,$A16,СВЦЭМ!$B$39:$B$782,M$11)+'СЕТ СН'!$F$14+СВЦЭМ!$D$10+'СЕТ СН'!$F$5-'СЕТ СН'!$F$24</f>
        <v>3371.0525586900003</v>
      </c>
      <c r="N16" s="36">
        <f>SUMIFS(СВЦЭМ!$D$39:$D$782,СВЦЭМ!$A$39:$A$782,$A16,СВЦЭМ!$B$39:$B$782,N$11)+'СЕТ СН'!$F$14+СВЦЭМ!$D$10+'СЕТ СН'!$F$5-'СЕТ СН'!$F$24</f>
        <v>3372.14733308</v>
      </c>
      <c r="O16" s="36">
        <f>SUMIFS(СВЦЭМ!$D$39:$D$782,СВЦЭМ!$A$39:$A$782,$A16,СВЦЭМ!$B$39:$B$782,O$11)+'СЕТ СН'!$F$14+СВЦЭМ!$D$10+'СЕТ СН'!$F$5-'СЕТ СН'!$F$24</f>
        <v>3398.4409171500001</v>
      </c>
      <c r="P16" s="36">
        <f>SUMIFS(СВЦЭМ!$D$39:$D$782,СВЦЭМ!$A$39:$A$782,$A16,СВЦЭМ!$B$39:$B$782,P$11)+'СЕТ СН'!$F$14+СВЦЭМ!$D$10+'СЕТ СН'!$F$5-'СЕТ СН'!$F$24</f>
        <v>3431.33011265</v>
      </c>
      <c r="Q16" s="36">
        <f>SUMIFS(СВЦЭМ!$D$39:$D$782,СВЦЭМ!$A$39:$A$782,$A16,СВЦЭМ!$B$39:$B$782,Q$11)+'СЕТ СН'!$F$14+СВЦЭМ!$D$10+'СЕТ СН'!$F$5-'СЕТ СН'!$F$24</f>
        <v>3439.4909330099999</v>
      </c>
      <c r="R16" s="36">
        <f>SUMIFS(СВЦЭМ!$D$39:$D$782,СВЦЭМ!$A$39:$A$782,$A16,СВЦЭМ!$B$39:$B$782,R$11)+'СЕТ СН'!$F$14+СВЦЭМ!$D$10+'СЕТ СН'!$F$5-'СЕТ СН'!$F$24</f>
        <v>3432.3377520600002</v>
      </c>
      <c r="S16" s="36">
        <f>SUMIFS(СВЦЭМ!$D$39:$D$782,СВЦЭМ!$A$39:$A$782,$A16,СВЦЭМ!$B$39:$B$782,S$11)+'СЕТ СН'!$F$14+СВЦЭМ!$D$10+'СЕТ СН'!$F$5-'СЕТ СН'!$F$24</f>
        <v>3385.9495839600004</v>
      </c>
      <c r="T16" s="36">
        <f>SUMIFS(СВЦЭМ!$D$39:$D$782,СВЦЭМ!$A$39:$A$782,$A16,СВЦЭМ!$B$39:$B$782,T$11)+'СЕТ СН'!$F$14+СВЦЭМ!$D$10+'СЕТ СН'!$F$5-'СЕТ СН'!$F$24</f>
        <v>3358.2283595400004</v>
      </c>
      <c r="U16" s="36">
        <f>SUMIFS(СВЦЭМ!$D$39:$D$782,СВЦЭМ!$A$39:$A$782,$A16,СВЦЭМ!$B$39:$B$782,U$11)+'СЕТ СН'!$F$14+СВЦЭМ!$D$10+'СЕТ СН'!$F$5-'СЕТ СН'!$F$24</f>
        <v>3329.3039297600003</v>
      </c>
      <c r="V16" s="36">
        <f>SUMIFS(СВЦЭМ!$D$39:$D$782,СВЦЭМ!$A$39:$A$782,$A16,СВЦЭМ!$B$39:$B$782,V$11)+'СЕТ СН'!$F$14+СВЦЭМ!$D$10+'СЕТ СН'!$F$5-'СЕТ СН'!$F$24</f>
        <v>3328.3253656300003</v>
      </c>
      <c r="W16" s="36">
        <f>SUMIFS(СВЦЭМ!$D$39:$D$782,СВЦЭМ!$A$39:$A$782,$A16,СВЦЭМ!$B$39:$B$782,W$11)+'СЕТ СН'!$F$14+СВЦЭМ!$D$10+'СЕТ СН'!$F$5-'СЕТ СН'!$F$24</f>
        <v>3351.6772105099999</v>
      </c>
      <c r="X16" s="36">
        <f>SUMIFS(СВЦЭМ!$D$39:$D$782,СВЦЭМ!$A$39:$A$782,$A16,СВЦЭМ!$B$39:$B$782,X$11)+'СЕТ СН'!$F$14+СВЦЭМ!$D$10+'СЕТ СН'!$F$5-'СЕТ СН'!$F$24</f>
        <v>3394.9208162100003</v>
      </c>
      <c r="Y16" s="36">
        <f>SUMIFS(СВЦЭМ!$D$39:$D$782,СВЦЭМ!$A$39:$A$782,$A16,СВЦЭМ!$B$39:$B$782,Y$11)+'СЕТ СН'!$F$14+СВЦЭМ!$D$10+'СЕТ СН'!$F$5-'СЕТ СН'!$F$24</f>
        <v>3454.3026297700003</v>
      </c>
    </row>
    <row r="17" spans="1:25" ht="15.75" x14ac:dyDescent="0.2">
      <c r="A17" s="35">
        <f t="shared" si="0"/>
        <v>44445</v>
      </c>
      <c r="B17" s="36">
        <f>SUMIFS(СВЦЭМ!$D$39:$D$782,СВЦЭМ!$A$39:$A$782,$A17,СВЦЭМ!$B$39:$B$782,B$11)+'СЕТ СН'!$F$14+СВЦЭМ!$D$10+'СЕТ СН'!$F$5-'СЕТ СН'!$F$24</f>
        <v>3468.9419491200001</v>
      </c>
      <c r="C17" s="36">
        <f>SUMIFS(СВЦЭМ!$D$39:$D$782,СВЦЭМ!$A$39:$A$782,$A17,СВЦЭМ!$B$39:$B$782,C$11)+'СЕТ СН'!$F$14+СВЦЭМ!$D$10+'СЕТ СН'!$F$5-'СЕТ СН'!$F$24</f>
        <v>3548.07038285</v>
      </c>
      <c r="D17" s="36">
        <f>SUMIFS(СВЦЭМ!$D$39:$D$782,СВЦЭМ!$A$39:$A$782,$A17,СВЦЭМ!$B$39:$B$782,D$11)+'СЕТ СН'!$F$14+СВЦЭМ!$D$10+'СЕТ СН'!$F$5-'СЕТ СН'!$F$24</f>
        <v>3614.2193848500001</v>
      </c>
      <c r="E17" s="36">
        <f>SUMIFS(СВЦЭМ!$D$39:$D$782,СВЦЭМ!$A$39:$A$782,$A17,СВЦЭМ!$B$39:$B$782,E$11)+'СЕТ СН'!$F$14+СВЦЭМ!$D$10+'СЕТ СН'!$F$5-'СЕТ СН'!$F$24</f>
        <v>3643.9911841799999</v>
      </c>
      <c r="F17" s="36">
        <f>SUMIFS(СВЦЭМ!$D$39:$D$782,СВЦЭМ!$A$39:$A$782,$A17,СВЦЭМ!$B$39:$B$782,F$11)+'СЕТ СН'!$F$14+СВЦЭМ!$D$10+'СЕТ СН'!$F$5-'СЕТ СН'!$F$24</f>
        <v>3651.6597395099998</v>
      </c>
      <c r="G17" s="36">
        <f>SUMIFS(СВЦЭМ!$D$39:$D$782,СВЦЭМ!$A$39:$A$782,$A17,СВЦЭМ!$B$39:$B$782,G$11)+'СЕТ СН'!$F$14+СВЦЭМ!$D$10+'СЕТ СН'!$F$5-'СЕТ СН'!$F$24</f>
        <v>3653.4646537500003</v>
      </c>
      <c r="H17" s="36">
        <f>SUMIFS(СВЦЭМ!$D$39:$D$782,СВЦЭМ!$A$39:$A$782,$A17,СВЦЭМ!$B$39:$B$782,H$11)+'СЕТ СН'!$F$14+СВЦЭМ!$D$10+'СЕТ СН'!$F$5-'СЕТ СН'!$F$24</f>
        <v>3595.3278490700004</v>
      </c>
      <c r="I17" s="36">
        <f>SUMIFS(СВЦЭМ!$D$39:$D$782,СВЦЭМ!$A$39:$A$782,$A17,СВЦЭМ!$B$39:$B$782,I$11)+'СЕТ СН'!$F$14+СВЦЭМ!$D$10+'СЕТ СН'!$F$5-'СЕТ СН'!$F$24</f>
        <v>3505.8587871300001</v>
      </c>
      <c r="J17" s="36">
        <f>SUMIFS(СВЦЭМ!$D$39:$D$782,СВЦЭМ!$A$39:$A$782,$A17,СВЦЭМ!$B$39:$B$782,J$11)+'СЕТ СН'!$F$14+СВЦЭМ!$D$10+'СЕТ СН'!$F$5-'СЕТ СН'!$F$24</f>
        <v>3422.9398246700002</v>
      </c>
      <c r="K17" s="36">
        <f>SUMIFS(СВЦЭМ!$D$39:$D$782,СВЦЭМ!$A$39:$A$782,$A17,СВЦЭМ!$B$39:$B$782,K$11)+'СЕТ СН'!$F$14+СВЦЭМ!$D$10+'СЕТ СН'!$F$5-'СЕТ СН'!$F$24</f>
        <v>3403.4122838200001</v>
      </c>
      <c r="L17" s="36">
        <f>SUMIFS(СВЦЭМ!$D$39:$D$782,СВЦЭМ!$A$39:$A$782,$A17,СВЦЭМ!$B$39:$B$782,L$11)+'СЕТ СН'!$F$14+СВЦЭМ!$D$10+'СЕТ СН'!$F$5-'СЕТ СН'!$F$24</f>
        <v>3399.13618279</v>
      </c>
      <c r="M17" s="36">
        <f>SUMIFS(СВЦЭМ!$D$39:$D$782,СВЦЭМ!$A$39:$A$782,$A17,СВЦЭМ!$B$39:$B$782,M$11)+'СЕТ СН'!$F$14+СВЦЭМ!$D$10+'СЕТ СН'!$F$5-'СЕТ СН'!$F$24</f>
        <v>3394.4806899499999</v>
      </c>
      <c r="N17" s="36">
        <f>SUMIFS(СВЦЭМ!$D$39:$D$782,СВЦЭМ!$A$39:$A$782,$A17,СВЦЭМ!$B$39:$B$782,N$11)+'СЕТ СН'!$F$14+СВЦЭМ!$D$10+'СЕТ СН'!$F$5-'СЕТ СН'!$F$24</f>
        <v>3390.2269562900001</v>
      </c>
      <c r="O17" s="36">
        <f>SUMIFS(СВЦЭМ!$D$39:$D$782,СВЦЭМ!$A$39:$A$782,$A17,СВЦЭМ!$B$39:$B$782,O$11)+'СЕТ СН'!$F$14+СВЦЭМ!$D$10+'СЕТ СН'!$F$5-'СЕТ СН'!$F$24</f>
        <v>3400.2318811800001</v>
      </c>
      <c r="P17" s="36">
        <f>SUMIFS(СВЦЭМ!$D$39:$D$782,СВЦЭМ!$A$39:$A$782,$A17,СВЦЭМ!$B$39:$B$782,P$11)+'СЕТ СН'!$F$14+СВЦЭМ!$D$10+'СЕТ СН'!$F$5-'СЕТ СН'!$F$24</f>
        <v>3421.8997554300004</v>
      </c>
      <c r="Q17" s="36">
        <f>SUMIFS(СВЦЭМ!$D$39:$D$782,СВЦЭМ!$A$39:$A$782,$A17,СВЦЭМ!$B$39:$B$782,Q$11)+'СЕТ СН'!$F$14+СВЦЭМ!$D$10+'СЕТ СН'!$F$5-'СЕТ СН'!$F$24</f>
        <v>3433.9725364200003</v>
      </c>
      <c r="R17" s="36">
        <f>SUMIFS(СВЦЭМ!$D$39:$D$782,СВЦЭМ!$A$39:$A$782,$A17,СВЦЭМ!$B$39:$B$782,R$11)+'СЕТ СН'!$F$14+СВЦЭМ!$D$10+'СЕТ СН'!$F$5-'СЕТ СН'!$F$24</f>
        <v>3424.9250990200003</v>
      </c>
      <c r="S17" s="36">
        <f>SUMIFS(СВЦЭМ!$D$39:$D$782,СВЦЭМ!$A$39:$A$782,$A17,СВЦЭМ!$B$39:$B$782,S$11)+'СЕТ СН'!$F$14+СВЦЭМ!$D$10+'СЕТ СН'!$F$5-'СЕТ СН'!$F$24</f>
        <v>3407.5677851600003</v>
      </c>
      <c r="T17" s="36">
        <f>SUMIFS(СВЦЭМ!$D$39:$D$782,СВЦЭМ!$A$39:$A$782,$A17,СВЦЭМ!$B$39:$B$782,T$11)+'СЕТ СН'!$F$14+СВЦЭМ!$D$10+'СЕТ СН'!$F$5-'СЕТ СН'!$F$24</f>
        <v>3392.22555332</v>
      </c>
      <c r="U17" s="36">
        <f>SUMIFS(СВЦЭМ!$D$39:$D$782,СВЦЭМ!$A$39:$A$782,$A17,СВЦЭМ!$B$39:$B$782,U$11)+'СЕТ СН'!$F$14+СВЦЭМ!$D$10+'СЕТ СН'!$F$5-'СЕТ СН'!$F$24</f>
        <v>3430.7701356900002</v>
      </c>
      <c r="V17" s="36">
        <f>SUMIFS(СВЦЭМ!$D$39:$D$782,СВЦЭМ!$A$39:$A$782,$A17,СВЦЭМ!$B$39:$B$782,V$11)+'СЕТ СН'!$F$14+СВЦЭМ!$D$10+'СЕТ СН'!$F$5-'СЕТ СН'!$F$24</f>
        <v>3452.0234363899999</v>
      </c>
      <c r="W17" s="36">
        <f>SUMIFS(СВЦЭМ!$D$39:$D$782,СВЦЭМ!$A$39:$A$782,$A17,СВЦЭМ!$B$39:$B$782,W$11)+'СЕТ СН'!$F$14+СВЦЭМ!$D$10+'СЕТ СН'!$F$5-'СЕТ СН'!$F$24</f>
        <v>3446.3522125300001</v>
      </c>
      <c r="X17" s="36">
        <f>SUMIFS(СВЦЭМ!$D$39:$D$782,СВЦЭМ!$A$39:$A$782,$A17,СВЦЭМ!$B$39:$B$782,X$11)+'СЕТ СН'!$F$14+СВЦЭМ!$D$10+'СЕТ СН'!$F$5-'СЕТ СН'!$F$24</f>
        <v>3391.2499657200001</v>
      </c>
      <c r="Y17" s="36">
        <f>SUMIFS(СВЦЭМ!$D$39:$D$782,СВЦЭМ!$A$39:$A$782,$A17,СВЦЭМ!$B$39:$B$782,Y$11)+'СЕТ СН'!$F$14+СВЦЭМ!$D$10+'СЕТ СН'!$F$5-'СЕТ СН'!$F$24</f>
        <v>3409.71211412</v>
      </c>
    </row>
    <row r="18" spans="1:25" ht="15.75" x14ac:dyDescent="0.2">
      <c r="A18" s="35">
        <f t="shared" si="0"/>
        <v>44446</v>
      </c>
      <c r="B18" s="36">
        <f>SUMIFS(СВЦЭМ!$D$39:$D$782,СВЦЭМ!$A$39:$A$782,$A18,СВЦЭМ!$B$39:$B$782,B$11)+'СЕТ СН'!$F$14+СВЦЭМ!$D$10+'СЕТ СН'!$F$5-'СЕТ СН'!$F$24</f>
        <v>3551.7422120800002</v>
      </c>
      <c r="C18" s="36">
        <f>SUMIFS(СВЦЭМ!$D$39:$D$782,СВЦЭМ!$A$39:$A$782,$A18,СВЦЭМ!$B$39:$B$782,C$11)+'СЕТ СН'!$F$14+СВЦЭМ!$D$10+'СЕТ СН'!$F$5-'СЕТ СН'!$F$24</f>
        <v>3643.2257338200002</v>
      </c>
      <c r="D18" s="36">
        <f>SUMIFS(СВЦЭМ!$D$39:$D$782,СВЦЭМ!$A$39:$A$782,$A18,СВЦЭМ!$B$39:$B$782,D$11)+'СЕТ СН'!$F$14+СВЦЭМ!$D$10+'СЕТ СН'!$F$5-'СЕТ СН'!$F$24</f>
        <v>3703.0338855999998</v>
      </c>
      <c r="E18" s="36">
        <f>SUMIFS(СВЦЭМ!$D$39:$D$782,СВЦЭМ!$A$39:$A$782,$A18,СВЦЭМ!$B$39:$B$782,E$11)+'СЕТ СН'!$F$14+СВЦЭМ!$D$10+'СЕТ СН'!$F$5-'СЕТ СН'!$F$24</f>
        <v>3690.7853603600001</v>
      </c>
      <c r="F18" s="36">
        <f>SUMIFS(СВЦЭМ!$D$39:$D$782,СВЦЭМ!$A$39:$A$782,$A18,СВЦЭМ!$B$39:$B$782,F$11)+'СЕТ СН'!$F$14+СВЦЭМ!$D$10+'СЕТ СН'!$F$5-'СЕТ СН'!$F$24</f>
        <v>3686.4744382700001</v>
      </c>
      <c r="G18" s="36">
        <f>SUMIFS(СВЦЭМ!$D$39:$D$782,СВЦЭМ!$A$39:$A$782,$A18,СВЦЭМ!$B$39:$B$782,G$11)+'СЕТ СН'!$F$14+СВЦЭМ!$D$10+'СЕТ СН'!$F$5-'СЕТ СН'!$F$24</f>
        <v>3691.9272097600001</v>
      </c>
      <c r="H18" s="36">
        <f>SUMIFS(СВЦЭМ!$D$39:$D$782,СВЦЭМ!$A$39:$A$782,$A18,СВЦЭМ!$B$39:$B$782,H$11)+'СЕТ СН'!$F$14+СВЦЭМ!$D$10+'СЕТ СН'!$F$5-'СЕТ СН'!$F$24</f>
        <v>3619.8636161899999</v>
      </c>
      <c r="I18" s="36">
        <f>SUMIFS(СВЦЭМ!$D$39:$D$782,СВЦЭМ!$A$39:$A$782,$A18,СВЦЭМ!$B$39:$B$782,I$11)+'СЕТ СН'!$F$14+СВЦЭМ!$D$10+'СЕТ СН'!$F$5-'СЕТ СН'!$F$24</f>
        <v>3537.6979732200002</v>
      </c>
      <c r="J18" s="36">
        <f>SUMIFS(СВЦЭМ!$D$39:$D$782,СВЦЭМ!$A$39:$A$782,$A18,СВЦЭМ!$B$39:$B$782,J$11)+'СЕТ СН'!$F$14+СВЦЭМ!$D$10+'СЕТ СН'!$F$5-'СЕТ СН'!$F$24</f>
        <v>3465.1550396000002</v>
      </c>
      <c r="K18" s="36">
        <f>SUMIFS(СВЦЭМ!$D$39:$D$782,СВЦЭМ!$A$39:$A$782,$A18,СВЦЭМ!$B$39:$B$782,K$11)+'СЕТ СН'!$F$14+СВЦЭМ!$D$10+'СЕТ СН'!$F$5-'СЕТ СН'!$F$24</f>
        <v>3458.7675906200002</v>
      </c>
      <c r="L18" s="36">
        <f>SUMIFS(СВЦЭМ!$D$39:$D$782,СВЦЭМ!$A$39:$A$782,$A18,СВЦЭМ!$B$39:$B$782,L$11)+'СЕТ СН'!$F$14+СВЦЭМ!$D$10+'СЕТ СН'!$F$5-'СЕТ СН'!$F$24</f>
        <v>3455.4903047600001</v>
      </c>
      <c r="M18" s="36">
        <f>SUMIFS(СВЦЭМ!$D$39:$D$782,СВЦЭМ!$A$39:$A$782,$A18,СВЦЭМ!$B$39:$B$782,M$11)+'СЕТ СН'!$F$14+СВЦЭМ!$D$10+'СЕТ СН'!$F$5-'СЕТ СН'!$F$24</f>
        <v>3450.2454502000001</v>
      </c>
      <c r="N18" s="36">
        <f>SUMIFS(СВЦЭМ!$D$39:$D$782,СВЦЭМ!$A$39:$A$782,$A18,СВЦЭМ!$B$39:$B$782,N$11)+'СЕТ СН'!$F$14+СВЦЭМ!$D$10+'СЕТ СН'!$F$5-'СЕТ СН'!$F$24</f>
        <v>3451.4944162600004</v>
      </c>
      <c r="O18" s="36">
        <f>SUMIFS(СВЦЭМ!$D$39:$D$782,СВЦЭМ!$A$39:$A$782,$A18,СВЦЭМ!$B$39:$B$782,O$11)+'СЕТ СН'!$F$14+СВЦЭМ!$D$10+'СЕТ СН'!$F$5-'СЕТ СН'!$F$24</f>
        <v>3476.4554307500002</v>
      </c>
      <c r="P18" s="36">
        <f>SUMIFS(СВЦЭМ!$D$39:$D$782,СВЦЭМ!$A$39:$A$782,$A18,СВЦЭМ!$B$39:$B$782,P$11)+'СЕТ СН'!$F$14+СВЦЭМ!$D$10+'СЕТ СН'!$F$5-'СЕТ СН'!$F$24</f>
        <v>3512.5974320100004</v>
      </c>
      <c r="Q18" s="36">
        <f>SUMIFS(СВЦЭМ!$D$39:$D$782,СВЦЭМ!$A$39:$A$782,$A18,СВЦЭМ!$B$39:$B$782,Q$11)+'СЕТ СН'!$F$14+СВЦЭМ!$D$10+'СЕТ СН'!$F$5-'СЕТ СН'!$F$24</f>
        <v>3519.41668454</v>
      </c>
      <c r="R18" s="36">
        <f>SUMIFS(СВЦЭМ!$D$39:$D$782,СВЦЭМ!$A$39:$A$782,$A18,СВЦЭМ!$B$39:$B$782,R$11)+'СЕТ СН'!$F$14+СВЦЭМ!$D$10+'СЕТ СН'!$F$5-'СЕТ СН'!$F$24</f>
        <v>3508.8882948</v>
      </c>
      <c r="S18" s="36">
        <f>SUMIFS(СВЦЭМ!$D$39:$D$782,СВЦЭМ!$A$39:$A$782,$A18,СВЦЭМ!$B$39:$B$782,S$11)+'СЕТ СН'!$F$14+СВЦЭМ!$D$10+'СЕТ СН'!$F$5-'СЕТ СН'!$F$24</f>
        <v>3483.1559515400004</v>
      </c>
      <c r="T18" s="36">
        <f>SUMIFS(СВЦЭМ!$D$39:$D$782,СВЦЭМ!$A$39:$A$782,$A18,СВЦЭМ!$B$39:$B$782,T$11)+'СЕТ СН'!$F$14+СВЦЭМ!$D$10+'СЕТ СН'!$F$5-'СЕТ СН'!$F$24</f>
        <v>3449.4505387300001</v>
      </c>
      <c r="U18" s="36">
        <f>SUMIFS(СВЦЭМ!$D$39:$D$782,СВЦЭМ!$A$39:$A$782,$A18,СВЦЭМ!$B$39:$B$782,U$11)+'СЕТ СН'!$F$14+СВЦЭМ!$D$10+'СЕТ СН'!$F$5-'СЕТ СН'!$F$24</f>
        <v>3438.2631749100001</v>
      </c>
      <c r="V18" s="36">
        <f>SUMIFS(СВЦЭМ!$D$39:$D$782,СВЦЭМ!$A$39:$A$782,$A18,СВЦЭМ!$B$39:$B$782,V$11)+'СЕТ СН'!$F$14+СВЦЭМ!$D$10+'СЕТ СН'!$F$5-'СЕТ СН'!$F$24</f>
        <v>3463.8311749700001</v>
      </c>
      <c r="W18" s="36">
        <f>SUMIFS(СВЦЭМ!$D$39:$D$782,СВЦЭМ!$A$39:$A$782,$A18,СВЦЭМ!$B$39:$B$782,W$11)+'СЕТ СН'!$F$14+СВЦЭМ!$D$10+'СЕТ СН'!$F$5-'СЕТ СН'!$F$24</f>
        <v>3458.65776572</v>
      </c>
      <c r="X18" s="36">
        <f>SUMIFS(СВЦЭМ!$D$39:$D$782,СВЦЭМ!$A$39:$A$782,$A18,СВЦЭМ!$B$39:$B$782,X$11)+'СЕТ СН'!$F$14+СВЦЭМ!$D$10+'СЕТ СН'!$F$5-'СЕТ СН'!$F$24</f>
        <v>3447.0585794400004</v>
      </c>
      <c r="Y18" s="36">
        <f>SUMIFS(СВЦЭМ!$D$39:$D$782,СВЦЭМ!$A$39:$A$782,$A18,СВЦЭМ!$B$39:$B$782,Y$11)+'СЕТ СН'!$F$14+СВЦЭМ!$D$10+'СЕТ СН'!$F$5-'СЕТ СН'!$F$24</f>
        <v>3500.44254112</v>
      </c>
    </row>
    <row r="19" spans="1:25" ht="15.75" x14ac:dyDescent="0.2">
      <c r="A19" s="35">
        <f t="shared" si="0"/>
        <v>44447</v>
      </c>
      <c r="B19" s="36">
        <f>SUMIFS(СВЦЭМ!$D$39:$D$782,СВЦЭМ!$A$39:$A$782,$A19,СВЦЭМ!$B$39:$B$782,B$11)+'СЕТ СН'!$F$14+СВЦЭМ!$D$10+'СЕТ СН'!$F$5-'СЕТ СН'!$F$24</f>
        <v>3609.0655343400003</v>
      </c>
      <c r="C19" s="36">
        <f>SUMIFS(СВЦЭМ!$D$39:$D$782,СВЦЭМ!$A$39:$A$782,$A19,СВЦЭМ!$B$39:$B$782,C$11)+'СЕТ СН'!$F$14+СВЦЭМ!$D$10+'СЕТ СН'!$F$5-'СЕТ СН'!$F$24</f>
        <v>3681.5132669100003</v>
      </c>
      <c r="D19" s="36">
        <f>SUMIFS(СВЦЭМ!$D$39:$D$782,СВЦЭМ!$A$39:$A$782,$A19,СВЦЭМ!$B$39:$B$782,D$11)+'СЕТ СН'!$F$14+СВЦЭМ!$D$10+'СЕТ СН'!$F$5-'СЕТ СН'!$F$24</f>
        <v>3736.8338866300001</v>
      </c>
      <c r="E19" s="36">
        <f>SUMIFS(СВЦЭМ!$D$39:$D$782,СВЦЭМ!$A$39:$A$782,$A19,СВЦЭМ!$B$39:$B$782,E$11)+'СЕТ СН'!$F$14+СВЦЭМ!$D$10+'СЕТ СН'!$F$5-'СЕТ СН'!$F$24</f>
        <v>3696.6862843600002</v>
      </c>
      <c r="F19" s="36">
        <f>SUMIFS(СВЦЭМ!$D$39:$D$782,СВЦЭМ!$A$39:$A$782,$A19,СВЦЭМ!$B$39:$B$782,F$11)+'СЕТ СН'!$F$14+СВЦЭМ!$D$10+'СЕТ СН'!$F$5-'СЕТ СН'!$F$24</f>
        <v>3684.0284848000001</v>
      </c>
      <c r="G19" s="36">
        <f>SUMIFS(СВЦЭМ!$D$39:$D$782,СВЦЭМ!$A$39:$A$782,$A19,СВЦЭМ!$B$39:$B$782,G$11)+'СЕТ СН'!$F$14+СВЦЭМ!$D$10+'СЕТ СН'!$F$5-'СЕТ СН'!$F$24</f>
        <v>3704.0563585300001</v>
      </c>
      <c r="H19" s="36">
        <f>SUMIFS(СВЦЭМ!$D$39:$D$782,СВЦЭМ!$A$39:$A$782,$A19,СВЦЭМ!$B$39:$B$782,H$11)+'СЕТ СН'!$F$14+СВЦЭМ!$D$10+'СЕТ СН'!$F$5-'СЕТ СН'!$F$24</f>
        <v>3664.2641693</v>
      </c>
      <c r="I19" s="36">
        <f>SUMIFS(СВЦЭМ!$D$39:$D$782,СВЦЭМ!$A$39:$A$782,$A19,СВЦЭМ!$B$39:$B$782,I$11)+'СЕТ СН'!$F$14+СВЦЭМ!$D$10+'СЕТ СН'!$F$5-'СЕТ СН'!$F$24</f>
        <v>3564.6040857500002</v>
      </c>
      <c r="J19" s="36">
        <f>SUMIFS(СВЦЭМ!$D$39:$D$782,СВЦЭМ!$A$39:$A$782,$A19,СВЦЭМ!$B$39:$B$782,J$11)+'СЕТ СН'!$F$14+СВЦЭМ!$D$10+'СЕТ СН'!$F$5-'СЕТ СН'!$F$24</f>
        <v>3480.0629312600004</v>
      </c>
      <c r="K19" s="36">
        <f>SUMIFS(СВЦЭМ!$D$39:$D$782,СВЦЭМ!$A$39:$A$782,$A19,СВЦЭМ!$B$39:$B$782,K$11)+'СЕТ СН'!$F$14+СВЦЭМ!$D$10+'СЕТ СН'!$F$5-'СЕТ СН'!$F$24</f>
        <v>3443.3153784800002</v>
      </c>
      <c r="L19" s="36">
        <f>SUMIFS(СВЦЭМ!$D$39:$D$782,СВЦЭМ!$A$39:$A$782,$A19,СВЦЭМ!$B$39:$B$782,L$11)+'СЕТ СН'!$F$14+СВЦЭМ!$D$10+'СЕТ СН'!$F$5-'СЕТ СН'!$F$24</f>
        <v>3439.6513014800003</v>
      </c>
      <c r="M19" s="36">
        <f>SUMIFS(СВЦЭМ!$D$39:$D$782,СВЦЭМ!$A$39:$A$782,$A19,СВЦЭМ!$B$39:$B$782,M$11)+'СЕТ СН'!$F$14+СВЦЭМ!$D$10+'СЕТ СН'!$F$5-'СЕТ СН'!$F$24</f>
        <v>3428.4797181900003</v>
      </c>
      <c r="N19" s="36">
        <f>SUMIFS(СВЦЭМ!$D$39:$D$782,СВЦЭМ!$A$39:$A$782,$A19,СВЦЭМ!$B$39:$B$782,N$11)+'СЕТ СН'!$F$14+СВЦЭМ!$D$10+'СЕТ СН'!$F$5-'СЕТ СН'!$F$24</f>
        <v>3432.58093994</v>
      </c>
      <c r="O19" s="36">
        <f>SUMIFS(СВЦЭМ!$D$39:$D$782,СВЦЭМ!$A$39:$A$782,$A19,СВЦЭМ!$B$39:$B$782,O$11)+'СЕТ СН'!$F$14+СВЦЭМ!$D$10+'СЕТ СН'!$F$5-'СЕТ СН'!$F$24</f>
        <v>3467.3576119300001</v>
      </c>
      <c r="P19" s="36">
        <f>SUMIFS(СВЦЭМ!$D$39:$D$782,СВЦЭМ!$A$39:$A$782,$A19,СВЦЭМ!$B$39:$B$782,P$11)+'СЕТ СН'!$F$14+СВЦЭМ!$D$10+'СЕТ СН'!$F$5-'СЕТ СН'!$F$24</f>
        <v>3500.0016624300001</v>
      </c>
      <c r="Q19" s="36">
        <f>SUMIFS(СВЦЭМ!$D$39:$D$782,СВЦЭМ!$A$39:$A$782,$A19,СВЦЭМ!$B$39:$B$782,Q$11)+'СЕТ СН'!$F$14+СВЦЭМ!$D$10+'СЕТ СН'!$F$5-'СЕТ СН'!$F$24</f>
        <v>3498.3941597600001</v>
      </c>
      <c r="R19" s="36">
        <f>SUMIFS(СВЦЭМ!$D$39:$D$782,СВЦЭМ!$A$39:$A$782,$A19,СВЦЭМ!$B$39:$B$782,R$11)+'СЕТ СН'!$F$14+СВЦЭМ!$D$10+'СЕТ СН'!$F$5-'СЕТ СН'!$F$24</f>
        <v>3497.2889780300002</v>
      </c>
      <c r="S19" s="36">
        <f>SUMIFS(СВЦЭМ!$D$39:$D$782,СВЦЭМ!$A$39:$A$782,$A19,СВЦЭМ!$B$39:$B$782,S$11)+'СЕТ СН'!$F$14+СВЦЭМ!$D$10+'СЕТ СН'!$F$5-'СЕТ СН'!$F$24</f>
        <v>3468.9560000199999</v>
      </c>
      <c r="T19" s="36">
        <f>SUMIFS(СВЦЭМ!$D$39:$D$782,СВЦЭМ!$A$39:$A$782,$A19,СВЦЭМ!$B$39:$B$782,T$11)+'СЕТ СН'!$F$14+СВЦЭМ!$D$10+'СЕТ СН'!$F$5-'СЕТ СН'!$F$24</f>
        <v>3435.1495764600004</v>
      </c>
      <c r="U19" s="36">
        <f>SUMIFS(СВЦЭМ!$D$39:$D$782,СВЦЭМ!$A$39:$A$782,$A19,СВЦЭМ!$B$39:$B$782,U$11)+'СЕТ СН'!$F$14+СВЦЭМ!$D$10+'СЕТ СН'!$F$5-'СЕТ СН'!$F$24</f>
        <v>3433.2272529400002</v>
      </c>
      <c r="V19" s="36">
        <f>SUMIFS(СВЦЭМ!$D$39:$D$782,СВЦЭМ!$A$39:$A$782,$A19,СВЦЭМ!$B$39:$B$782,V$11)+'СЕТ СН'!$F$14+СВЦЭМ!$D$10+'СЕТ СН'!$F$5-'СЕТ СН'!$F$24</f>
        <v>3425.83348944</v>
      </c>
      <c r="W19" s="36">
        <f>SUMIFS(СВЦЭМ!$D$39:$D$782,СВЦЭМ!$A$39:$A$782,$A19,СВЦЭМ!$B$39:$B$782,W$11)+'СЕТ СН'!$F$14+СВЦЭМ!$D$10+'СЕТ СН'!$F$5-'СЕТ СН'!$F$24</f>
        <v>3420.5366574100003</v>
      </c>
      <c r="X19" s="36">
        <f>SUMIFS(СВЦЭМ!$D$39:$D$782,СВЦЭМ!$A$39:$A$782,$A19,СВЦЭМ!$B$39:$B$782,X$11)+'СЕТ СН'!$F$14+СВЦЭМ!$D$10+'СЕТ СН'!$F$5-'СЕТ СН'!$F$24</f>
        <v>3451.83616428</v>
      </c>
      <c r="Y19" s="36">
        <f>SUMIFS(СВЦЭМ!$D$39:$D$782,СВЦЭМ!$A$39:$A$782,$A19,СВЦЭМ!$B$39:$B$782,Y$11)+'СЕТ СН'!$F$14+СВЦЭМ!$D$10+'СЕТ СН'!$F$5-'СЕТ СН'!$F$24</f>
        <v>3511.0958207500003</v>
      </c>
    </row>
    <row r="20" spans="1:25" ht="15.75" x14ac:dyDescent="0.2">
      <c r="A20" s="35">
        <f t="shared" si="0"/>
        <v>44448</v>
      </c>
      <c r="B20" s="36">
        <f>SUMIFS(СВЦЭМ!$D$39:$D$782,СВЦЭМ!$A$39:$A$782,$A20,СВЦЭМ!$B$39:$B$782,B$11)+'СЕТ СН'!$F$14+СВЦЭМ!$D$10+'СЕТ СН'!$F$5-'СЕТ СН'!$F$24</f>
        <v>3624.6629548000001</v>
      </c>
      <c r="C20" s="36">
        <f>SUMIFS(СВЦЭМ!$D$39:$D$782,СВЦЭМ!$A$39:$A$782,$A20,СВЦЭМ!$B$39:$B$782,C$11)+'СЕТ СН'!$F$14+СВЦЭМ!$D$10+'СЕТ СН'!$F$5-'СЕТ СН'!$F$24</f>
        <v>3712.8137111200003</v>
      </c>
      <c r="D20" s="36">
        <f>SUMIFS(СВЦЭМ!$D$39:$D$782,СВЦЭМ!$A$39:$A$782,$A20,СВЦЭМ!$B$39:$B$782,D$11)+'СЕТ СН'!$F$14+СВЦЭМ!$D$10+'СЕТ СН'!$F$5-'СЕТ СН'!$F$24</f>
        <v>3777.9634973000002</v>
      </c>
      <c r="E20" s="36">
        <f>SUMIFS(СВЦЭМ!$D$39:$D$782,СВЦЭМ!$A$39:$A$782,$A20,СВЦЭМ!$B$39:$B$782,E$11)+'СЕТ СН'!$F$14+СВЦЭМ!$D$10+'СЕТ СН'!$F$5-'СЕТ СН'!$F$24</f>
        <v>3794.8255124899997</v>
      </c>
      <c r="F20" s="36">
        <f>SUMIFS(СВЦЭМ!$D$39:$D$782,СВЦЭМ!$A$39:$A$782,$A20,СВЦЭМ!$B$39:$B$782,F$11)+'СЕТ СН'!$F$14+СВЦЭМ!$D$10+'СЕТ СН'!$F$5-'СЕТ СН'!$F$24</f>
        <v>3801.5606228699999</v>
      </c>
      <c r="G20" s="36">
        <f>SUMIFS(СВЦЭМ!$D$39:$D$782,СВЦЭМ!$A$39:$A$782,$A20,СВЦЭМ!$B$39:$B$782,G$11)+'СЕТ СН'!$F$14+СВЦЭМ!$D$10+'СЕТ СН'!$F$5-'СЕТ СН'!$F$24</f>
        <v>3783.2421894500003</v>
      </c>
      <c r="H20" s="36">
        <f>SUMIFS(СВЦЭМ!$D$39:$D$782,СВЦЭМ!$A$39:$A$782,$A20,СВЦЭМ!$B$39:$B$782,H$11)+'СЕТ СН'!$F$14+СВЦЭМ!$D$10+'СЕТ СН'!$F$5-'СЕТ СН'!$F$24</f>
        <v>3718.7776429099999</v>
      </c>
      <c r="I20" s="36">
        <f>SUMIFS(СВЦЭМ!$D$39:$D$782,СВЦЭМ!$A$39:$A$782,$A20,СВЦЭМ!$B$39:$B$782,I$11)+'СЕТ СН'!$F$14+СВЦЭМ!$D$10+'СЕТ СН'!$F$5-'СЕТ СН'!$F$24</f>
        <v>3615.64677575</v>
      </c>
      <c r="J20" s="36">
        <f>SUMIFS(СВЦЭМ!$D$39:$D$782,СВЦЭМ!$A$39:$A$782,$A20,СВЦЭМ!$B$39:$B$782,J$11)+'СЕТ СН'!$F$14+СВЦЭМ!$D$10+'СЕТ СН'!$F$5-'СЕТ СН'!$F$24</f>
        <v>3520.8872688199999</v>
      </c>
      <c r="K20" s="36">
        <f>SUMIFS(СВЦЭМ!$D$39:$D$782,СВЦЭМ!$A$39:$A$782,$A20,СВЦЭМ!$B$39:$B$782,K$11)+'СЕТ СН'!$F$14+СВЦЭМ!$D$10+'СЕТ СН'!$F$5-'СЕТ СН'!$F$24</f>
        <v>3482.67116588</v>
      </c>
      <c r="L20" s="36">
        <f>SUMIFS(СВЦЭМ!$D$39:$D$782,СВЦЭМ!$A$39:$A$782,$A20,СВЦЭМ!$B$39:$B$782,L$11)+'СЕТ СН'!$F$14+СВЦЭМ!$D$10+'СЕТ СН'!$F$5-'СЕТ СН'!$F$24</f>
        <v>3474.6165228899999</v>
      </c>
      <c r="M20" s="36">
        <f>SUMIFS(СВЦЭМ!$D$39:$D$782,СВЦЭМ!$A$39:$A$782,$A20,СВЦЭМ!$B$39:$B$782,M$11)+'СЕТ СН'!$F$14+СВЦЭМ!$D$10+'СЕТ СН'!$F$5-'СЕТ СН'!$F$24</f>
        <v>3462.2841542300002</v>
      </c>
      <c r="N20" s="36">
        <f>SUMIFS(СВЦЭМ!$D$39:$D$782,СВЦЭМ!$A$39:$A$782,$A20,СВЦЭМ!$B$39:$B$782,N$11)+'СЕТ СН'!$F$14+СВЦЭМ!$D$10+'СЕТ СН'!$F$5-'СЕТ СН'!$F$24</f>
        <v>3465.8917671300001</v>
      </c>
      <c r="O20" s="36">
        <f>SUMIFS(СВЦЭМ!$D$39:$D$782,СВЦЭМ!$A$39:$A$782,$A20,СВЦЭМ!$B$39:$B$782,O$11)+'СЕТ СН'!$F$14+СВЦЭМ!$D$10+'СЕТ СН'!$F$5-'СЕТ СН'!$F$24</f>
        <v>3495.37302009</v>
      </c>
      <c r="P20" s="36">
        <f>SUMIFS(СВЦЭМ!$D$39:$D$782,СВЦЭМ!$A$39:$A$782,$A20,СВЦЭМ!$B$39:$B$782,P$11)+'СЕТ СН'!$F$14+СВЦЭМ!$D$10+'СЕТ СН'!$F$5-'СЕТ СН'!$F$24</f>
        <v>3530.3109507200002</v>
      </c>
      <c r="Q20" s="36">
        <f>SUMIFS(СВЦЭМ!$D$39:$D$782,СВЦЭМ!$A$39:$A$782,$A20,СВЦЭМ!$B$39:$B$782,Q$11)+'СЕТ СН'!$F$14+СВЦЭМ!$D$10+'СЕТ СН'!$F$5-'СЕТ СН'!$F$24</f>
        <v>3540.25151981</v>
      </c>
      <c r="R20" s="36">
        <f>SUMIFS(СВЦЭМ!$D$39:$D$782,СВЦЭМ!$A$39:$A$782,$A20,СВЦЭМ!$B$39:$B$782,R$11)+'СЕТ СН'!$F$14+СВЦЭМ!$D$10+'СЕТ СН'!$F$5-'СЕТ СН'!$F$24</f>
        <v>3530.8187721500003</v>
      </c>
      <c r="S20" s="36">
        <f>SUMIFS(СВЦЭМ!$D$39:$D$782,СВЦЭМ!$A$39:$A$782,$A20,СВЦЭМ!$B$39:$B$782,S$11)+'СЕТ СН'!$F$14+СВЦЭМ!$D$10+'СЕТ СН'!$F$5-'СЕТ СН'!$F$24</f>
        <v>3503.5909841900002</v>
      </c>
      <c r="T20" s="36">
        <f>SUMIFS(СВЦЭМ!$D$39:$D$782,СВЦЭМ!$A$39:$A$782,$A20,СВЦЭМ!$B$39:$B$782,T$11)+'СЕТ СН'!$F$14+СВЦЭМ!$D$10+'СЕТ СН'!$F$5-'СЕТ СН'!$F$24</f>
        <v>3468.5324984700001</v>
      </c>
      <c r="U20" s="36">
        <f>SUMIFS(СВЦЭМ!$D$39:$D$782,СВЦЭМ!$A$39:$A$782,$A20,СВЦЭМ!$B$39:$B$782,U$11)+'СЕТ СН'!$F$14+СВЦЭМ!$D$10+'СЕТ СН'!$F$5-'СЕТ СН'!$F$24</f>
        <v>3454.8756413300002</v>
      </c>
      <c r="V20" s="36">
        <f>SUMIFS(СВЦЭМ!$D$39:$D$782,СВЦЭМ!$A$39:$A$782,$A20,СВЦЭМ!$B$39:$B$782,V$11)+'СЕТ СН'!$F$14+СВЦЭМ!$D$10+'СЕТ СН'!$F$5-'СЕТ СН'!$F$24</f>
        <v>3466.7373689800002</v>
      </c>
      <c r="W20" s="36">
        <f>SUMIFS(СВЦЭМ!$D$39:$D$782,СВЦЭМ!$A$39:$A$782,$A20,СВЦЭМ!$B$39:$B$782,W$11)+'СЕТ СН'!$F$14+СВЦЭМ!$D$10+'СЕТ СН'!$F$5-'СЕТ СН'!$F$24</f>
        <v>3453.3326787800002</v>
      </c>
      <c r="X20" s="36">
        <f>SUMIFS(СВЦЭМ!$D$39:$D$782,СВЦЭМ!$A$39:$A$782,$A20,СВЦЭМ!$B$39:$B$782,X$11)+'СЕТ СН'!$F$14+СВЦЭМ!$D$10+'СЕТ СН'!$F$5-'СЕТ СН'!$F$24</f>
        <v>3615.0369917500002</v>
      </c>
      <c r="Y20" s="36">
        <f>SUMIFS(СВЦЭМ!$D$39:$D$782,СВЦЭМ!$A$39:$A$782,$A20,СВЦЭМ!$B$39:$B$782,Y$11)+'СЕТ СН'!$F$14+СВЦЭМ!$D$10+'СЕТ СН'!$F$5-'СЕТ СН'!$F$24</f>
        <v>3601.0277591900003</v>
      </c>
    </row>
    <row r="21" spans="1:25" ht="15.75" x14ac:dyDescent="0.2">
      <c r="A21" s="35">
        <f t="shared" si="0"/>
        <v>44449</v>
      </c>
      <c r="B21" s="36">
        <f>SUMIFS(СВЦЭМ!$D$39:$D$782,СВЦЭМ!$A$39:$A$782,$A21,СВЦЭМ!$B$39:$B$782,B$11)+'СЕТ СН'!$F$14+СВЦЭМ!$D$10+'СЕТ СН'!$F$5-'СЕТ СН'!$F$24</f>
        <v>3581.9458662100001</v>
      </c>
      <c r="C21" s="36">
        <f>SUMIFS(СВЦЭМ!$D$39:$D$782,СВЦЭМ!$A$39:$A$782,$A21,СВЦЭМ!$B$39:$B$782,C$11)+'СЕТ СН'!$F$14+СВЦЭМ!$D$10+'СЕТ СН'!$F$5-'СЕТ СН'!$F$24</f>
        <v>3669.22999398</v>
      </c>
      <c r="D21" s="36">
        <f>SUMIFS(СВЦЭМ!$D$39:$D$782,СВЦЭМ!$A$39:$A$782,$A21,СВЦЭМ!$B$39:$B$782,D$11)+'СЕТ СН'!$F$14+СВЦЭМ!$D$10+'СЕТ СН'!$F$5-'СЕТ СН'!$F$24</f>
        <v>3723.89468154</v>
      </c>
      <c r="E21" s="36">
        <f>SUMIFS(СВЦЭМ!$D$39:$D$782,СВЦЭМ!$A$39:$A$782,$A21,СВЦЭМ!$B$39:$B$782,E$11)+'СЕТ СН'!$F$14+СВЦЭМ!$D$10+'СЕТ СН'!$F$5-'СЕТ СН'!$F$24</f>
        <v>3751.85986796</v>
      </c>
      <c r="F21" s="36">
        <f>SUMIFS(СВЦЭМ!$D$39:$D$782,СВЦЭМ!$A$39:$A$782,$A21,СВЦЭМ!$B$39:$B$782,F$11)+'СЕТ СН'!$F$14+СВЦЭМ!$D$10+'СЕТ СН'!$F$5-'СЕТ СН'!$F$24</f>
        <v>3719.7067598000003</v>
      </c>
      <c r="G21" s="36">
        <f>SUMIFS(СВЦЭМ!$D$39:$D$782,СВЦЭМ!$A$39:$A$782,$A21,СВЦЭМ!$B$39:$B$782,G$11)+'СЕТ СН'!$F$14+СВЦЭМ!$D$10+'СЕТ СН'!$F$5-'СЕТ СН'!$F$24</f>
        <v>3695.56087798</v>
      </c>
      <c r="H21" s="36">
        <f>SUMIFS(СВЦЭМ!$D$39:$D$782,СВЦЭМ!$A$39:$A$782,$A21,СВЦЭМ!$B$39:$B$782,H$11)+'СЕТ СН'!$F$14+СВЦЭМ!$D$10+'СЕТ СН'!$F$5-'СЕТ СН'!$F$24</f>
        <v>3632.2394910000003</v>
      </c>
      <c r="I21" s="36">
        <f>SUMIFS(СВЦЭМ!$D$39:$D$782,СВЦЭМ!$A$39:$A$782,$A21,СВЦЭМ!$B$39:$B$782,I$11)+'СЕТ СН'!$F$14+СВЦЭМ!$D$10+'СЕТ СН'!$F$5-'СЕТ СН'!$F$24</f>
        <v>3536.4716226</v>
      </c>
      <c r="J21" s="36">
        <f>SUMIFS(СВЦЭМ!$D$39:$D$782,СВЦЭМ!$A$39:$A$782,$A21,СВЦЭМ!$B$39:$B$782,J$11)+'СЕТ СН'!$F$14+СВЦЭМ!$D$10+'СЕТ СН'!$F$5-'СЕТ СН'!$F$24</f>
        <v>3439.4287250400002</v>
      </c>
      <c r="K21" s="36">
        <f>SUMIFS(СВЦЭМ!$D$39:$D$782,СВЦЭМ!$A$39:$A$782,$A21,СВЦЭМ!$B$39:$B$782,K$11)+'СЕТ СН'!$F$14+СВЦЭМ!$D$10+'СЕТ СН'!$F$5-'СЕТ СН'!$F$24</f>
        <v>3407.9776871399999</v>
      </c>
      <c r="L21" s="36">
        <f>SUMIFS(СВЦЭМ!$D$39:$D$782,СВЦЭМ!$A$39:$A$782,$A21,СВЦЭМ!$B$39:$B$782,L$11)+'СЕТ СН'!$F$14+СВЦЭМ!$D$10+'СЕТ СН'!$F$5-'СЕТ СН'!$F$24</f>
        <v>3397.3113670800003</v>
      </c>
      <c r="M21" s="36">
        <f>SUMIFS(СВЦЭМ!$D$39:$D$782,СВЦЭМ!$A$39:$A$782,$A21,СВЦЭМ!$B$39:$B$782,M$11)+'СЕТ СН'!$F$14+СВЦЭМ!$D$10+'СЕТ СН'!$F$5-'СЕТ СН'!$F$24</f>
        <v>3389.2724326300004</v>
      </c>
      <c r="N21" s="36">
        <f>SUMIFS(СВЦЭМ!$D$39:$D$782,СВЦЭМ!$A$39:$A$782,$A21,СВЦЭМ!$B$39:$B$782,N$11)+'СЕТ СН'!$F$14+СВЦЭМ!$D$10+'СЕТ СН'!$F$5-'СЕТ СН'!$F$24</f>
        <v>3394.9147146400001</v>
      </c>
      <c r="O21" s="36">
        <f>SUMIFS(СВЦЭМ!$D$39:$D$782,СВЦЭМ!$A$39:$A$782,$A21,СВЦЭМ!$B$39:$B$782,O$11)+'СЕТ СН'!$F$14+СВЦЭМ!$D$10+'СЕТ СН'!$F$5-'СЕТ СН'!$F$24</f>
        <v>3425.9552984300003</v>
      </c>
      <c r="P21" s="36">
        <f>SUMIFS(СВЦЭМ!$D$39:$D$782,СВЦЭМ!$A$39:$A$782,$A21,СВЦЭМ!$B$39:$B$782,P$11)+'СЕТ СН'!$F$14+СВЦЭМ!$D$10+'СЕТ СН'!$F$5-'СЕТ СН'!$F$24</f>
        <v>3445.7136651600003</v>
      </c>
      <c r="Q21" s="36">
        <f>SUMIFS(СВЦЭМ!$D$39:$D$782,СВЦЭМ!$A$39:$A$782,$A21,СВЦЭМ!$B$39:$B$782,Q$11)+'СЕТ СН'!$F$14+СВЦЭМ!$D$10+'СЕТ СН'!$F$5-'СЕТ СН'!$F$24</f>
        <v>3461.8613186900002</v>
      </c>
      <c r="R21" s="36">
        <f>SUMIFS(СВЦЭМ!$D$39:$D$782,СВЦЭМ!$A$39:$A$782,$A21,СВЦЭМ!$B$39:$B$782,R$11)+'СЕТ СН'!$F$14+СВЦЭМ!$D$10+'СЕТ СН'!$F$5-'СЕТ СН'!$F$24</f>
        <v>3466.1760178300001</v>
      </c>
      <c r="S21" s="36">
        <f>SUMIFS(СВЦЭМ!$D$39:$D$782,СВЦЭМ!$A$39:$A$782,$A21,СВЦЭМ!$B$39:$B$782,S$11)+'СЕТ СН'!$F$14+СВЦЭМ!$D$10+'СЕТ СН'!$F$5-'СЕТ СН'!$F$24</f>
        <v>3442.9068473800003</v>
      </c>
      <c r="T21" s="36">
        <f>SUMIFS(СВЦЭМ!$D$39:$D$782,СВЦЭМ!$A$39:$A$782,$A21,СВЦЭМ!$B$39:$B$782,T$11)+'СЕТ СН'!$F$14+СВЦЭМ!$D$10+'СЕТ СН'!$F$5-'СЕТ СН'!$F$24</f>
        <v>3404.07545089</v>
      </c>
      <c r="U21" s="36">
        <f>SUMIFS(СВЦЭМ!$D$39:$D$782,СВЦЭМ!$A$39:$A$782,$A21,СВЦЭМ!$B$39:$B$782,U$11)+'СЕТ СН'!$F$14+СВЦЭМ!$D$10+'СЕТ СН'!$F$5-'СЕТ СН'!$F$24</f>
        <v>3374.6934855300001</v>
      </c>
      <c r="V21" s="36">
        <f>SUMIFS(СВЦЭМ!$D$39:$D$782,СВЦЭМ!$A$39:$A$782,$A21,СВЦЭМ!$B$39:$B$782,V$11)+'СЕТ СН'!$F$14+СВЦЭМ!$D$10+'СЕТ СН'!$F$5-'СЕТ СН'!$F$24</f>
        <v>3384.55997037</v>
      </c>
      <c r="W21" s="36">
        <f>SUMIFS(СВЦЭМ!$D$39:$D$782,СВЦЭМ!$A$39:$A$782,$A21,СВЦЭМ!$B$39:$B$782,W$11)+'СЕТ СН'!$F$14+СВЦЭМ!$D$10+'СЕТ СН'!$F$5-'СЕТ СН'!$F$24</f>
        <v>3374.77672063</v>
      </c>
      <c r="X21" s="36">
        <f>SUMIFS(СВЦЭМ!$D$39:$D$782,СВЦЭМ!$A$39:$A$782,$A21,СВЦЭМ!$B$39:$B$782,X$11)+'СЕТ СН'!$F$14+СВЦЭМ!$D$10+'СЕТ СН'!$F$5-'СЕТ СН'!$F$24</f>
        <v>3395.3183698500002</v>
      </c>
      <c r="Y21" s="36">
        <f>SUMIFS(СВЦЭМ!$D$39:$D$782,СВЦЭМ!$A$39:$A$782,$A21,СВЦЭМ!$B$39:$B$782,Y$11)+'СЕТ СН'!$F$14+СВЦЭМ!$D$10+'СЕТ СН'!$F$5-'СЕТ СН'!$F$24</f>
        <v>3431.78626433</v>
      </c>
    </row>
    <row r="22" spans="1:25" ht="15.75" x14ac:dyDescent="0.2">
      <c r="A22" s="35">
        <f t="shared" si="0"/>
        <v>44450</v>
      </c>
      <c r="B22" s="36">
        <f>SUMIFS(СВЦЭМ!$D$39:$D$782,СВЦЭМ!$A$39:$A$782,$A22,СВЦЭМ!$B$39:$B$782,B$11)+'СЕТ СН'!$F$14+СВЦЭМ!$D$10+'СЕТ СН'!$F$5-'СЕТ СН'!$F$24</f>
        <v>3531.2388284600001</v>
      </c>
      <c r="C22" s="36">
        <f>SUMIFS(СВЦЭМ!$D$39:$D$782,СВЦЭМ!$A$39:$A$782,$A22,СВЦЭМ!$B$39:$B$782,C$11)+'СЕТ СН'!$F$14+СВЦЭМ!$D$10+'СЕТ СН'!$F$5-'СЕТ СН'!$F$24</f>
        <v>3609.1891631799999</v>
      </c>
      <c r="D22" s="36">
        <f>SUMIFS(СВЦЭМ!$D$39:$D$782,СВЦЭМ!$A$39:$A$782,$A22,СВЦЭМ!$B$39:$B$782,D$11)+'СЕТ СН'!$F$14+СВЦЭМ!$D$10+'СЕТ СН'!$F$5-'СЕТ СН'!$F$24</f>
        <v>3665.9318253599999</v>
      </c>
      <c r="E22" s="36">
        <f>SUMIFS(СВЦЭМ!$D$39:$D$782,СВЦЭМ!$A$39:$A$782,$A22,СВЦЭМ!$B$39:$B$782,E$11)+'СЕТ СН'!$F$14+СВЦЭМ!$D$10+'СЕТ СН'!$F$5-'СЕТ СН'!$F$24</f>
        <v>3692.59857526</v>
      </c>
      <c r="F22" s="36">
        <f>SUMIFS(СВЦЭМ!$D$39:$D$782,СВЦЭМ!$A$39:$A$782,$A22,СВЦЭМ!$B$39:$B$782,F$11)+'СЕТ СН'!$F$14+СВЦЭМ!$D$10+'СЕТ СН'!$F$5-'СЕТ СН'!$F$24</f>
        <v>3707.2041432599999</v>
      </c>
      <c r="G22" s="36">
        <f>SUMIFS(СВЦЭМ!$D$39:$D$782,СВЦЭМ!$A$39:$A$782,$A22,СВЦЭМ!$B$39:$B$782,G$11)+'СЕТ СН'!$F$14+СВЦЭМ!$D$10+'СЕТ СН'!$F$5-'СЕТ СН'!$F$24</f>
        <v>3695.08501505</v>
      </c>
      <c r="H22" s="36">
        <f>SUMIFS(СВЦЭМ!$D$39:$D$782,СВЦЭМ!$A$39:$A$782,$A22,СВЦЭМ!$B$39:$B$782,H$11)+'СЕТ СН'!$F$14+СВЦЭМ!$D$10+'СЕТ СН'!$F$5-'СЕТ СН'!$F$24</f>
        <v>3656.3107058300002</v>
      </c>
      <c r="I22" s="36">
        <f>SUMIFS(СВЦЭМ!$D$39:$D$782,СВЦЭМ!$A$39:$A$782,$A22,СВЦЭМ!$B$39:$B$782,I$11)+'СЕТ СН'!$F$14+СВЦЭМ!$D$10+'СЕТ СН'!$F$5-'СЕТ СН'!$F$24</f>
        <v>3575.9927489199999</v>
      </c>
      <c r="J22" s="36">
        <f>SUMIFS(СВЦЭМ!$D$39:$D$782,СВЦЭМ!$A$39:$A$782,$A22,СВЦЭМ!$B$39:$B$782,J$11)+'СЕТ СН'!$F$14+СВЦЭМ!$D$10+'СЕТ СН'!$F$5-'СЕТ СН'!$F$24</f>
        <v>3487.6172316800003</v>
      </c>
      <c r="K22" s="36">
        <f>SUMIFS(СВЦЭМ!$D$39:$D$782,СВЦЭМ!$A$39:$A$782,$A22,СВЦЭМ!$B$39:$B$782,K$11)+'СЕТ СН'!$F$14+СВЦЭМ!$D$10+'СЕТ СН'!$F$5-'СЕТ СН'!$F$24</f>
        <v>3430.9774287400001</v>
      </c>
      <c r="L22" s="36">
        <f>SUMIFS(СВЦЭМ!$D$39:$D$782,СВЦЭМ!$A$39:$A$782,$A22,СВЦЭМ!$B$39:$B$782,L$11)+'СЕТ СН'!$F$14+СВЦЭМ!$D$10+'СЕТ СН'!$F$5-'СЕТ СН'!$F$24</f>
        <v>3426.1862708900003</v>
      </c>
      <c r="M22" s="36">
        <f>SUMIFS(СВЦЭМ!$D$39:$D$782,СВЦЭМ!$A$39:$A$782,$A22,СВЦЭМ!$B$39:$B$782,M$11)+'СЕТ СН'!$F$14+СВЦЭМ!$D$10+'СЕТ СН'!$F$5-'СЕТ СН'!$F$24</f>
        <v>3412.5310953900002</v>
      </c>
      <c r="N22" s="36">
        <f>SUMIFS(СВЦЭМ!$D$39:$D$782,СВЦЭМ!$A$39:$A$782,$A22,СВЦЭМ!$B$39:$B$782,N$11)+'СЕТ СН'!$F$14+СВЦЭМ!$D$10+'СЕТ СН'!$F$5-'СЕТ СН'!$F$24</f>
        <v>3411.79521879</v>
      </c>
      <c r="O22" s="36">
        <f>SUMIFS(СВЦЭМ!$D$39:$D$782,СВЦЭМ!$A$39:$A$782,$A22,СВЦЭМ!$B$39:$B$782,O$11)+'СЕТ СН'!$F$14+СВЦЭМ!$D$10+'СЕТ СН'!$F$5-'СЕТ СН'!$F$24</f>
        <v>3432.5399026600003</v>
      </c>
      <c r="P22" s="36">
        <f>SUMIFS(СВЦЭМ!$D$39:$D$782,СВЦЭМ!$A$39:$A$782,$A22,СВЦЭМ!$B$39:$B$782,P$11)+'СЕТ СН'!$F$14+СВЦЭМ!$D$10+'СЕТ СН'!$F$5-'СЕТ СН'!$F$24</f>
        <v>3465.9285136900003</v>
      </c>
      <c r="Q22" s="36">
        <f>SUMIFS(СВЦЭМ!$D$39:$D$782,СВЦЭМ!$A$39:$A$782,$A22,СВЦЭМ!$B$39:$B$782,Q$11)+'СЕТ СН'!$F$14+СВЦЭМ!$D$10+'СЕТ СН'!$F$5-'СЕТ СН'!$F$24</f>
        <v>3488.3596346100003</v>
      </c>
      <c r="R22" s="36">
        <f>SUMIFS(СВЦЭМ!$D$39:$D$782,СВЦЭМ!$A$39:$A$782,$A22,СВЦЭМ!$B$39:$B$782,R$11)+'СЕТ СН'!$F$14+СВЦЭМ!$D$10+'СЕТ СН'!$F$5-'СЕТ СН'!$F$24</f>
        <v>3485.02918701</v>
      </c>
      <c r="S22" s="36">
        <f>SUMIFS(СВЦЭМ!$D$39:$D$782,СВЦЭМ!$A$39:$A$782,$A22,СВЦЭМ!$B$39:$B$782,S$11)+'СЕТ СН'!$F$14+СВЦЭМ!$D$10+'СЕТ СН'!$F$5-'СЕТ СН'!$F$24</f>
        <v>3472.9803492700003</v>
      </c>
      <c r="T22" s="36">
        <f>SUMIFS(СВЦЭМ!$D$39:$D$782,СВЦЭМ!$A$39:$A$782,$A22,СВЦЭМ!$B$39:$B$782,T$11)+'СЕТ СН'!$F$14+СВЦЭМ!$D$10+'СЕТ СН'!$F$5-'СЕТ СН'!$F$24</f>
        <v>3425.7540991800001</v>
      </c>
      <c r="U22" s="36">
        <f>SUMIFS(СВЦЭМ!$D$39:$D$782,СВЦЭМ!$A$39:$A$782,$A22,СВЦЭМ!$B$39:$B$782,U$11)+'СЕТ СН'!$F$14+СВЦЭМ!$D$10+'СЕТ СН'!$F$5-'СЕТ СН'!$F$24</f>
        <v>3389.6335490700003</v>
      </c>
      <c r="V22" s="36">
        <f>SUMIFS(СВЦЭМ!$D$39:$D$782,СВЦЭМ!$A$39:$A$782,$A22,СВЦЭМ!$B$39:$B$782,V$11)+'СЕТ СН'!$F$14+СВЦЭМ!$D$10+'СЕТ СН'!$F$5-'СЕТ СН'!$F$24</f>
        <v>3384.2759794399999</v>
      </c>
      <c r="W22" s="36">
        <f>SUMIFS(СВЦЭМ!$D$39:$D$782,СВЦЭМ!$A$39:$A$782,$A22,СВЦЭМ!$B$39:$B$782,W$11)+'СЕТ СН'!$F$14+СВЦЭМ!$D$10+'СЕТ СН'!$F$5-'СЕТ СН'!$F$24</f>
        <v>3399.49240826</v>
      </c>
      <c r="X22" s="36">
        <f>SUMIFS(СВЦЭМ!$D$39:$D$782,СВЦЭМ!$A$39:$A$782,$A22,СВЦЭМ!$B$39:$B$782,X$11)+'СЕТ СН'!$F$14+СВЦЭМ!$D$10+'СЕТ СН'!$F$5-'СЕТ СН'!$F$24</f>
        <v>3444.5214781100003</v>
      </c>
      <c r="Y22" s="36">
        <f>SUMIFS(СВЦЭМ!$D$39:$D$782,СВЦЭМ!$A$39:$A$782,$A22,СВЦЭМ!$B$39:$B$782,Y$11)+'СЕТ СН'!$F$14+СВЦЭМ!$D$10+'СЕТ СН'!$F$5-'СЕТ СН'!$F$24</f>
        <v>3507.7275309300003</v>
      </c>
    </row>
    <row r="23" spans="1:25" ht="15.75" x14ac:dyDescent="0.2">
      <c r="A23" s="35">
        <f t="shared" si="0"/>
        <v>44451</v>
      </c>
      <c r="B23" s="36">
        <f>SUMIFS(СВЦЭМ!$D$39:$D$782,СВЦЭМ!$A$39:$A$782,$A23,СВЦЭМ!$B$39:$B$782,B$11)+'СЕТ СН'!$F$14+СВЦЭМ!$D$10+'СЕТ СН'!$F$5-'СЕТ СН'!$F$24</f>
        <v>3545.9876980700001</v>
      </c>
      <c r="C23" s="36">
        <f>SUMIFS(СВЦЭМ!$D$39:$D$782,СВЦЭМ!$A$39:$A$782,$A23,СВЦЭМ!$B$39:$B$782,C$11)+'СЕТ СН'!$F$14+СВЦЭМ!$D$10+'СЕТ СН'!$F$5-'СЕТ СН'!$F$24</f>
        <v>3616.4175059700001</v>
      </c>
      <c r="D23" s="36">
        <f>SUMIFS(СВЦЭМ!$D$39:$D$782,СВЦЭМ!$A$39:$A$782,$A23,СВЦЭМ!$B$39:$B$782,D$11)+'СЕТ СН'!$F$14+СВЦЭМ!$D$10+'СЕТ СН'!$F$5-'СЕТ СН'!$F$24</f>
        <v>3664.9514432000001</v>
      </c>
      <c r="E23" s="36">
        <f>SUMIFS(СВЦЭМ!$D$39:$D$782,СВЦЭМ!$A$39:$A$782,$A23,СВЦЭМ!$B$39:$B$782,E$11)+'СЕТ СН'!$F$14+СВЦЭМ!$D$10+'СЕТ СН'!$F$5-'СЕТ СН'!$F$24</f>
        <v>3693.7637911500001</v>
      </c>
      <c r="F23" s="36">
        <f>SUMIFS(СВЦЭМ!$D$39:$D$782,СВЦЭМ!$A$39:$A$782,$A23,СВЦЭМ!$B$39:$B$782,F$11)+'СЕТ СН'!$F$14+СВЦЭМ!$D$10+'СЕТ СН'!$F$5-'СЕТ СН'!$F$24</f>
        <v>3714.3464974200001</v>
      </c>
      <c r="G23" s="36">
        <f>SUMIFS(СВЦЭМ!$D$39:$D$782,СВЦЭМ!$A$39:$A$782,$A23,СВЦЭМ!$B$39:$B$782,G$11)+'СЕТ СН'!$F$14+СВЦЭМ!$D$10+'СЕТ СН'!$F$5-'СЕТ СН'!$F$24</f>
        <v>3707.54471973</v>
      </c>
      <c r="H23" s="36">
        <f>SUMIFS(СВЦЭМ!$D$39:$D$782,СВЦЭМ!$A$39:$A$782,$A23,СВЦЭМ!$B$39:$B$782,H$11)+'СЕТ СН'!$F$14+СВЦЭМ!$D$10+'СЕТ СН'!$F$5-'СЕТ СН'!$F$24</f>
        <v>3673.0574860900001</v>
      </c>
      <c r="I23" s="36">
        <f>SUMIFS(СВЦЭМ!$D$39:$D$782,СВЦЭМ!$A$39:$A$782,$A23,СВЦЭМ!$B$39:$B$782,I$11)+'СЕТ СН'!$F$14+СВЦЭМ!$D$10+'СЕТ СН'!$F$5-'СЕТ СН'!$F$24</f>
        <v>3594.9600925900004</v>
      </c>
      <c r="J23" s="36">
        <f>SUMIFS(СВЦЭМ!$D$39:$D$782,СВЦЭМ!$A$39:$A$782,$A23,СВЦЭМ!$B$39:$B$782,J$11)+'СЕТ СН'!$F$14+СВЦЭМ!$D$10+'СЕТ СН'!$F$5-'СЕТ СН'!$F$24</f>
        <v>3523.2848731200002</v>
      </c>
      <c r="K23" s="36">
        <f>SUMIFS(СВЦЭМ!$D$39:$D$782,СВЦЭМ!$A$39:$A$782,$A23,СВЦЭМ!$B$39:$B$782,K$11)+'СЕТ СН'!$F$14+СВЦЭМ!$D$10+'СЕТ СН'!$F$5-'СЕТ СН'!$F$24</f>
        <v>3462.58874547</v>
      </c>
      <c r="L23" s="36">
        <f>SUMIFS(СВЦЭМ!$D$39:$D$782,СВЦЭМ!$A$39:$A$782,$A23,СВЦЭМ!$B$39:$B$782,L$11)+'СЕТ СН'!$F$14+СВЦЭМ!$D$10+'СЕТ СН'!$F$5-'СЕТ СН'!$F$24</f>
        <v>3434.56508261</v>
      </c>
      <c r="M23" s="36">
        <f>SUMIFS(СВЦЭМ!$D$39:$D$782,СВЦЭМ!$A$39:$A$782,$A23,СВЦЭМ!$B$39:$B$782,M$11)+'СЕТ СН'!$F$14+СВЦЭМ!$D$10+'СЕТ СН'!$F$5-'СЕТ СН'!$F$24</f>
        <v>3426.7378151000003</v>
      </c>
      <c r="N23" s="36">
        <f>SUMIFS(СВЦЭМ!$D$39:$D$782,СВЦЭМ!$A$39:$A$782,$A23,СВЦЭМ!$B$39:$B$782,N$11)+'СЕТ СН'!$F$14+СВЦЭМ!$D$10+'СЕТ СН'!$F$5-'СЕТ СН'!$F$24</f>
        <v>3425.5484553700003</v>
      </c>
      <c r="O23" s="36">
        <f>SUMIFS(СВЦЭМ!$D$39:$D$782,СВЦЭМ!$A$39:$A$782,$A23,СВЦЭМ!$B$39:$B$782,O$11)+'СЕТ СН'!$F$14+СВЦЭМ!$D$10+'СЕТ СН'!$F$5-'СЕТ СН'!$F$24</f>
        <v>3458.8866289900002</v>
      </c>
      <c r="P23" s="36">
        <f>SUMIFS(СВЦЭМ!$D$39:$D$782,СВЦЭМ!$A$39:$A$782,$A23,СВЦЭМ!$B$39:$B$782,P$11)+'СЕТ СН'!$F$14+СВЦЭМ!$D$10+'СЕТ СН'!$F$5-'СЕТ СН'!$F$24</f>
        <v>3490.3199870900003</v>
      </c>
      <c r="Q23" s="36">
        <f>SUMIFS(СВЦЭМ!$D$39:$D$782,СВЦЭМ!$A$39:$A$782,$A23,СВЦЭМ!$B$39:$B$782,Q$11)+'СЕТ СН'!$F$14+СВЦЭМ!$D$10+'СЕТ СН'!$F$5-'СЕТ СН'!$F$24</f>
        <v>3507.0673060400004</v>
      </c>
      <c r="R23" s="36">
        <f>SUMIFS(СВЦЭМ!$D$39:$D$782,СВЦЭМ!$A$39:$A$782,$A23,СВЦЭМ!$B$39:$B$782,R$11)+'СЕТ СН'!$F$14+СВЦЭМ!$D$10+'СЕТ СН'!$F$5-'СЕТ СН'!$F$24</f>
        <v>3495.4277135500001</v>
      </c>
      <c r="S23" s="36">
        <f>SUMIFS(СВЦЭМ!$D$39:$D$782,СВЦЭМ!$A$39:$A$782,$A23,СВЦЭМ!$B$39:$B$782,S$11)+'СЕТ СН'!$F$14+СВЦЭМ!$D$10+'СЕТ СН'!$F$5-'СЕТ СН'!$F$24</f>
        <v>3460.0070947500003</v>
      </c>
      <c r="T23" s="36">
        <f>SUMIFS(СВЦЭМ!$D$39:$D$782,СВЦЭМ!$A$39:$A$782,$A23,СВЦЭМ!$B$39:$B$782,T$11)+'СЕТ СН'!$F$14+СВЦЭМ!$D$10+'СЕТ СН'!$F$5-'СЕТ СН'!$F$24</f>
        <v>3420.2491505600001</v>
      </c>
      <c r="U23" s="36">
        <f>SUMIFS(СВЦЭМ!$D$39:$D$782,СВЦЭМ!$A$39:$A$782,$A23,СВЦЭМ!$B$39:$B$782,U$11)+'СЕТ СН'!$F$14+СВЦЭМ!$D$10+'СЕТ СН'!$F$5-'СЕТ СН'!$F$24</f>
        <v>3376.60120723</v>
      </c>
      <c r="V23" s="36">
        <f>SUMIFS(СВЦЭМ!$D$39:$D$782,СВЦЭМ!$A$39:$A$782,$A23,СВЦЭМ!$B$39:$B$782,V$11)+'СЕТ СН'!$F$14+СВЦЭМ!$D$10+'СЕТ СН'!$F$5-'СЕТ СН'!$F$24</f>
        <v>3390.6579894400002</v>
      </c>
      <c r="W23" s="36">
        <f>SUMIFS(СВЦЭМ!$D$39:$D$782,СВЦЭМ!$A$39:$A$782,$A23,СВЦЭМ!$B$39:$B$782,W$11)+'СЕТ СН'!$F$14+СВЦЭМ!$D$10+'СЕТ СН'!$F$5-'СЕТ СН'!$F$24</f>
        <v>3386.8512972500002</v>
      </c>
      <c r="X23" s="36">
        <f>SUMIFS(СВЦЭМ!$D$39:$D$782,СВЦЭМ!$A$39:$A$782,$A23,СВЦЭМ!$B$39:$B$782,X$11)+'СЕТ СН'!$F$14+СВЦЭМ!$D$10+'СЕТ СН'!$F$5-'СЕТ СН'!$F$24</f>
        <v>3399.7938212200002</v>
      </c>
      <c r="Y23" s="36">
        <f>SUMIFS(СВЦЭМ!$D$39:$D$782,СВЦЭМ!$A$39:$A$782,$A23,СВЦЭМ!$B$39:$B$782,Y$11)+'СЕТ СН'!$F$14+СВЦЭМ!$D$10+'СЕТ СН'!$F$5-'СЕТ СН'!$F$24</f>
        <v>3476.9097271600003</v>
      </c>
    </row>
    <row r="24" spans="1:25" ht="15.75" x14ac:dyDescent="0.2">
      <c r="A24" s="35">
        <f t="shared" si="0"/>
        <v>44452</v>
      </c>
      <c r="B24" s="36">
        <f>SUMIFS(СВЦЭМ!$D$39:$D$782,СВЦЭМ!$A$39:$A$782,$A24,СВЦЭМ!$B$39:$B$782,B$11)+'СЕТ СН'!$F$14+СВЦЭМ!$D$10+'СЕТ СН'!$F$5-'СЕТ СН'!$F$24</f>
        <v>3558.93615176</v>
      </c>
      <c r="C24" s="36">
        <f>SUMIFS(СВЦЭМ!$D$39:$D$782,СВЦЭМ!$A$39:$A$782,$A24,СВЦЭМ!$B$39:$B$782,C$11)+'СЕТ СН'!$F$14+СВЦЭМ!$D$10+'СЕТ СН'!$F$5-'СЕТ СН'!$F$24</f>
        <v>3642.4778243300002</v>
      </c>
      <c r="D24" s="36">
        <f>SUMIFS(СВЦЭМ!$D$39:$D$782,СВЦЭМ!$A$39:$A$782,$A24,СВЦЭМ!$B$39:$B$782,D$11)+'СЕТ СН'!$F$14+СВЦЭМ!$D$10+'СЕТ СН'!$F$5-'СЕТ СН'!$F$24</f>
        <v>3706.5320636400002</v>
      </c>
      <c r="E24" s="36">
        <f>SUMIFS(СВЦЭМ!$D$39:$D$782,СВЦЭМ!$A$39:$A$782,$A24,СВЦЭМ!$B$39:$B$782,E$11)+'СЕТ СН'!$F$14+СВЦЭМ!$D$10+'СЕТ СН'!$F$5-'СЕТ СН'!$F$24</f>
        <v>3729.8230175600002</v>
      </c>
      <c r="F24" s="36">
        <f>SUMIFS(СВЦЭМ!$D$39:$D$782,СВЦЭМ!$A$39:$A$782,$A24,СВЦЭМ!$B$39:$B$782,F$11)+'СЕТ СН'!$F$14+СВЦЭМ!$D$10+'СЕТ СН'!$F$5-'СЕТ СН'!$F$24</f>
        <v>3739.6189542900001</v>
      </c>
      <c r="G24" s="36">
        <f>SUMIFS(СВЦЭМ!$D$39:$D$782,СВЦЭМ!$A$39:$A$782,$A24,СВЦЭМ!$B$39:$B$782,G$11)+'СЕТ СН'!$F$14+СВЦЭМ!$D$10+'СЕТ СН'!$F$5-'СЕТ СН'!$F$24</f>
        <v>3716.3161648200003</v>
      </c>
      <c r="H24" s="36">
        <f>SUMIFS(СВЦЭМ!$D$39:$D$782,СВЦЭМ!$A$39:$A$782,$A24,СВЦЭМ!$B$39:$B$782,H$11)+'СЕТ СН'!$F$14+СВЦЭМ!$D$10+'СЕТ СН'!$F$5-'СЕТ СН'!$F$24</f>
        <v>3637.6981760099998</v>
      </c>
      <c r="I24" s="36">
        <f>SUMIFS(СВЦЭМ!$D$39:$D$782,СВЦЭМ!$A$39:$A$782,$A24,СВЦЭМ!$B$39:$B$782,I$11)+'СЕТ СН'!$F$14+СВЦЭМ!$D$10+'СЕТ СН'!$F$5-'СЕТ СН'!$F$24</f>
        <v>3541.6148306900004</v>
      </c>
      <c r="J24" s="36">
        <f>SUMIFS(СВЦЭМ!$D$39:$D$782,СВЦЭМ!$A$39:$A$782,$A24,СВЦЭМ!$B$39:$B$782,J$11)+'СЕТ СН'!$F$14+СВЦЭМ!$D$10+'СЕТ СН'!$F$5-'СЕТ СН'!$F$24</f>
        <v>3510.4432765800002</v>
      </c>
      <c r="K24" s="36">
        <f>SUMIFS(СВЦЭМ!$D$39:$D$782,СВЦЭМ!$A$39:$A$782,$A24,СВЦЭМ!$B$39:$B$782,K$11)+'СЕТ СН'!$F$14+СВЦЭМ!$D$10+'СЕТ СН'!$F$5-'СЕТ СН'!$F$24</f>
        <v>3493.1205752400001</v>
      </c>
      <c r="L24" s="36">
        <f>SUMIFS(СВЦЭМ!$D$39:$D$782,СВЦЭМ!$A$39:$A$782,$A24,СВЦЭМ!$B$39:$B$782,L$11)+'СЕТ СН'!$F$14+СВЦЭМ!$D$10+'СЕТ СН'!$F$5-'СЕТ СН'!$F$24</f>
        <v>3487.4646898199999</v>
      </c>
      <c r="M24" s="36">
        <f>SUMIFS(СВЦЭМ!$D$39:$D$782,СВЦЭМ!$A$39:$A$782,$A24,СВЦЭМ!$B$39:$B$782,M$11)+'СЕТ СН'!$F$14+СВЦЭМ!$D$10+'СЕТ СН'!$F$5-'СЕТ СН'!$F$24</f>
        <v>3484.5564085700003</v>
      </c>
      <c r="N24" s="36">
        <f>SUMIFS(СВЦЭМ!$D$39:$D$782,СВЦЭМ!$A$39:$A$782,$A24,СВЦЭМ!$B$39:$B$782,N$11)+'СЕТ СН'!$F$14+СВЦЭМ!$D$10+'СЕТ СН'!$F$5-'СЕТ СН'!$F$24</f>
        <v>3462.7321269900003</v>
      </c>
      <c r="O24" s="36">
        <f>SUMIFS(СВЦЭМ!$D$39:$D$782,СВЦЭМ!$A$39:$A$782,$A24,СВЦЭМ!$B$39:$B$782,O$11)+'СЕТ СН'!$F$14+СВЦЭМ!$D$10+'СЕТ СН'!$F$5-'СЕТ СН'!$F$24</f>
        <v>3468.3979961</v>
      </c>
      <c r="P24" s="36">
        <f>SUMIFS(СВЦЭМ!$D$39:$D$782,СВЦЭМ!$A$39:$A$782,$A24,СВЦЭМ!$B$39:$B$782,P$11)+'СЕТ СН'!$F$14+СВЦЭМ!$D$10+'СЕТ СН'!$F$5-'СЕТ СН'!$F$24</f>
        <v>3504.7197433199999</v>
      </c>
      <c r="Q24" s="36">
        <f>SUMIFS(СВЦЭМ!$D$39:$D$782,СВЦЭМ!$A$39:$A$782,$A24,СВЦЭМ!$B$39:$B$782,Q$11)+'СЕТ СН'!$F$14+СВЦЭМ!$D$10+'СЕТ СН'!$F$5-'СЕТ СН'!$F$24</f>
        <v>3512.935602</v>
      </c>
      <c r="R24" s="36">
        <f>SUMIFS(СВЦЭМ!$D$39:$D$782,СВЦЭМ!$A$39:$A$782,$A24,СВЦЭМ!$B$39:$B$782,R$11)+'СЕТ СН'!$F$14+СВЦЭМ!$D$10+'СЕТ СН'!$F$5-'СЕТ СН'!$F$24</f>
        <v>3510.9053786100003</v>
      </c>
      <c r="S24" s="36">
        <f>SUMIFS(СВЦЭМ!$D$39:$D$782,СВЦЭМ!$A$39:$A$782,$A24,СВЦЭМ!$B$39:$B$782,S$11)+'СЕТ СН'!$F$14+СВЦЭМ!$D$10+'СЕТ СН'!$F$5-'СЕТ СН'!$F$24</f>
        <v>3477.2658400700002</v>
      </c>
      <c r="T24" s="36">
        <f>SUMIFS(СВЦЭМ!$D$39:$D$782,СВЦЭМ!$A$39:$A$782,$A24,СВЦЭМ!$B$39:$B$782,T$11)+'СЕТ СН'!$F$14+СВЦЭМ!$D$10+'СЕТ СН'!$F$5-'СЕТ СН'!$F$24</f>
        <v>3427.6913553500003</v>
      </c>
      <c r="U24" s="36">
        <f>SUMIFS(СВЦЭМ!$D$39:$D$782,СВЦЭМ!$A$39:$A$782,$A24,СВЦЭМ!$B$39:$B$782,U$11)+'СЕТ СН'!$F$14+СВЦЭМ!$D$10+'СЕТ СН'!$F$5-'СЕТ СН'!$F$24</f>
        <v>3381.7210526200001</v>
      </c>
      <c r="V24" s="36">
        <f>SUMIFS(СВЦЭМ!$D$39:$D$782,СВЦЭМ!$A$39:$A$782,$A24,СВЦЭМ!$B$39:$B$782,V$11)+'СЕТ СН'!$F$14+СВЦЭМ!$D$10+'СЕТ СН'!$F$5-'СЕТ СН'!$F$24</f>
        <v>3391.4507570800001</v>
      </c>
      <c r="W24" s="36">
        <f>SUMIFS(СВЦЭМ!$D$39:$D$782,СВЦЭМ!$A$39:$A$782,$A24,СВЦЭМ!$B$39:$B$782,W$11)+'СЕТ СН'!$F$14+СВЦЭМ!$D$10+'СЕТ СН'!$F$5-'СЕТ СН'!$F$24</f>
        <v>3388.7555977300003</v>
      </c>
      <c r="X24" s="36">
        <f>SUMIFS(СВЦЭМ!$D$39:$D$782,СВЦЭМ!$A$39:$A$782,$A24,СВЦЭМ!$B$39:$B$782,X$11)+'СЕТ СН'!$F$14+СВЦЭМ!$D$10+'СЕТ СН'!$F$5-'СЕТ СН'!$F$24</f>
        <v>3407.91180476</v>
      </c>
      <c r="Y24" s="36">
        <f>SUMIFS(СВЦЭМ!$D$39:$D$782,СВЦЭМ!$A$39:$A$782,$A24,СВЦЭМ!$B$39:$B$782,Y$11)+'СЕТ СН'!$F$14+СВЦЭМ!$D$10+'СЕТ СН'!$F$5-'СЕТ СН'!$F$24</f>
        <v>3502.8363491099999</v>
      </c>
    </row>
    <row r="25" spans="1:25" ht="15.75" x14ac:dyDescent="0.2">
      <c r="A25" s="35">
        <f t="shared" si="0"/>
        <v>44453</v>
      </c>
      <c r="B25" s="36">
        <f>SUMIFS(СВЦЭМ!$D$39:$D$782,СВЦЭМ!$A$39:$A$782,$A25,СВЦЭМ!$B$39:$B$782,B$11)+'СЕТ СН'!$F$14+СВЦЭМ!$D$10+'СЕТ СН'!$F$5-'СЕТ СН'!$F$24</f>
        <v>3554.4927238300002</v>
      </c>
      <c r="C25" s="36">
        <f>SUMIFS(СВЦЭМ!$D$39:$D$782,СВЦЭМ!$A$39:$A$782,$A25,СВЦЭМ!$B$39:$B$782,C$11)+'СЕТ СН'!$F$14+СВЦЭМ!$D$10+'СЕТ СН'!$F$5-'СЕТ СН'!$F$24</f>
        <v>3636.4119727100001</v>
      </c>
      <c r="D25" s="36">
        <f>SUMIFS(СВЦЭМ!$D$39:$D$782,СВЦЭМ!$A$39:$A$782,$A25,СВЦЭМ!$B$39:$B$782,D$11)+'СЕТ СН'!$F$14+СВЦЭМ!$D$10+'СЕТ СН'!$F$5-'СЕТ СН'!$F$24</f>
        <v>3682.7020921200001</v>
      </c>
      <c r="E25" s="36">
        <f>SUMIFS(СВЦЭМ!$D$39:$D$782,СВЦЭМ!$A$39:$A$782,$A25,СВЦЭМ!$B$39:$B$782,E$11)+'СЕТ СН'!$F$14+СВЦЭМ!$D$10+'СЕТ СН'!$F$5-'СЕТ СН'!$F$24</f>
        <v>3698.3617589300002</v>
      </c>
      <c r="F25" s="36">
        <f>SUMIFS(СВЦЭМ!$D$39:$D$782,СВЦЭМ!$A$39:$A$782,$A25,СВЦЭМ!$B$39:$B$782,F$11)+'СЕТ СН'!$F$14+СВЦЭМ!$D$10+'СЕТ СН'!$F$5-'СЕТ СН'!$F$24</f>
        <v>3706.37012521</v>
      </c>
      <c r="G25" s="36">
        <f>SUMIFS(СВЦЭМ!$D$39:$D$782,СВЦЭМ!$A$39:$A$782,$A25,СВЦЭМ!$B$39:$B$782,G$11)+'СЕТ СН'!$F$14+СВЦЭМ!$D$10+'СЕТ СН'!$F$5-'СЕТ СН'!$F$24</f>
        <v>3676.0386293199999</v>
      </c>
      <c r="H25" s="36">
        <f>SUMIFS(СВЦЭМ!$D$39:$D$782,СВЦЭМ!$A$39:$A$782,$A25,СВЦЭМ!$B$39:$B$782,H$11)+'СЕТ СН'!$F$14+СВЦЭМ!$D$10+'СЕТ СН'!$F$5-'СЕТ СН'!$F$24</f>
        <v>3613.66838112</v>
      </c>
      <c r="I25" s="36">
        <f>SUMIFS(СВЦЭМ!$D$39:$D$782,СВЦЭМ!$A$39:$A$782,$A25,СВЦЭМ!$B$39:$B$782,I$11)+'СЕТ СН'!$F$14+СВЦЭМ!$D$10+'СЕТ СН'!$F$5-'СЕТ СН'!$F$24</f>
        <v>3548.28559223</v>
      </c>
      <c r="J25" s="36">
        <f>SUMIFS(СВЦЭМ!$D$39:$D$782,СВЦЭМ!$A$39:$A$782,$A25,СВЦЭМ!$B$39:$B$782,J$11)+'СЕТ СН'!$F$14+СВЦЭМ!$D$10+'СЕТ СН'!$F$5-'СЕТ СН'!$F$24</f>
        <v>3497.11455462</v>
      </c>
      <c r="K25" s="36">
        <f>SUMIFS(СВЦЭМ!$D$39:$D$782,СВЦЭМ!$A$39:$A$782,$A25,СВЦЭМ!$B$39:$B$782,K$11)+'СЕТ СН'!$F$14+СВЦЭМ!$D$10+'СЕТ СН'!$F$5-'СЕТ СН'!$F$24</f>
        <v>3529.2975897900001</v>
      </c>
      <c r="L25" s="36">
        <f>SUMIFS(СВЦЭМ!$D$39:$D$782,СВЦЭМ!$A$39:$A$782,$A25,СВЦЭМ!$B$39:$B$782,L$11)+'СЕТ СН'!$F$14+СВЦЭМ!$D$10+'СЕТ СН'!$F$5-'СЕТ СН'!$F$24</f>
        <v>3516.60227149</v>
      </c>
      <c r="M25" s="36">
        <f>SUMIFS(СВЦЭМ!$D$39:$D$782,СВЦЭМ!$A$39:$A$782,$A25,СВЦЭМ!$B$39:$B$782,M$11)+'СЕТ СН'!$F$14+СВЦЭМ!$D$10+'СЕТ СН'!$F$5-'СЕТ СН'!$F$24</f>
        <v>3526.5890180900001</v>
      </c>
      <c r="N25" s="36">
        <f>SUMIFS(СВЦЭМ!$D$39:$D$782,СВЦЭМ!$A$39:$A$782,$A25,СВЦЭМ!$B$39:$B$782,N$11)+'СЕТ СН'!$F$14+СВЦЭМ!$D$10+'СЕТ СН'!$F$5-'СЕТ СН'!$F$24</f>
        <v>3481.5803357000004</v>
      </c>
      <c r="O25" s="36">
        <f>SUMIFS(СВЦЭМ!$D$39:$D$782,СВЦЭМ!$A$39:$A$782,$A25,СВЦЭМ!$B$39:$B$782,O$11)+'СЕТ СН'!$F$14+СВЦЭМ!$D$10+'СЕТ СН'!$F$5-'СЕТ СН'!$F$24</f>
        <v>3482.1092030700001</v>
      </c>
      <c r="P25" s="36">
        <f>SUMIFS(СВЦЭМ!$D$39:$D$782,СВЦЭМ!$A$39:$A$782,$A25,СВЦЭМ!$B$39:$B$782,P$11)+'СЕТ СН'!$F$14+СВЦЭМ!$D$10+'СЕТ СН'!$F$5-'СЕТ СН'!$F$24</f>
        <v>3524.2397925200003</v>
      </c>
      <c r="Q25" s="36">
        <f>SUMIFS(СВЦЭМ!$D$39:$D$782,СВЦЭМ!$A$39:$A$782,$A25,СВЦЭМ!$B$39:$B$782,Q$11)+'СЕТ СН'!$F$14+СВЦЭМ!$D$10+'СЕТ СН'!$F$5-'СЕТ СН'!$F$24</f>
        <v>3541.0865421500002</v>
      </c>
      <c r="R25" s="36">
        <f>SUMIFS(СВЦЭМ!$D$39:$D$782,СВЦЭМ!$A$39:$A$782,$A25,СВЦЭМ!$B$39:$B$782,R$11)+'СЕТ СН'!$F$14+СВЦЭМ!$D$10+'СЕТ СН'!$F$5-'СЕТ СН'!$F$24</f>
        <v>3532.7244190800002</v>
      </c>
      <c r="S25" s="36">
        <f>SUMIFS(СВЦЭМ!$D$39:$D$782,СВЦЭМ!$A$39:$A$782,$A25,СВЦЭМ!$B$39:$B$782,S$11)+'СЕТ СН'!$F$14+СВЦЭМ!$D$10+'СЕТ СН'!$F$5-'СЕТ СН'!$F$24</f>
        <v>3487.6230443499999</v>
      </c>
      <c r="T25" s="36">
        <f>SUMIFS(СВЦЭМ!$D$39:$D$782,СВЦЭМ!$A$39:$A$782,$A25,СВЦЭМ!$B$39:$B$782,T$11)+'СЕТ СН'!$F$14+СВЦЭМ!$D$10+'СЕТ СН'!$F$5-'СЕТ СН'!$F$24</f>
        <v>3511.01448471</v>
      </c>
      <c r="U25" s="36">
        <f>SUMIFS(СВЦЭМ!$D$39:$D$782,СВЦЭМ!$A$39:$A$782,$A25,СВЦЭМ!$B$39:$B$782,U$11)+'СЕТ СН'!$F$14+СВЦЭМ!$D$10+'СЕТ СН'!$F$5-'СЕТ СН'!$F$24</f>
        <v>3581.1755614399999</v>
      </c>
      <c r="V25" s="36">
        <f>SUMIFS(СВЦЭМ!$D$39:$D$782,СВЦЭМ!$A$39:$A$782,$A25,СВЦЭМ!$B$39:$B$782,V$11)+'СЕТ СН'!$F$14+СВЦЭМ!$D$10+'СЕТ СН'!$F$5-'СЕТ СН'!$F$24</f>
        <v>3598.79570496</v>
      </c>
      <c r="W25" s="36">
        <f>SUMIFS(СВЦЭМ!$D$39:$D$782,СВЦЭМ!$A$39:$A$782,$A25,СВЦЭМ!$B$39:$B$782,W$11)+'СЕТ СН'!$F$14+СВЦЭМ!$D$10+'СЕТ СН'!$F$5-'СЕТ СН'!$F$24</f>
        <v>3584.6758038600001</v>
      </c>
      <c r="X25" s="36">
        <f>SUMIFS(СВЦЭМ!$D$39:$D$782,СВЦЭМ!$A$39:$A$782,$A25,СВЦЭМ!$B$39:$B$782,X$11)+'СЕТ СН'!$F$14+СВЦЭМ!$D$10+'СЕТ СН'!$F$5-'СЕТ СН'!$F$24</f>
        <v>3530.0469463200002</v>
      </c>
      <c r="Y25" s="36">
        <f>SUMIFS(СВЦЭМ!$D$39:$D$782,СВЦЭМ!$A$39:$A$782,$A25,СВЦЭМ!$B$39:$B$782,Y$11)+'СЕТ СН'!$F$14+СВЦЭМ!$D$10+'СЕТ СН'!$F$5-'СЕТ СН'!$F$24</f>
        <v>3517.9733737300003</v>
      </c>
    </row>
    <row r="26" spans="1:25" ht="15.75" x14ac:dyDescent="0.2">
      <c r="A26" s="35">
        <f t="shared" si="0"/>
        <v>44454</v>
      </c>
      <c r="B26" s="36">
        <f>SUMIFS(СВЦЭМ!$D$39:$D$782,СВЦЭМ!$A$39:$A$782,$A26,СВЦЭМ!$B$39:$B$782,B$11)+'СЕТ СН'!$F$14+СВЦЭМ!$D$10+'СЕТ СН'!$F$5-'СЕТ СН'!$F$24</f>
        <v>3639.9016921800003</v>
      </c>
      <c r="C26" s="36">
        <f>SUMIFS(СВЦЭМ!$D$39:$D$782,СВЦЭМ!$A$39:$A$782,$A26,СВЦЭМ!$B$39:$B$782,C$11)+'СЕТ СН'!$F$14+СВЦЭМ!$D$10+'СЕТ СН'!$F$5-'СЕТ СН'!$F$24</f>
        <v>3747.4690667200002</v>
      </c>
      <c r="D26" s="36">
        <f>SUMIFS(СВЦЭМ!$D$39:$D$782,СВЦЭМ!$A$39:$A$782,$A26,СВЦЭМ!$B$39:$B$782,D$11)+'СЕТ СН'!$F$14+СВЦЭМ!$D$10+'СЕТ СН'!$F$5-'СЕТ СН'!$F$24</f>
        <v>3857.9407363199998</v>
      </c>
      <c r="E26" s="36">
        <f>SUMIFS(СВЦЭМ!$D$39:$D$782,СВЦЭМ!$A$39:$A$782,$A26,СВЦЭМ!$B$39:$B$782,E$11)+'СЕТ СН'!$F$14+СВЦЭМ!$D$10+'СЕТ СН'!$F$5-'СЕТ СН'!$F$24</f>
        <v>3909.55470857</v>
      </c>
      <c r="F26" s="36">
        <f>SUMIFS(СВЦЭМ!$D$39:$D$782,СВЦЭМ!$A$39:$A$782,$A26,СВЦЭМ!$B$39:$B$782,F$11)+'СЕТ СН'!$F$14+СВЦЭМ!$D$10+'СЕТ СН'!$F$5-'СЕТ СН'!$F$24</f>
        <v>3936.9654413899998</v>
      </c>
      <c r="G26" s="36">
        <f>SUMIFS(СВЦЭМ!$D$39:$D$782,СВЦЭМ!$A$39:$A$782,$A26,СВЦЭМ!$B$39:$B$782,G$11)+'СЕТ СН'!$F$14+СВЦЭМ!$D$10+'СЕТ СН'!$F$5-'СЕТ СН'!$F$24</f>
        <v>3872.5787443600002</v>
      </c>
      <c r="H26" s="36">
        <f>SUMIFS(СВЦЭМ!$D$39:$D$782,СВЦЭМ!$A$39:$A$782,$A26,СВЦЭМ!$B$39:$B$782,H$11)+'СЕТ СН'!$F$14+СВЦЭМ!$D$10+'СЕТ СН'!$F$5-'СЕТ СН'!$F$24</f>
        <v>3751.3277951099999</v>
      </c>
      <c r="I26" s="36">
        <f>SUMIFS(СВЦЭМ!$D$39:$D$782,СВЦЭМ!$A$39:$A$782,$A26,СВЦЭМ!$B$39:$B$782,I$11)+'СЕТ СН'!$F$14+СВЦЭМ!$D$10+'СЕТ СН'!$F$5-'СЕТ СН'!$F$24</f>
        <v>3626.1993267299999</v>
      </c>
      <c r="J26" s="36">
        <f>SUMIFS(СВЦЭМ!$D$39:$D$782,СВЦЭМ!$A$39:$A$782,$A26,СВЦЭМ!$B$39:$B$782,J$11)+'СЕТ СН'!$F$14+СВЦЭМ!$D$10+'СЕТ СН'!$F$5-'СЕТ СН'!$F$24</f>
        <v>3509.4581989300004</v>
      </c>
      <c r="K26" s="36">
        <f>SUMIFS(СВЦЭМ!$D$39:$D$782,СВЦЭМ!$A$39:$A$782,$A26,СВЦЭМ!$B$39:$B$782,K$11)+'СЕТ СН'!$F$14+СВЦЭМ!$D$10+'СЕТ СН'!$F$5-'СЕТ СН'!$F$24</f>
        <v>3457.9074467999999</v>
      </c>
      <c r="L26" s="36">
        <f>SUMIFS(СВЦЭМ!$D$39:$D$782,СВЦЭМ!$A$39:$A$782,$A26,СВЦЭМ!$B$39:$B$782,L$11)+'СЕТ СН'!$F$14+СВЦЭМ!$D$10+'СЕТ СН'!$F$5-'СЕТ СН'!$F$24</f>
        <v>3455.6050514400004</v>
      </c>
      <c r="M26" s="36">
        <f>SUMIFS(СВЦЭМ!$D$39:$D$782,СВЦЭМ!$A$39:$A$782,$A26,СВЦЭМ!$B$39:$B$782,M$11)+'СЕТ СН'!$F$14+СВЦЭМ!$D$10+'СЕТ СН'!$F$5-'СЕТ СН'!$F$24</f>
        <v>3463.5764148799999</v>
      </c>
      <c r="N26" s="36">
        <f>SUMIFS(СВЦЭМ!$D$39:$D$782,СВЦЭМ!$A$39:$A$782,$A26,СВЦЭМ!$B$39:$B$782,N$11)+'СЕТ СН'!$F$14+СВЦЭМ!$D$10+'СЕТ СН'!$F$5-'СЕТ СН'!$F$24</f>
        <v>3479.7962505300002</v>
      </c>
      <c r="O26" s="36">
        <f>SUMIFS(СВЦЭМ!$D$39:$D$782,СВЦЭМ!$A$39:$A$782,$A26,СВЦЭМ!$B$39:$B$782,O$11)+'СЕТ СН'!$F$14+СВЦЭМ!$D$10+'СЕТ СН'!$F$5-'СЕТ СН'!$F$24</f>
        <v>3520.3849450600001</v>
      </c>
      <c r="P26" s="36">
        <f>SUMIFS(СВЦЭМ!$D$39:$D$782,СВЦЭМ!$A$39:$A$782,$A26,СВЦЭМ!$B$39:$B$782,P$11)+'СЕТ СН'!$F$14+СВЦЭМ!$D$10+'СЕТ СН'!$F$5-'СЕТ СН'!$F$24</f>
        <v>3563.3990077900003</v>
      </c>
      <c r="Q26" s="36">
        <f>SUMIFS(СВЦЭМ!$D$39:$D$782,СВЦЭМ!$A$39:$A$782,$A26,СВЦЭМ!$B$39:$B$782,Q$11)+'СЕТ СН'!$F$14+СВЦЭМ!$D$10+'СЕТ СН'!$F$5-'СЕТ СН'!$F$24</f>
        <v>3580.9997897200001</v>
      </c>
      <c r="R26" s="36">
        <f>SUMIFS(СВЦЭМ!$D$39:$D$782,СВЦЭМ!$A$39:$A$782,$A26,СВЦЭМ!$B$39:$B$782,R$11)+'СЕТ СН'!$F$14+СВЦЭМ!$D$10+'СЕТ СН'!$F$5-'СЕТ СН'!$F$24</f>
        <v>3578.30258125</v>
      </c>
      <c r="S26" s="36">
        <f>SUMIFS(СВЦЭМ!$D$39:$D$782,СВЦЭМ!$A$39:$A$782,$A26,СВЦЭМ!$B$39:$B$782,S$11)+'СЕТ СН'!$F$14+СВЦЭМ!$D$10+'СЕТ СН'!$F$5-'СЕТ СН'!$F$24</f>
        <v>3538.37506201</v>
      </c>
      <c r="T26" s="36">
        <f>SUMIFS(СВЦЭМ!$D$39:$D$782,СВЦЭМ!$A$39:$A$782,$A26,СВЦЭМ!$B$39:$B$782,T$11)+'СЕТ СН'!$F$14+СВЦЭМ!$D$10+'СЕТ СН'!$F$5-'СЕТ СН'!$F$24</f>
        <v>3505.90985572</v>
      </c>
      <c r="U26" s="36">
        <f>SUMIFS(СВЦЭМ!$D$39:$D$782,СВЦЭМ!$A$39:$A$782,$A26,СВЦЭМ!$B$39:$B$782,U$11)+'СЕТ СН'!$F$14+СВЦЭМ!$D$10+'СЕТ СН'!$F$5-'СЕТ СН'!$F$24</f>
        <v>3457.4996800100002</v>
      </c>
      <c r="V26" s="36">
        <f>SUMIFS(СВЦЭМ!$D$39:$D$782,СВЦЭМ!$A$39:$A$782,$A26,СВЦЭМ!$B$39:$B$782,V$11)+'СЕТ СН'!$F$14+СВЦЭМ!$D$10+'СЕТ СН'!$F$5-'СЕТ СН'!$F$24</f>
        <v>3440.8061685000002</v>
      </c>
      <c r="W26" s="36">
        <f>SUMIFS(СВЦЭМ!$D$39:$D$782,СВЦЭМ!$A$39:$A$782,$A26,СВЦЭМ!$B$39:$B$782,W$11)+'СЕТ СН'!$F$14+СВЦЭМ!$D$10+'СЕТ СН'!$F$5-'СЕТ СН'!$F$24</f>
        <v>3454.8969290800001</v>
      </c>
      <c r="X26" s="36">
        <f>SUMIFS(СВЦЭМ!$D$39:$D$782,СВЦЭМ!$A$39:$A$782,$A26,СВЦЭМ!$B$39:$B$782,X$11)+'СЕТ СН'!$F$14+СВЦЭМ!$D$10+'СЕТ СН'!$F$5-'СЕТ СН'!$F$24</f>
        <v>3507.4058266700004</v>
      </c>
      <c r="Y26" s="36">
        <f>SUMIFS(СВЦЭМ!$D$39:$D$782,СВЦЭМ!$A$39:$A$782,$A26,СВЦЭМ!$B$39:$B$782,Y$11)+'СЕТ СН'!$F$14+СВЦЭМ!$D$10+'СЕТ СН'!$F$5-'СЕТ СН'!$F$24</f>
        <v>3526.8886290600003</v>
      </c>
    </row>
    <row r="27" spans="1:25" ht="15.75" x14ac:dyDescent="0.2">
      <c r="A27" s="35">
        <f t="shared" si="0"/>
        <v>44455</v>
      </c>
      <c r="B27" s="36">
        <f>SUMIFS(СВЦЭМ!$D$39:$D$782,СВЦЭМ!$A$39:$A$782,$A27,СВЦЭМ!$B$39:$B$782,B$11)+'СЕТ СН'!$F$14+СВЦЭМ!$D$10+'СЕТ СН'!$F$5-'СЕТ СН'!$F$24</f>
        <v>3624.3185623700001</v>
      </c>
      <c r="C27" s="36">
        <f>SUMIFS(СВЦЭМ!$D$39:$D$782,СВЦЭМ!$A$39:$A$782,$A27,СВЦЭМ!$B$39:$B$782,C$11)+'СЕТ СН'!$F$14+СВЦЭМ!$D$10+'СЕТ СН'!$F$5-'СЕТ СН'!$F$24</f>
        <v>3716.8350817400001</v>
      </c>
      <c r="D27" s="36">
        <f>SUMIFS(СВЦЭМ!$D$39:$D$782,СВЦЭМ!$A$39:$A$782,$A27,СВЦЭМ!$B$39:$B$782,D$11)+'СЕТ СН'!$F$14+СВЦЭМ!$D$10+'СЕТ СН'!$F$5-'СЕТ СН'!$F$24</f>
        <v>3786.27852467</v>
      </c>
      <c r="E27" s="36">
        <f>SUMIFS(СВЦЭМ!$D$39:$D$782,СВЦЭМ!$A$39:$A$782,$A27,СВЦЭМ!$B$39:$B$782,E$11)+'СЕТ СН'!$F$14+СВЦЭМ!$D$10+'СЕТ СН'!$F$5-'СЕТ СН'!$F$24</f>
        <v>3810.3481752100001</v>
      </c>
      <c r="F27" s="36">
        <f>SUMIFS(СВЦЭМ!$D$39:$D$782,СВЦЭМ!$A$39:$A$782,$A27,СВЦЭМ!$B$39:$B$782,F$11)+'СЕТ СН'!$F$14+СВЦЭМ!$D$10+'СЕТ СН'!$F$5-'СЕТ СН'!$F$24</f>
        <v>3814.9849152799998</v>
      </c>
      <c r="G27" s="36">
        <f>SUMIFS(СВЦЭМ!$D$39:$D$782,СВЦЭМ!$A$39:$A$782,$A27,СВЦЭМ!$B$39:$B$782,G$11)+'СЕТ СН'!$F$14+СВЦЭМ!$D$10+'СЕТ СН'!$F$5-'СЕТ СН'!$F$24</f>
        <v>3783.6996237100002</v>
      </c>
      <c r="H27" s="36">
        <f>SUMIFS(СВЦЭМ!$D$39:$D$782,СВЦЭМ!$A$39:$A$782,$A27,СВЦЭМ!$B$39:$B$782,H$11)+'СЕТ СН'!$F$14+СВЦЭМ!$D$10+'СЕТ СН'!$F$5-'СЕТ СН'!$F$24</f>
        <v>3706.9296993500002</v>
      </c>
      <c r="I27" s="36">
        <f>SUMIFS(СВЦЭМ!$D$39:$D$782,СВЦЭМ!$A$39:$A$782,$A27,СВЦЭМ!$B$39:$B$782,I$11)+'СЕТ СН'!$F$14+СВЦЭМ!$D$10+'СЕТ СН'!$F$5-'СЕТ СН'!$F$24</f>
        <v>3592.9354512500004</v>
      </c>
      <c r="J27" s="36">
        <f>SUMIFS(СВЦЭМ!$D$39:$D$782,СВЦЭМ!$A$39:$A$782,$A27,СВЦЭМ!$B$39:$B$782,J$11)+'СЕТ СН'!$F$14+СВЦЭМ!$D$10+'СЕТ СН'!$F$5-'СЕТ СН'!$F$24</f>
        <v>3496.2782204100004</v>
      </c>
      <c r="K27" s="36">
        <f>SUMIFS(СВЦЭМ!$D$39:$D$782,СВЦЭМ!$A$39:$A$782,$A27,СВЦЭМ!$B$39:$B$782,K$11)+'СЕТ СН'!$F$14+СВЦЭМ!$D$10+'СЕТ СН'!$F$5-'СЕТ СН'!$F$24</f>
        <v>3451.0979612000001</v>
      </c>
      <c r="L27" s="36">
        <f>SUMIFS(СВЦЭМ!$D$39:$D$782,СВЦЭМ!$A$39:$A$782,$A27,СВЦЭМ!$B$39:$B$782,L$11)+'СЕТ СН'!$F$14+СВЦЭМ!$D$10+'СЕТ СН'!$F$5-'СЕТ СН'!$F$24</f>
        <v>3452.5327381699999</v>
      </c>
      <c r="M27" s="36">
        <f>SUMIFS(СВЦЭМ!$D$39:$D$782,СВЦЭМ!$A$39:$A$782,$A27,СВЦЭМ!$B$39:$B$782,M$11)+'СЕТ СН'!$F$14+СВЦЭМ!$D$10+'СЕТ СН'!$F$5-'СЕТ СН'!$F$24</f>
        <v>3449.7843741800002</v>
      </c>
      <c r="N27" s="36">
        <f>SUMIFS(СВЦЭМ!$D$39:$D$782,СВЦЭМ!$A$39:$A$782,$A27,СВЦЭМ!$B$39:$B$782,N$11)+'СЕТ СН'!$F$14+СВЦЭМ!$D$10+'СЕТ СН'!$F$5-'СЕТ СН'!$F$24</f>
        <v>3455.5683841600003</v>
      </c>
      <c r="O27" s="36">
        <f>SUMIFS(СВЦЭМ!$D$39:$D$782,СВЦЭМ!$A$39:$A$782,$A27,СВЦЭМ!$B$39:$B$782,O$11)+'СЕТ СН'!$F$14+СВЦЭМ!$D$10+'СЕТ СН'!$F$5-'СЕТ СН'!$F$24</f>
        <v>3490.3687300500001</v>
      </c>
      <c r="P27" s="36">
        <f>SUMIFS(СВЦЭМ!$D$39:$D$782,СВЦЭМ!$A$39:$A$782,$A27,СВЦЭМ!$B$39:$B$782,P$11)+'СЕТ СН'!$F$14+СВЦЭМ!$D$10+'СЕТ СН'!$F$5-'СЕТ СН'!$F$24</f>
        <v>3539.3190140700003</v>
      </c>
      <c r="Q27" s="36">
        <f>SUMIFS(СВЦЭМ!$D$39:$D$782,СВЦЭМ!$A$39:$A$782,$A27,СВЦЭМ!$B$39:$B$782,Q$11)+'СЕТ СН'!$F$14+СВЦЭМ!$D$10+'СЕТ СН'!$F$5-'СЕТ СН'!$F$24</f>
        <v>3555.6093770100001</v>
      </c>
      <c r="R27" s="36">
        <f>SUMIFS(СВЦЭМ!$D$39:$D$782,СВЦЭМ!$A$39:$A$782,$A27,СВЦЭМ!$B$39:$B$782,R$11)+'СЕТ СН'!$F$14+СВЦЭМ!$D$10+'СЕТ СН'!$F$5-'СЕТ СН'!$F$24</f>
        <v>3546.9170191800004</v>
      </c>
      <c r="S27" s="36">
        <f>SUMIFS(СВЦЭМ!$D$39:$D$782,СВЦЭМ!$A$39:$A$782,$A27,СВЦЭМ!$B$39:$B$782,S$11)+'СЕТ СН'!$F$14+СВЦЭМ!$D$10+'СЕТ СН'!$F$5-'СЕТ СН'!$F$24</f>
        <v>3511.1758412200002</v>
      </c>
      <c r="T27" s="36">
        <f>SUMIFS(СВЦЭМ!$D$39:$D$782,СВЦЭМ!$A$39:$A$782,$A27,СВЦЭМ!$B$39:$B$782,T$11)+'СЕТ СН'!$F$14+СВЦЭМ!$D$10+'СЕТ СН'!$F$5-'СЕТ СН'!$F$24</f>
        <v>3460.4532518300002</v>
      </c>
      <c r="U27" s="36">
        <f>SUMIFS(СВЦЭМ!$D$39:$D$782,СВЦЭМ!$A$39:$A$782,$A27,СВЦЭМ!$B$39:$B$782,U$11)+'СЕТ СН'!$F$14+СВЦЭМ!$D$10+'СЕТ СН'!$F$5-'СЕТ СН'!$F$24</f>
        <v>3443.7563816400002</v>
      </c>
      <c r="V27" s="36">
        <f>SUMIFS(СВЦЭМ!$D$39:$D$782,СВЦЭМ!$A$39:$A$782,$A27,СВЦЭМ!$B$39:$B$782,V$11)+'СЕТ СН'!$F$14+СВЦЭМ!$D$10+'СЕТ СН'!$F$5-'СЕТ СН'!$F$24</f>
        <v>3440.2016017400001</v>
      </c>
      <c r="W27" s="36">
        <f>SUMIFS(СВЦЭМ!$D$39:$D$782,СВЦЭМ!$A$39:$A$782,$A27,СВЦЭМ!$B$39:$B$782,W$11)+'СЕТ СН'!$F$14+СВЦЭМ!$D$10+'СЕТ СН'!$F$5-'СЕТ СН'!$F$24</f>
        <v>3421.5649839400003</v>
      </c>
      <c r="X27" s="36">
        <f>SUMIFS(СВЦЭМ!$D$39:$D$782,СВЦЭМ!$A$39:$A$782,$A27,СВЦЭМ!$B$39:$B$782,X$11)+'СЕТ СН'!$F$14+СВЦЭМ!$D$10+'СЕТ СН'!$F$5-'СЕТ СН'!$F$24</f>
        <v>3437.4151929600002</v>
      </c>
      <c r="Y27" s="36">
        <f>SUMIFS(СВЦЭМ!$D$39:$D$782,СВЦЭМ!$A$39:$A$782,$A27,СВЦЭМ!$B$39:$B$782,Y$11)+'СЕТ СН'!$F$14+СВЦЭМ!$D$10+'СЕТ СН'!$F$5-'СЕТ СН'!$F$24</f>
        <v>3505.8974864800002</v>
      </c>
    </row>
    <row r="28" spans="1:25" ht="15.75" x14ac:dyDescent="0.2">
      <c r="A28" s="35">
        <f t="shared" si="0"/>
        <v>44456</v>
      </c>
      <c r="B28" s="36">
        <f>SUMIFS(СВЦЭМ!$D$39:$D$782,СВЦЭМ!$A$39:$A$782,$A28,СВЦЭМ!$B$39:$B$782,B$11)+'СЕТ СН'!$F$14+СВЦЭМ!$D$10+'СЕТ СН'!$F$5-'СЕТ СН'!$F$24</f>
        <v>3604.8194095700001</v>
      </c>
      <c r="C28" s="36">
        <f>SUMIFS(СВЦЭМ!$D$39:$D$782,СВЦЭМ!$A$39:$A$782,$A28,СВЦЭМ!$B$39:$B$782,C$11)+'СЕТ СН'!$F$14+СВЦЭМ!$D$10+'СЕТ СН'!$F$5-'СЕТ СН'!$F$24</f>
        <v>3690.0510296299999</v>
      </c>
      <c r="D28" s="36">
        <f>SUMIFS(СВЦЭМ!$D$39:$D$782,СВЦЭМ!$A$39:$A$782,$A28,СВЦЭМ!$B$39:$B$782,D$11)+'СЕТ СН'!$F$14+СВЦЭМ!$D$10+'СЕТ СН'!$F$5-'СЕТ СН'!$F$24</f>
        <v>3760.4121731300002</v>
      </c>
      <c r="E28" s="36">
        <f>SUMIFS(СВЦЭМ!$D$39:$D$782,СВЦЭМ!$A$39:$A$782,$A28,СВЦЭМ!$B$39:$B$782,E$11)+'СЕТ СН'!$F$14+СВЦЭМ!$D$10+'СЕТ СН'!$F$5-'СЕТ СН'!$F$24</f>
        <v>3786.1655570900002</v>
      </c>
      <c r="F28" s="36">
        <f>SUMIFS(СВЦЭМ!$D$39:$D$782,СВЦЭМ!$A$39:$A$782,$A28,СВЦЭМ!$B$39:$B$782,F$11)+'СЕТ СН'!$F$14+СВЦЭМ!$D$10+'СЕТ СН'!$F$5-'СЕТ СН'!$F$24</f>
        <v>3798.73206923</v>
      </c>
      <c r="G28" s="36">
        <f>SUMIFS(СВЦЭМ!$D$39:$D$782,СВЦЭМ!$A$39:$A$782,$A28,СВЦЭМ!$B$39:$B$782,G$11)+'СЕТ СН'!$F$14+СВЦЭМ!$D$10+'СЕТ СН'!$F$5-'СЕТ СН'!$F$24</f>
        <v>3766.2337248100002</v>
      </c>
      <c r="H28" s="36">
        <f>SUMIFS(СВЦЭМ!$D$39:$D$782,СВЦЭМ!$A$39:$A$782,$A28,СВЦЭМ!$B$39:$B$782,H$11)+'СЕТ СН'!$F$14+СВЦЭМ!$D$10+'СЕТ СН'!$F$5-'СЕТ СН'!$F$24</f>
        <v>3680.34479096</v>
      </c>
      <c r="I28" s="36">
        <f>SUMIFS(СВЦЭМ!$D$39:$D$782,СВЦЭМ!$A$39:$A$782,$A28,СВЦЭМ!$B$39:$B$782,I$11)+'СЕТ СН'!$F$14+СВЦЭМ!$D$10+'СЕТ СН'!$F$5-'СЕТ СН'!$F$24</f>
        <v>3564.5972509600001</v>
      </c>
      <c r="J28" s="36">
        <f>SUMIFS(СВЦЭМ!$D$39:$D$782,СВЦЭМ!$A$39:$A$782,$A28,СВЦЭМ!$B$39:$B$782,J$11)+'СЕТ СН'!$F$14+СВЦЭМ!$D$10+'СЕТ СН'!$F$5-'СЕТ СН'!$F$24</f>
        <v>3479.1158464600003</v>
      </c>
      <c r="K28" s="36">
        <f>SUMIFS(СВЦЭМ!$D$39:$D$782,СВЦЭМ!$A$39:$A$782,$A28,СВЦЭМ!$B$39:$B$782,K$11)+'СЕТ СН'!$F$14+СВЦЭМ!$D$10+'СЕТ СН'!$F$5-'СЕТ СН'!$F$24</f>
        <v>3439.7072630000002</v>
      </c>
      <c r="L28" s="36">
        <f>SUMIFS(СВЦЭМ!$D$39:$D$782,СВЦЭМ!$A$39:$A$782,$A28,СВЦЭМ!$B$39:$B$782,L$11)+'СЕТ СН'!$F$14+СВЦЭМ!$D$10+'СЕТ СН'!$F$5-'СЕТ СН'!$F$24</f>
        <v>3423.0223231600003</v>
      </c>
      <c r="M28" s="36">
        <f>SUMIFS(СВЦЭМ!$D$39:$D$782,СВЦЭМ!$A$39:$A$782,$A28,СВЦЭМ!$B$39:$B$782,M$11)+'СЕТ СН'!$F$14+СВЦЭМ!$D$10+'СЕТ СН'!$F$5-'СЕТ СН'!$F$24</f>
        <v>3419.05742151</v>
      </c>
      <c r="N28" s="36">
        <f>SUMIFS(СВЦЭМ!$D$39:$D$782,СВЦЭМ!$A$39:$A$782,$A28,СВЦЭМ!$B$39:$B$782,N$11)+'СЕТ СН'!$F$14+СВЦЭМ!$D$10+'СЕТ СН'!$F$5-'СЕТ СН'!$F$24</f>
        <v>3429.2383320900003</v>
      </c>
      <c r="O28" s="36">
        <f>SUMIFS(СВЦЭМ!$D$39:$D$782,СВЦЭМ!$A$39:$A$782,$A28,СВЦЭМ!$B$39:$B$782,O$11)+'СЕТ СН'!$F$14+СВЦЭМ!$D$10+'СЕТ СН'!$F$5-'СЕТ СН'!$F$24</f>
        <v>3433.0338144400002</v>
      </c>
      <c r="P28" s="36">
        <f>SUMIFS(СВЦЭМ!$D$39:$D$782,СВЦЭМ!$A$39:$A$782,$A28,СВЦЭМ!$B$39:$B$782,P$11)+'СЕТ СН'!$F$14+СВЦЭМ!$D$10+'СЕТ СН'!$F$5-'СЕТ СН'!$F$24</f>
        <v>3463.4461511899999</v>
      </c>
      <c r="Q28" s="36">
        <f>SUMIFS(СВЦЭМ!$D$39:$D$782,СВЦЭМ!$A$39:$A$782,$A28,СВЦЭМ!$B$39:$B$782,Q$11)+'СЕТ СН'!$F$14+СВЦЭМ!$D$10+'СЕТ СН'!$F$5-'СЕТ СН'!$F$24</f>
        <v>3475.8344644600002</v>
      </c>
      <c r="R28" s="36">
        <f>SUMIFS(СВЦЭМ!$D$39:$D$782,СВЦЭМ!$A$39:$A$782,$A28,СВЦЭМ!$B$39:$B$782,R$11)+'СЕТ СН'!$F$14+СВЦЭМ!$D$10+'СЕТ СН'!$F$5-'СЕТ СН'!$F$24</f>
        <v>3469.4576615100004</v>
      </c>
      <c r="S28" s="36">
        <f>SUMIFS(СВЦЭМ!$D$39:$D$782,СВЦЭМ!$A$39:$A$782,$A28,СВЦЭМ!$B$39:$B$782,S$11)+'СЕТ СН'!$F$14+СВЦЭМ!$D$10+'СЕТ СН'!$F$5-'СЕТ СН'!$F$24</f>
        <v>3436.6530337200002</v>
      </c>
      <c r="T28" s="36">
        <f>SUMIFS(СВЦЭМ!$D$39:$D$782,СВЦЭМ!$A$39:$A$782,$A28,СВЦЭМ!$B$39:$B$782,T$11)+'СЕТ СН'!$F$14+СВЦЭМ!$D$10+'СЕТ СН'!$F$5-'СЕТ СН'!$F$24</f>
        <v>3421.6308689699999</v>
      </c>
      <c r="U28" s="36">
        <f>SUMIFS(СВЦЭМ!$D$39:$D$782,СВЦЭМ!$A$39:$A$782,$A28,СВЦЭМ!$B$39:$B$782,U$11)+'СЕТ СН'!$F$14+СВЦЭМ!$D$10+'СЕТ СН'!$F$5-'СЕТ СН'!$F$24</f>
        <v>3408.6289556900001</v>
      </c>
      <c r="V28" s="36">
        <f>SUMIFS(СВЦЭМ!$D$39:$D$782,СВЦЭМ!$A$39:$A$782,$A28,СВЦЭМ!$B$39:$B$782,V$11)+'СЕТ СН'!$F$14+СВЦЭМ!$D$10+'СЕТ СН'!$F$5-'СЕТ СН'!$F$24</f>
        <v>3418.83934813</v>
      </c>
      <c r="W28" s="36">
        <f>SUMIFS(СВЦЭМ!$D$39:$D$782,СВЦЭМ!$A$39:$A$782,$A28,СВЦЭМ!$B$39:$B$782,W$11)+'СЕТ СН'!$F$14+СВЦЭМ!$D$10+'СЕТ СН'!$F$5-'СЕТ СН'!$F$24</f>
        <v>3411.2369512600003</v>
      </c>
      <c r="X28" s="36">
        <f>SUMIFS(СВЦЭМ!$D$39:$D$782,СВЦЭМ!$A$39:$A$782,$A28,СВЦЭМ!$B$39:$B$782,X$11)+'СЕТ СН'!$F$14+СВЦЭМ!$D$10+'СЕТ СН'!$F$5-'СЕТ СН'!$F$24</f>
        <v>3401.3001203700001</v>
      </c>
      <c r="Y28" s="36">
        <f>SUMIFS(СВЦЭМ!$D$39:$D$782,СВЦЭМ!$A$39:$A$782,$A28,СВЦЭМ!$B$39:$B$782,Y$11)+'СЕТ СН'!$F$14+СВЦЭМ!$D$10+'СЕТ СН'!$F$5-'СЕТ СН'!$F$24</f>
        <v>3435.7151359200002</v>
      </c>
    </row>
    <row r="29" spans="1:25" ht="15.75" x14ac:dyDescent="0.2">
      <c r="A29" s="35">
        <f t="shared" si="0"/>
        <v>44457</v>
      </c>
      <c r="B29" s="36">
        <f>SUMIFS(СВЦЭМ!$D$39:$D$782,СВЦЭМ!$A$39:$A$782,$A29,СВЦЭМ!$B$39:$B$782,B$11)+'СЕТ СН'!$F$14+СВЦЭМ!$D$10+'СЕТ СН'!$F$5-'СЕТ СН'!$F$24</f>
        <v>3454.3836235400004</v>
      </c>
      <c r="C29" s="36">
        <f>SUMIFS(СВЦЭМ!$D$39:$D$782,СВЦЭМ!$A$39:$A$782,$A29,СВЦЭМ!$B$39:$B$782,C$11)+'СЕТ СН'!$F$14+СВЦЭМ!$D$10+'СЕТ СН'!$F$5-'СЕТ СН'!$F$24</f>
        <v>3493.3377669800002</v>
      </c>
      <c r="D29" s="36">
        <f>SUMIFS(СВЦЭМ!$D$39:$D$782,СВЦЭМ!$A$39:$A$782,$A29,СВЦЭМ!$B$39:$B$782,D$11)+'СЕТ СН'!$F$14+СВЦЭМ!$D$10+'СЕТ СН'!$F$5-'СЕТ СН'!$F$24</f>
        <v>3561.5014282400002</v>
      </c>
      <c r="E29" s="36">
        <f>SUMIFS(СВЦЭМ!$D$39:$D$782,СВЦЭМ!$A$39:$A$782,$A29,СВЦЭМ!$B$39:$B$782,E$11)+'СЕТ СН'!$F$14+СВЦЭМ!$D$10+'СЕТ СН'!$F$5-'СЕТ СН'!$F$24</f>
        <v>3584.32251907</v>
      </c>
      <c r="F29" s="36">
        <f>SUMIFS(СВЦЭМ!$D$39:$D$782,СВЦЭМ!$A$39:$A$782,$A29,СВЦЭМ!$B$39:$B$782,F$11)+'СЕТ СН'!$F$14+СВЦЭМ!$D$10+'СЕТ СН'!$F$5-'СЕТ СН'!$F$24</f>
        <v>3579.3743693700003</v>
      </c>
      <c r="G29" s="36">
        <f>SUMIFS(СВЦЭМ!$D$39:$D$782,СВЦЭМ!$A$39:$A$782,$A29,СВЦЭМ!$B$39:$B$782,G$11)+'СЕТ СН'!$F$14+СВЦЭМ!$D$10+'СЕТ СН'!$F$5-'СЕТ СН'!$F$24</f>
        <v>3577.1647823600001</v>
      </c>
      <c r="H29" s="36">
        <f>SUMIFS(СВЦЭМ!$D$39:$D$782,СВЦЭМ!$A$39:$A$782,$A29,СВЦЭМ!$B$39:$B$782,H$11)+'СЕТ СН'!$F$14+СВЦЭМ!$D$10+'СЕТ СН'!$F$5-'СЕТ СН'!$F$24</f>
        <v>3557.9484710400002</v>
      </c>
      <c r="I29" s="36">
        <f>SUMIFS(СВЦЭМ!$D$39:$D$782,СВЦЭМ!$A$39:$A$782,$A29,СВЦЭМ!$B$39:$B$782,I$11)+'СЕТ СН'!$F$14+СВЦЭМ!$D$10+'СЕТ СН'!$F$5-'СЕТ СН'!$F$24</f>
        <v>3466.44365664</v>
      </c>
      <c r="J29" s="36">
        <f>SUMIFS(СВЦЭМ!$D$39:$D$782,СВЦЭМ!$A$39:$A$782,$A29,СВЦЭМ!$B$39:$B$782,J$11)+'СЕТ СН'!$F$14+СВЦЭМ!$D$10+'СЕТ СН'!$F$5-'СЕТ СН'!$F$24</f>
        <v>3413.5972678300004</v>
      </c>
      <c r="K29" s="36">
        <f>SUMIFS(СВЦЭМ!$D$39:$D$782,СВЦЭМ!$A$39:$A$782,$A29,СВЦЭМ!$B$39:$B$782,K$11)+'СЕТ СН'!$F$14+СВЦЭМ!$D$10+'СЕТ СН'!$F$5-'СЕТ СН'!$F$24</f>
        <v>3369.8232656099999</v>
      </c>
      <c r="L29" s="36">
        <f>SUMIFS(СВЦЭМ!$D$39:$D$782,СВЦЭМ!$A$39:$A$782,$A29,СВЦЭМ!$B$39:$B$782,L$11)+'СЕТ СН'!$F$14+СВЦЭМ!$D$10+'СЕТ СН'!$F$5-'СЕТ СН'!$F$24</f>
        <v>3369.98744971</v>
      </c>
      <c r="M29" s="36">
        <f>SUMIFS(СВЦЭМ!$D$39:$D$782,СВЦЭМ!$A$39:$A$782,$A29,СВЦЭМ!$B$39:$B$782,M$11)+'СЕТ СН'!$F$14+СВЦЭМ!$D$10+'СЕТ СН'!$F$5-'СЕТ СН'!$F$24</f>
        <v>3368.31673976</v>
      </c>
      <c r="N29" s="36">
        <f>SUMIFS(СВЦЭМ!$D$39:$D$782,СВЦЭМ!$A$39:$A$782,$A29,СВЦЭМ!$B$39:$B$782,N$11)+'СЕТ СН'!$F$14+СВЦЭМ!$D$10+'СЕТ СН'!$F$5-'СЕТ СН'!$F$24</f>
        <v>3390.4774168000004</v>
      </c>
      <c r="O29" s="36">
        <f>SUMIFS(СВЦЭМ!$D$39:$D$782,СВЦЭМ!$A$39:$A$782,$A29,СВЦЭМ!$B$39:$B$782,O$11)+'СЕТ СН'!$F$14+СВЦЭМ!$D$10+'СЕТ СН'!$F$5-'СЕТ СН'!$F$24</f>
        <v>3427.2755791</v>
      </c>
      <c r="P29" s="36">
        <f>SUMIFS(СВЦЭМ!$D$39:$D$782,СВЦЭМ!$A$39:$A$782,$A29,СВЦЭМ!$B$39:$B$782,P$11)+'СЕТ СН'!$F$14+СВЦЭМ!$D$10+'СЕТ СН'!$F$5-'СЕТ СН'!$F$24</f>
        <v>3446.9703856599999</v>
      </c>
      <c r="Q29" s="36">
        <f>SUMIFS(СВЦЭМ!$D$39:$D$782,СВЦЭМ!$A$39:$A$782,$A29,СВЦЭМ!$B$39:$B$782,Q$11)+'СЕТ СН'!$F$14+СВЦЭМ!$D$10+'СЕТ СН'!$F$5-'СЕТ СН'!$F$24</f>
        <v>3447.6864226500002</v>
      </c>
      <c r="R29" s="36">
        <f>SUMIFS(СВЦЭМ!$D$39:$D$782,СВЦЭМ!$A$39:$A$782,$A29,СВЦЭМ!$B$39:$B$782,R$11)+'СЕТ СН'!$F$14+СВЦЭМ!$D$10+'СЕТ СН'!$F$5-'СЕТ СН'!$F$24</f>
        <v>3441.22376988</v>
      </c>
      <c r="S29" s="36">
        <f>SUMIFS(СВЦЭМ!$D$39:$D$782,СВЦЭМ!$A$39:$A$782,$A29,СВЦЭМ!$B$39:$B$782,S$11)+'СЕТ СН'!$F$14+СВЦЭМ!$D$10+'СЕТ СН'!$F$5-'СЕТ СН'!$F$24</f>
        <v>3427.9504622499999</v>
      </c>
      <c r="T29" s="36">
        <f>SUMIFS(СВЦЭМ!$D$39:$D$782,СВЦЭМ!$A$39:$A$782,$A29,СВЦЭМ!$B$39:$B$782,T$11)+'СЕТ СН'!$F$14+СВЦЭМ!$D$10+'СЕТ СН'!$F$5-'СЕТ СН'!$F$24</f>
        <v>3390.6650557600001</v>
      </c>
      <c r="U29" s="36">
        <f>SUMIFS(СВЦЭМ!$D$39:$D$782,СВЦЭМ!$A$39:$A$782,$A29,СВЦЭМ!$B$39:$B$782,U$11)+'СЕТ СН'!$F$14+СВЦЭМ!$D$10+'СЕТ СН'!$F$5-'СЕТ СН'!$F$24</f>
        <v>3338.81475903</v>
      </c>
      <c r="V29" s="36">
        <f>SUMIFS(СВЦЭМ!$D$39:$D$782,СВЦЭМ!$A$39:$A$782,$A29,СВЦЭМ!$B$39:$B$782,V$11)+'СЕТ СН'!$F$14+СВЦЭМ!$D$10+'СЕТ СН'!$F$5-'СЕТ СН'!$F$24</f>
        <v>3318.63180371</v>
      </c>
      <c r="W29" s="36">
        <f>SUMIFS(СВЦЭМ!$D$39:$D$782,СВЦЭМ!$A$39:$A$782,$A29,СВЦЭМ!$B$39:$B$782,W$11)+'СЕТ СН'!$F$14+СВЦЭМ!$D$10+'СЕТ СН'!$F$5-'СЕТ СН'!$F$24</f>
        <v>3312.3355496100003</v>
      </c>
      <c r="X29" s="36">
        <f>SUMIFS(СВЦЭМ!$D$39:$D$782,СВЦЭМ!$A$39:$A$782,$A29,СВЦЭМ!$B$39:$B$782,X$11)+'СЕТ СН'!$F$14+СВЦЭМ!$D$10+'СЕТ СН'!$F$5-'СЕТ СН'!$F$24</f>
        <v>3362.4099390800002</v>
      </c>
      <c r="Y29" s="36">
        <f>SUMIFS(СВЦЭМ!$D$39:$D$782,СВЦЭМ!$A$39:$A$782,$A29,СВЦЭМ!$B$39:$B$782,Y$11)+'СЕТ СН'!$F$14+СВЦЭМ!$D$10+'СЕТ СН'!$F$5-'СЕТ СН'!$F$24</f>
        <v>3390.9987931400001</v>
      </c>
    </row>
    <row r="30" spans="1:25" ht="15.75" x14ac:dyDescent="0.2">
      <c r="A30" s="35">
        <f t="shared" si="0"/>
        <v>44458</v>
      </c>
      <c r="B30" s="36">
        <f>SUMIFS(СВЦЭМ!$D$39:$D$782,СВЦЭМ!$A$39:$A$782,$A30,СВЦЭМ!$B$39:$B$782,B$11)+'СЕТ СН'!$F$14+СВЦЭМ!$D$10+'СЕТ СН'!$F$5-'СЕТ СН'!$F$24</f>
        <v>3416.5351317499999</v>
      </c>
      <c r="C30" s="36">
        <f>SUMIFS(СВЦЭМ!$D$39:$D$782,СВЦЭМ!$A$39:$A$782,$A30,СВЦЭМ!$B$39:$B$782,C$11)+'СЕТ СН'!$F$14+СВЦЭМ!$D$10+'СЕТ СН'!$F$5-'СЕТ СН'!$F$24</f>
        <v>3462.0145089600001</v>
      </c>
      <c r="D30" s="36">
        <f>SUMIFS(СВЦЭМ!$D$39:$D$782,СВЦЭМ!$A$39:$A$782,$A30,СВЦЭМ!$B$39:$B$782,D$11)+'СЕТ СН'!$F$14+СВЦЭМ!$D$10+'СЕТ СН'!$F$5-'СЕТ СН'!$F$24</f>
        <v>3519.9615217500004</v>
      </c>
      <c r="E30" s="36">
        <f>SUMIFS(СВЦЭМ!$D$39:$D$782,СВЦЭМ!$A$39:$A$782,$A30,СВЦЭМ!$B$39:$B$782,E$11)+'СЕТ СН'!$F$14+СВЦЭМ!$D$10+'СЕТ СН'!$F$5-'СЕТ СН'!$F$24</f>
        <v>3544.8723952700002</v>
      </c>
      <c r="F30" s="36">
        <f>SUMIFS(СВЦЭМ!$D$39:$D$782,СВЦЭМ!$A$39:$A$782,$A30,СВЦЭМ!$B$39:$B$782,F$11)+'СЕТ СН'!$F$14+СВЦЭМ!$D$10+'СЕТ СН'!$F$5-'СЕТ СН'!$F$24</f>
        <v>3547.01070338</v>
      </c>
      <c r="G30" s="36">
        <f>SUMIFS(СВЦЭМ!$D$39:$D$782,СВЦЭМ!$A$39:$A$782,$A30,СВЦЭМ!$B$39:$B$782,G$11)+'СЕТ СН'!$F$14+СВЦЭМ!$D$10+'СЕТ СН'!$F$5-'СЕТ СН'!$F$24</f>
        <v>3538.8000411200001</v>
      </c>
      <c r="H30" s="36">
        <f>SUMIFS(СВЦЭМ!$D$39:$D$782,СВЦЭМ!$A$39:$A$782,$A30,СВЦЭМ!$B$39:$B$782,H$11)+'СЕТ СН'!$F$14+СВЦЭМ!$D$10+'СЕТ СН'!$F$5-'СЕТ СН'!$F$24</f>
        <v>3504.4637118000001</v>
      </c>
      <c r="I30" s="36">
        <f>SUMIFS(СВЦЭМ!$D$39:$D$782,СВЦЭМ!$A$39:$A$782,$A30,СВЦЭМ!$B$39:$B$782,I$11)+'СЕТ СН'!$F$14+СВЦЭМ!$D$10+'СЕТ СН'!$F$5-'СЕТ СН'!$F$24</f>
        <v>3444.9435412800003</v>
      </c>
      <c r="J30" s="36">
        <f>SUMIFS(СВЦЭМ!$D$39:$D$782,СВЦЭМ!$A$39:$A$782,$A30,СВЦЭМ!$B$39:$B$782,J$11)+'СЕТ СН'!$F$14+СВЦЭМ!$D$10+'СЕТ СН'!$F$5-'СЕТ СН'!$F$24</f>
        <v>3416.0238197400004</v>
      </c>
      <c r="K30" s="36">
        <f>SUMIFS(СВЦЭМ!$D$39:$D$782,СВЦЭМ!$A$39:$A$782,$A30,СВЦЭМ!$B$39:$B$782,K$11)+'СЕТ СН'!$F$14+СВЦЭМ!$D$10+'СЕТ СН'!$F$5-'СЕТ СН'!$F$24</f>
        <v>3330.0805659000002</v>
      </c>
      <c r="L30" s="36">
        <f>SUMIFS(СВЦЭМ!$D$39:$D$782,СВЦЭМ!$A$39:$A$782,$A30,СВЦЭМ!$B$39:$B$782,L$11)+'СЕТ СН'!$F$14+СВЦЭМ!$D$10+'СЕТ СН'!$F$5-'СЕТ СН'!$F$24</f>
        <v>3327.4652280300002</v>
      </c>
      <c r="M30" s="36">
        <f>SUMIFS(СВЦЭМ!$D$39:$D$782,СВЦЭМ!$A$39:$A$782,$A30,СВЦЭМ!$B$39:$B$782,M$11)+'СЕТ СН'!$F$14+СВЦЭМ!$D$10+'СЕТ СН'!$F$5-'СЕТ СН'!$F$24</f>
        <v>3330.7560050000002</v>
      </c>
      <c r="N30" s="36">
        <f>SUMIFS(СВЦЭМ!$D$39:$D$782,СВЦЭМ!$A$39:$A$782,$A30,СВЦЭМ!$B$39:$B$782,N$11)+'СЕТ СН'!$F$14+СВЦЭМ!$D$10+'СЕТ СН'!$F$5-'СЕТ СН'!$F$24</f>
        <v>3336.6951126000004</v>
      </c>
      <c r="O30" s="36">
        <f>SUMIFS(СВЦЭМ!$D$39:$D$782,СВЦЭМ!$A$39:$A$782,$A30,СВЦЭМ!$B$39:$B$782,O$11)+'СЕТ СН'!$F$14+СВЦЭМ!$D$10+'СЕТ СН'!$F$5-'СЕТ СН'!$F$24</f>
        <v>3366.1083937200001</v>
      </c>
      <c r="P30" s="36">
        <f>SUMIFS(СВЦЭМ!$D$39:$D$782,СВЦЭМ!$A$39:$A$782,$A30,СВЦЭМ!$B$39:$B$782,P$11)+'СЕТ СН'!$F$14+СВЦЭМ!$D$10+'СЕТ СН'!$F$5-'СЕТ СН'!$F$24</f>
        <v>3410.8779602900004</v>
      </c>
      <c r="Q30" s="36">
        <f>SUMIFS(СВЦЭМ!$D$39:$D$782,СВЦЭМ!$A$39:$A$782,$A30,СВЦЭМ!$B$39:$B$782,Q$11)+'СЕТ СН'!$F$14+СВЦЭМ!$D$10+'СЕТ СН'!$F$5-'СЕТ СН'!$F$24</f>
        <v>3416.3096101600004</v>
      </c>
      <c r="R30" s="36">
        <f>SUMIFS(СВЦЭМ!$D$39:$D$782,СВЦЭМ!$A$39:$A$782,$A30,СВЦЭМ!$B$39:$B$782,R$11)+'СЕТ СН'!$F$14+СВЦЭМ!$D$10+'СЕТ СН'!$F$5-'СЕТ СН'!$F$24</f>
        <v>3405.8528610800004</v>
      </c>
      <c r="S30" s="36">
        <f>SUMIFS(СВЦЭМ!$D$39:$D$782,СВЦЭМ!$A$39:$A$782,$A30,СВЦЭМ!$B$39:$B$782,S$11)+'СЕТ СН'!$F$14+СВЦЭМ!$D$10+'СЕТ СН'!$F$5-'СЕТ СН'!$F$24</f>
        <v>3400.7661082200002</v>
      </c>
      <c r="T30" s="36">
        <f>SUMIFS(СВЦЭМ!$D$39:$D$782,СВЦЭМ!$A$39:$A$782,$A30,СВЦЭМ!$B$39:$B$782,T$11)+'СЕТ СН'!$F$14+СВЦЭМ!$D$10+'СЕТ СН'!$F$5-'СЕТ СН'!$F$24</f>
        <v>3437.5509558700001</v>
      </c>
      <c r="U30" s="36">
        <f>SUMIFS(СВЦЭМ!$D$39:$D$782,СВЦЭМ!$A$39:$A$782,$A30,СВЦЭМ!$B$39:$B$782,U$11)+'СЕТ СН'!$F$14+СВЦЭМ!$D$10+'СЕТ СН'!$F$5-'СЕТ СН'!$F$24</f>
        <v>3380.9484106200002</v>
      </c>
      <c r="V30" s="36">
        <f>SUMIFS(СВЦЭМ!$D$39:$D$782,СВЦЭМ!$A$39:$A$782,$A30,СВЦЭМ!$B$39:$B$782,V$11)+'СЕТ СН'!$F$14+СВЦЭМ!$D$10+'СЕТ СН'!$F$5-'СЕТ СН'!$F$24</f>
        <v>3370.3285358000003</v>
      </c>
      <c r="W30" s="36">
        <f>SUMIFS(СВЦЭМ!$D$39:$D$782,СВЦЭМ!$A$39:$A$782,$A30,СВЦЭМ!$B$39:$B$782,W$11)+'СЕТ СН'!$F$14+СВЦЭМ!$D$10+'СЕТ СН'!$F$5-'СЕТ СН'!$F$24</f>
        <v>3371.8304988200002</v>
      </c>
      <c r="X30" s="36">
        <f>SUMIFS(СВЦЭМ!$D$39:$D$782,СВЦЭМ!$A$39:$A$782,$A30,СВЦЭМ!$B$39:$B$782,X$11)+'СЕТ СН'!$F$14+СВЦЭМ!$D$10+'СЕТ СН'!$F$5-'СЕТ СН'!$F$24</f>
        <v>3392.5004969000001</v>
      </c>
      <c r="Y30" s="36">
        <f>SUMIFS(СВЦЭМ!$D$39:$D$782,СВЦЭМ!$A$39:$A$782,$A30,СВЦЭМ!$B$39:$B$782,Y$11)+'СЕТ СН'!$F$14+СВЦЭМ!$D$10+'СЕТ СН'!$F$5-'СЕТ СН'!$F$24</f>
        <v>3428.2546361300001</v>
      </c>
    </row>
    <row r="31" spans="1:25" ht="15.75" x14ac:dyDescent="0.2">
      <c r="A31" s="35">
        <f t="shared" si="0"/>
        <v>44459</v>
      </c>
      <c r="B31" s="36">
        <f>SUMIFS(СВЦЭМ!$D$39:$D$782,СВЦЭМ!$A$39:$A$782,$A31,СВЦЭМ!$B$39:$B$782,B$11)+'СЕТ СН'!$F$14+СВЦЭМ!$D$10+'СЕТ СН'!$F$5-'СЕТ СН'!$F$24</f>
        <v>3389.3026177600004</v>
      </c>
      <c r="C31" s="36">
        <f>SUMIFS(СВЦЭМ!$D$39:$D$782,СВЦЭМ!$A$39:$A$782,$A31,СВЦЭМ!$B$39:$B$782,C$11)+'СЕТ СН'!$F$14+СВЦЭМ!$D$10+'СЕТ СН'!$F$5-'СЕТ СН'!$F$24</f>
        <v>3471.8507918200003</v>
      </c>
      <c r="D31" s="36">
        <f>SUMIFS(СВЦЭМ!$D$39:$D$782,СВЦЭМ!$A$39:$A$782,$A31,СВЦЭМ!$B$39:$B$782,D$11)+'СЕТ СН'!$F$14+СВЦЭМ!$D$10+'СЕТ СН'!$F$5-'СЕТ СН'!$F$24</f>
        <v>3520.32082799</v>
      </c>
      <c r="E31" s="36">
        <f>SUMIFS(СВЦЭМ!$D$39:$D$782,СВЦЭМ!$A$39:$A$782,$A31,СВЦЭМ!$B$39:$B$782,E$11)+'СЕТ СН'!$F$14+СВЦЭМ!$D$10+'СЕТ СН'!$F$5-'СЕТ СН'!$F$24</f>
        <v>3538.6839490299999</v>
      </c>
      <c r="F31" s="36">
        <f>SUMIFS(СВЦЭМ!$D$39:$D$782,СВЦЭМ!$A$39:$A$782,$A31,СВЦЭМ!$B$39:$B$782,F$11)+'СЕТ СН'!$F$14+СВЦЭМ!$D$10+'СЕТ СН'!$F$5-'СЕТ СН'!$F$24</f>
        <v>3548.3550047900003</v>
      </c>
      <c r="G31" s="36">
        <f>SUMIFS(СВЦЭМ!$D$39:$D$782,СВЦЭМ!$A$39:$A$782,$A31,СВЦЭМ!$B$39:$B$782,G$11)+'СЕТ СН'!$F$14+СВЦЭМ!$D$10+'СЕТ СН'!$F$5-'СЕТ СН'!$F$24</f>
        <v>3532.8646138800004</v>
      </c>
      <c r="H31" s="36">
        <f>SUMIFS(СВЦЭМ!$D$39:$D$782,СВЦЭМ!$A$39:$A$782,$A31,СВЦЭМ!$B$39:$B$782,H$11)+'СЕТ СН'!$F$14+СВЦЭМ!$D$10+'СЕТ СН'!$F$5-'СЕТ СН'!$F$24</f>
        <v>3484.3454777900001</v>
      </c>
      <c r="I31" s="36">
        <f>SUMIFS(СВЦЭМ!$D$39:$D$782,СВЦЭМ!$A$39:$A$782,$A31,СВЦЭМ!$B$39:$B$782,I$11)+'СЕТ СН'!$F$14+СВЦЭМ!$D$10+'СЕТ СН'!$F$5-'СЕТ СН'!$F$24</f>
        <v>3440.5233257899999</v>
      </c>
      <c r="J31" s="36">
        <f>SUMIFS(СВЦЭМ!$D$39:$D$782,СВЦЭМ!$A$39:$A$782,$A31,СВЦЭМ!$B$39:$B$782,J$11)+'СЕТ СН'!$F$14+СВЦЭМ!$D$10+'СЕТ СН'!$F$5-'СЕТ СН'!$F$24</f>
        <v>3436.6300078900003</v>
      </c>
      <c r="K31" s="36">
        <f>SUMIFS(СВЦЭМ!$D$39:$D$782,СВЦЭМ!$A$39:$A$782,$A31,СВЦЭМ!$B$39:$B$782,K$11)+'СЕТ СН'!$F$14+СВЦЭМ!$D$10+'СЕТ СН'!$F$5-'СЕТ СН'!$F$24</f>
        <v>3432.9410725100001</v>
      </c>
      <c r="L31" s="36">
        <f>SUMIFS(СВЦЭМ!$D$39:$D$782,СВЦЭМ!$A$39:$A$782,$A31,СВЦЭМ!$B$39:$B$782,L$11)+'СЕТ СН'!$F$14+СВЦЭМ!$D$10+'СЕТ СН'!$F$5-'СЕТ СН'!$F$24</f>
        <v>3413.7032332799999</v>
      </c>
      <c r="M31" s="36">
        <f>SUMIFS(СВЦЭМ!$D$39:$D$782,СВЦЭМ!$A$39:$A$782,$A31,СВЦЭМ!$B$39:$B$782,M$11)+'СЕТ СН'!$F$14+СВЦЭМ!$D$10+'СЕТ СН'!$F$5-'СЕТ СН'!$F$24</f>
        <v>3411.6592961700003</v>
      </c>
      <c r="N31" s="36">
        <f>SUMIFS(СВЦЭМ!$D$39:$D$782,СВЦЭМ!$A$39:$A$782,$A31,СВЦЭМ!$B$39:$B$782,N$11)+'СЕТ СН'!$F$14+СВЦЭМ!$D$10+'СЕТ СН'!$F$5-'СЕТ СН'!$F$24</f>
        <v>3427.8918487700003</v>
      </c>
      <c r="O31" s="36">
        <f>SUMIFS(СВЦЭМ!$D$39:$D$782,СВЦЭМ!$A$39:$A$782,$A31,СВЦЭМ!$B$39:$B$782,O$11)+'СЕТ СН'!$F$14+СВЦЭМ!$D$10+'СЕТ СН'!$F$5-'СЕТ СН'!$F$24</f>
        <v>3454.8463351</v>
      </c>
      <c r="P31" s="36">
        <f>SUMIFS(СВЦЭМ!$D$39:$D$782,СВЦЭМ!$A$39:$A$782,$A31,СВЦЭМ!$B$39:$B$782,P$11)+'СЕТ СН'!$F$14+СВЦЭМ!$D$10+'СЕТ СН'!$F$5-'СЕТ СН'!$F$24</f>
        <v>3485.2631267000002</v>
      </c>
      <c r="Q31" s="36">
        <f>SUMIFS(СВЦЭМ!$D$39:$D$782,СВЦЭМ!$A$39:$A$782,$A31,СВЦЭМ!$B$39:$B$782,Q$11)+'СЕТ СН'!$F$14+СВЦЭМ!$D$10+'СЕТ СН'!$F$5-'СЕТ СН'!$F$24</f>
        <v>3488.2762940700004</v>
      </c>
      <c r="R31" s="36">
        <f>SUMIFS(СВЦЭМ!$D$39:$D$782,СВЦЭМ!$A$39:$A$782,$A31,СВЦЭМ!$B$39:$B$782,R$11)+'СЕТ СН'!$F$14+СВЦЭМ!$D$10+'СЕТ СН'!$F$5-'СЕТ СН'!$F$24</f>
        <v>3470.6934516700003</v>
      </c>
      <c r="S31" s="36">
        <f>SUMIFS(СВЦЭМ!$D$39:$D$782,СВЦЭМ!$A$39:$A$782,$A31,СВЦЭМ!$B$39:$B$782,S$11)+'СЕТ СН'!$F$14+СВЦЭМ!$D$10+'СЕТ СН'!$F$5-'СЕТ СН'!$F$24</f>
        <v>3458.4995455000003</v>
      </c>
      <c r="T31" s="36">
        <f>SUMIFS(СВЦЭМ!$D$39:$D$782,СВЦЭМ!$A$39:$A$782,$A31,СВЦЭМ!$B$39:$B$782,T$11)+'СЕТ СН'!$F$14+СВЦЭМ!$D$10+'СЕТ СН'!$F$5-'СЕТ СН'!$F$24</f>
        <v>3445.38866792</v>
      </c>
      <c r="U31" s="36">
        <f>SUMIFS(СВЦЭМ!$D$39:$D$782,СВЦЭМ!$A$39:$A$782,$A31,СВЦЭМ!$B$39:$B$782,U$11)+'СЕТ СН'!$F$14+СВЦЭМ!$D$10+'СЕТ СН'!$F$5-'СЕТ СН'!$F$24</f>
        <v>3464.9486848500001</v>
      </c>
      <c r="V31" s="36">
        <f>SUMIFS(СВЦЭМ!$D$39:$D$782,СВЦЭМ!$A$39:$A$782,$A31,СВЦЭМ!$B$39:$B$782,V$11)+'СЕТ СН'!$F$14+СВЦЭМ!$D$10+'СЕТ СН'!$F$5-'СЕТ СН'!$F$24</f>
        <v>3424.0199705200002</v>
      </c>
      <c r="W31" s="36">
        <f>SUMIFS(СВЦЭМ!$D$39:$D$782,СВЦЭМ!$A$39:$A$782,$A31,СВЦЭМ!$B$39:$B$782,W$11)+'СЕТ СН'!$F$14+СВЦЭМ!$D$10+'СЕТ СН'!$F$5-'СЕТ СН'!$F$24</f>
        <v>3413.2635651700002</v>
      </c>
      <c r="X31" s="36">
        <f>SUMIFS(СВЦЭМ!$D$39:$D$782,СВЦЭМ!$A$39:$A$782,$A31,СВЦЭМ!$B$39:$B$782,X$11)+'СЕТ СН'!$F$14+СВЦЭМ!$D$10+'СЕТ СН'!$F$5-'СЕТ СН'!$F$24</f>
        <v>3441.9007738400001</v>
      </c>
      <c r="Y31" s="36">
        <f>SUMIFS(СВЦЭМ!$D$39:$D$782,СВЦЭМ!$A$39:$A$782,$A31,СВЦЭМ!$B$39:$B$782,Y$11)+'СЕТ СН'!$F$14+СВЦЭМ!$D$10+'СЕТ СН'!$F$5-'СЕТ СН'!$F$24</f>
        <v>3417.3786190400001</v>
      </c>
    </row>
    <row r="32" spans="1:25" ht="15.75" x14ac:dyDescent="0.2">
      <c r="A32" s="35">
        <f t="shared" si="0"/>
        <v>44460</v>
      </c>
      <c r="B32" s="36">
        <f>SUMIFS(СВЦЭМ!$D$39:$D$782,СВЦЭМ!$A$39:$A$782,$A32,СВЦЭМ!$B$39:$B$782,B$11)+'СЕТ СН'!$F$14+СВЦЭМ!$D$10+'СЕТ СН'!$F$5-'СЕТ СН'!$F$24</f>
        <v>3484.3980479300003</v>
      </c>
      <c r="C32" s="36">
        <f>SUMIFS(СВЦЭМ!$D$39:$D$782,СВЦЭМ!$A$39:$A$782,$A32,СВЦЭМ!$B$39:$B$782,C$11)+'СЕТ СН'!$F$14+СВЦЭМ!$D$10+'СЕТ СН'!$F$5-'СЕТ СН'!$F$24</f>
        <v>3554.2075948400002</v>
      </c>
      <c r="D32" s="36">
        <f>SUMIFS(СВЦЭМ!$D$39:$D$782,СВЦЭМ!$A$39:$A$782,$A32,СВЦЭМ!$B$39:$B$782,D$11)+'СЕТ СН'!$F$14+СВЦЭМ!$D$10+'СЕТ СН'!$F$5-'СЕТ СН'!$F$24</f>
        <v>3581.3382156100001</v>
      </c>
      <c r="E32" s="36">
        <f>SUMIFS(СВЦЭМ!$D$39:$D$782,СВЦЭМ!$A$39:$A$782,$A32,СВЦЭМ!$B$39:$B$782,E$11)+'СЕТ СН'!$F$14+СВЦЭМ!$D$10+'СЕТ СН'!$F$5-'СЕТ СН'!$F$24</f>
        <v>3595.8174899000001</v>
      </c>
      <c r="F32" s="36">
        <f>SUMIFS(СВЦЭМ!$D$39:$D$782,СВЦЭМ!$A$39:$A$782,$A32,СВЦЭМ!$B$39:$B$782,F$11)+'СЕТ СН'!$F$14+СВЦЭМ!$D$10+'СЕТ СН'!$F$5-'СЕТ СН'!$F$24</f>
        <v>3594.3002130900004</v>
      </c>
      <c r="G32" s="36">
        <f>SUMIFS(СВЦЭМ!$D$39:$D$782,СВЦЭМ!$A$39:$A$782,$A32,СВЦЭМ!$B$39:$B$782,G$11)+'СЕТ СН'!$F$14+СВЦЭМ!$D$10+'СЕТ СН'!$F$5-'СЕТ СН'!$F$24</f>
        <v>3567.7975436800002</v>
      </c>
      <c r="H32" s="36">
        <f>SUMIFS(СВЦЭМ!$D$39:$D$782,СВЦЭМ!$A$39:$A$782,$A32,СВЦЭМ!$B$39:$B$782,H$11)+'СЕТ СН'!$F$14+СВЦЭМ!$D$10+'СЕТ СН'!$F$5-'СЕТ СН'!$F$24</f>
        <v>3512.6284396999999</v>
      </c>
      <c r="I32" s="36">
        <f>SUMIFS(СВЦЭМ!$D$39:$D$782,СВЦЭМ!$A$39:$A$782,$A32,СВЦЭМ!$B$39:$B$782,I$11)+'СЕТ СН'!$F$14+СВЦЭМ!$D$10+'СЕТ СН'!$F$5-'СЕТ СН'!$F$24</f>
        <v>3469.6172212800002</v>
      </c>
      <c r="J32" s="36">
        <f>SUMIFS(СВЦЭМ!$D$39:$D$782,СВЦЭМ!$A$39:$A$782,$A32,СВЦЭМ!$B$39:$B$782,J$11)+'СЕТ СН'!$F$14+СВЦЭМ!$D$10+'СЕТ СН'!$F$5-'СЕТ СН'!$F$24</f>
        <v>3453.7315144300001</v>
      </c>
      <c r="K32" s="36">
        <f>SUMIFS(СВЦЭМ!$D$39:$D$782,СВЦЭМ!$A$39:$A$782,$A32,СВЦЭМ!$B$39:$B$782,K$11)+'СЕТ СН'!$F$14+СВЦЭМ!$D$10+'СЕТ СН'!$F$5-'СЕТ СН'!$F$24</f>
        <v>3434.5717880900002</v>
      </c>
      <c r="L32" s="36">
        <f>SUMIFS(СВЦЭМ!$D$39:$D$782,СВЦЭМ!$A$39:$A$782,$A32,СВЦЭМ!$B$39:$B$782,L$11)+'СЕТ СН'!$F$14+СВЦЭМ!$D$10+'СЕТ СН'!$F$5-'СЕТ СН'!$F$24</f>
        <v>3415.1408263500002</v>
      </c>
      <c r="M32" s="36">
        <f>SUMIFS(СВЦЭМ!$D$39:$D$782,СВЦЭМ!$A$39:$A$782,$A32,СВЦЭМ!$B$39:$B$782,M$11)+'СЕТ СН'!$F$14+СВЦЭМ!$D$10+'СЕТ СН'!$F$5-'СЕТ СН'!$F$24</f>
        <v>3418.4422983300001</v>
      </c>
      <c r="N32" s="36">
        <f>SUMIFS(СВЦЭМ!$D$39:$D$782,СВЦЭМ!$A$39:$A$782,$A32,СВЦЭМ!$B$39:$B$782,N$11)+'СЕТ СН'!$F$14+СВЦЭМ!$D$10+'СЕТ СН'!$F$5-'СЕТ СН'!$F$24</f>
        <v>3431.9499763800004</v>
      </c>
      <c r="O32" s="36">
        <f>SUMIFS(СВЦЭМ!$D$39:$D$782,СВЦЭМ!$A$39:$A$782,$A32,СВЦЭМ!$B$39:$B$782,O$11)+'СЕТ СН'!$F$14+СВЦЭМ!$D$10+'СЕТ СН'!$F$5-'СЕТ СН'!$F$24</f>
        <v>3441.8699358600002</v>
      </c>
      <c r="P32" s="36">
        <f>SUMIFS(СВЦЭМ!$D$39:$D$782,СВЦЭМ!$A$39:$A$782,$A32,СВЦЭМ!$B$39:$B$782,P$11)+'СЕТ СН'!$F$14+СВЦЭМ!$D$10+'СЕТ СН'!$F$5-'СЕТ СН'!$F$24</f>
        <v>3473.9977511900001</v>
      </c>
      <c r="Q32" s="36">
        <f>SUMIFS(СВЦЭМ!$D$39:$D$782,СВЦЭМ!$A$39:$A$782,$A32,СВЦЭМ!$B$39:$B$782,Q$11)+'СЕТ СН'!$F$14+СВЦЭМ!$D$10+'СЕТ СН'!$F$5-'СЕТ СН'!$F$24</f>
        <v>3489.4830197400001</v>
      </c>
      <c r="R32" s="36">
        <f>SUMIFS(СВЦЭМ!$D$39:$D$782,СВЦЭМ!$A$39:$A$782,$A32,СВЦЭМ!$B$39:$B$782,R$11)+'СЕТ СН'!$F$14+СВЦЭМ!$D$10+'СЕТ СН'!$F$5-'СЕТ СН'!$F$24</f>
        <v>3479.0078949100002</v>
      </c>
      <c r="S32" s="36">
        <f>SUMIFS(СВЦЭМ!$D$39:$D$782,СВЦЭМ!$A$39:$A$782,$A32,СВЦЭМ!$B$39:$B$782,S$11)+'СЕТ СН'!$F$14+СВЦЭМ!$D$10+'СЕТ СН'!$F$5-'СЕТ СН'!$F$24</f>
        <v>3458.6201128600001</v>
      </c>
      <c r="T32" s="36">
        <f>SUMIFS(СВЦЭМ!$D$39:$D$782,СВЦЭМ!$A$39:$A$782,$A32,СВЦЭМ!$B$39:$B$782,T$11)+'СЕТ СН'!$F$14+СВЦЭМ!$D$10+'СЕТ СН'!$F$5-'СЕТ СН'!$F$24</f>
        <v>3438.5775438000001</v>
      </c>
      <c r="U32" s="36">
        <f>SUMIFS(СВЦЭМ!$D$39:$D$782,СВЦЭМ!$A$39:$A$782,$A32,СВЦЭМ!$B$39:$B$782,U$11)+'СЕТ СН'!$F$14+СВЦЭМ!$D$10+'СЕТ СН'!$F$5-'СЕТ СН'!$F$24</f>
        <v>3435.81702937</v>
      </c>
      <c r="V32" s="36">
        <f>SUMIFS(СВЦЭМ!$D$39:$D$782,СВЦЭМ!$A$39:$A$782,$A32,СВЦЭМ!$B$39:$B$782,V$11)+'СЕТ СН'!$F$14+СВЦЭМ!$D$10+'СЕТ СН'!$F$5-'СЕТ СН'!$F$24</f>
        <v>3433.5384886300003</v>
      </c>
      <c r="W32" s="36">
        <f>SUMIFS(СВЦЭМ!$D$39:$D$782,СВЦЭМ!$A$39:$A$782,$A32,СВЦЭМ!$B$39:$B$782,W$11)+'СЕТ СН'!$F$14+СВЦЭМ!$D$10+'СЕТ СН'!$F$5-'СЕТ СН'!$F$24</f>
        <v>3427.3302645000003</v>
      </c>
      <c r="X32" s="36">
        <f>SUMIFS(СВЦЭМ!$D$39:$D$782,СВЦЭМ!$A$39:$A$782,$A32,СВЦЭМ!$B$39:$B$782,X$11)+'СЕТ СН'!$F$14+СВЦЭМ!$D$10+'СЕТ СН'!$F$5-'СЕТ СН'!$F$24</f>
        <v>3402.73414103</v>
      </c>
      <c r="Y32" s="36">
        <f>SUMIFS(СВЦЭМ!$D$39:$D$782,СВЦЭМ!$A$39:$A$782,$A32,СВЦЭМ!$B$39:$B$782,Y$11)+'СЕТ СН'!$F$14+СВЦЭМ!$D$10+'СЕТ СН'!$F$5-'СЕТ СН'!$F$24</f>
        <v>3400.2638306400004</v>
      </c>
    </row>
    <row r="33" spans="1:27" ht="15.75" x14ac:dyDescent="0.2">
      <c r="A33" s="35">
        <f t="shared" si="0"/>
        <v>44461</v>
      </c>
      <c r="B33" s="36">
        <f>SUMIFS(СВЦЭМ!$D$39:$D$782,СВЦЭМ!$A$39:$A$782,$A33,СВЦЭМ!$B$39:$B$782,B$11)+'СЕТ СН'!$F$14+СВЦЭМ!$D$10+'СЕТ СН'!$F$5-'СЕТ СН'!$F$24</f>
        <v>3477.1894796200004</v>
      </c>
      <c r="C33" s="36">
        <f>SUMIFS(СВЦЭМ!$D$39:$D$782,СВЦЭМ!$A$39:$A$782,$A33,СВЦЭМ!$B$39:$B$782,C$11)+'СЕТ СН'!$F$14+СВЦЭМ!$D$10+'СЕТ СН'!$F$5-'СЕТ СН'!$F$24</f>
        <v>3534.9593093900003</v>
      </c>
      <c r="D33" s="36">
        <f>SUMIFS(СВЦЭМ!$D$39:$D$782,СВЦЭМ!$A$39:$A$782,$A33,СВЦЭМ!$B$39:$B$782,D$11)+'СЕТ СН'!$F$14+СВЦЭМ!$D$10+'СЕТ СН'!$F$5-'СЕТ СН'!$F$24</f>
        <v>3571.0332030700001</v>
      </c>
      <c r="E33" s="36">
        <f>SUMIFS(СВЦЭМ!$D$39:$D$782,СВЦЭМ!$A$39:$A$782,$A33,СВЦЭМ!$B$39:$B$782,E$11)+'СЕТ СН'!$F$14+СВЦЭМ!$D$10+'СЕТ СН'!$F$5-'СЕТ СН'!$F$24</f>
        <v>3578.0933429200004</v>
      </c>
      <c r="F33" s="36">
        <f>SUMIFS(СВЦЭМ!$D$39:$D$782,СВЦЭМ!$A$39:$A$782,$A33,СВЦЭМ!$B$39:$B$782,F$11)+'СЕТ СН'!$F$14+СВЦЭМ!$D$10+'СЕТ СН'!$F$5-'СЕТ СН'!$F$24</f>
        <v>3580.9859916200003</v>
      </c>
      <c r="G33" s="36">
        <f>SUMIFS(СВЦЭМ!$D$39:$D$782,СВЦЭМ!$A$39:$A$782,$A33,СВЦЭМ!$B$39:$B$782,G$11)+'СЕТ СН'!$F$14+СВЦЭМ!$D$10+'СЕТ СН'!$F$5-'СЕТ СН'!$F$24</f>
        <v>3564.1581671700001</v>
      </c>
      <c r="H33" s="36">
        <f>SUMIFS(СВЦЭМ!$D$39:$D$782,СВЦЭМ!$A$39:$A$782,$A33,СВЦЭМ!$B$39:$B$782,H$11)+'СЕТ СН'!$F$14+СВЦЭМ!$D$10+'СЕТ СН'!$F$5-'СЕТ СН'!$F$24</f>
        <v>3513.1383202500001</v>
      </c>
      <c r="I33" s="36">
        <f>SUMIFS(СВЦЭМ!$D$39:$D$782,СВЦЭМ!$A$39:$A$782,$A33,СВЦЭМ!$B$39:$B$782,I$11)+'СЕТ СН'!$F$14+СВЦЭМ!$D$10+'СЕТ СН'!$F$5-'СЕТ СН'!$F$24</f>
        <v>3451.1418243300004</v>
      </c>
      <c r="J33" s="36">
        <f>SUMIFS(СВЦЭМ!$D$39:$D$782,СВЦЭМ!$A$39:$A$782,$A33,СВЦЭМ!$B$39:$B$782,J$11)+'СЕТ СН'!$F$14+СВЦЭМ!$D$10+'СЕТ СН'!$F$5-'СЕТ СН'!$F$24</f>
        <v>3438.1208729700002</v>
      </c>
      <c r="K33" s="36">
        <f>SUMIFS(СВЦЭМ!$D$39:$D$782,СВЦЭМ!$A$39:$A$782,$A33,СВЦЭМ!$B$39:$B$782,K$11)+'СЕТ СН'!$F$14+СВЦЭМ!$D$10+'СЕТ СН'!$F$5-'СЕТ СН'!$F$24</f>
        <v>3433.0524321100002</v>
      </c>
      <c r="L33" s="36">
        <f>SUMIFS(СВЦЭМ!$D$39:$D$782,СВЦЭМ!$A$39:$A$782,$A33,СВЦЭМ!$B$39:$B$782,L$11)+'СЕТ СН'!$F$14+СВЦЭМ!$D$10+'СЕТ СН'!$F$5-'СЕТ СН'!$F$24</f>
        <v>3419.86469898</v>
      </c>
      <c r="M33" s="36">
        <f>SUMIFS(СВЦЭМ!$D$39:$D$782,СВЦЭМ!$A$39:$A$782,$A33,СВЦЭМ!$B$39:$B$782,M$11)+'СЕТ СН'!$F$14+СВЦЭМ!$D$10+'СЕТ СН'!$F$5-'СЕТ СН'!$F$24</f>
        <v>3409.5471441500003</v>
      </c>
      <c r="N33" s="36">
        <f>SUMIFS(СВЦЭМ!$D$39:$D$782,СВЦЭМ!$A$39:$A$782,$A33,СВЦЭМ!$B$39:$B$782,N$11)+'СЕТ СН'!$F$14+СВЦЭМ!$D$10+'СЕТ СН'!$F$5-'СЕТ СН'!$F$24</f>
        <v>3423.0960031100003</v>
      </c>
      <c r="O33" s="36">
        <f>SUMIFS(СВЦЭМ!$D$39:$D$782,СВЦЭМ!$A$39:$A$782,$A33,СВЦЭМ!$B$39:$B$782,O$11)+'СЕТ СН'!$F$14+СВЦЭМ!$D$10+'СЕТ СН'!$F$5-'СЕТ СН'!$F$24</f>
        <v>3445.0417214899999</v>
      </c>
      <c r="P33" s="36">
        <f>SUMIFS(СВЦЭМ!$D$39:$D$782,СВЦЭМ!$A$39:$A$782,$A33,СВЦЭМ!$B$39:$B$782,P$11)+'СЕТ СН'!$F$14+СВЦЭМ!$D$10+'СЕТ СН'!$F$5-'СЕТ СН'!$F$24</f>
        <v>3477.01701211</v>
      </c>
      <c r="Q33" s="36">
        <f>SUMIFS(СВЦЭМ!$D$39:$D$782,СВЦЭМ!$A$39:$A$782,$A33,СВЦЭМ!$B$39:$B$782,Q$11)+'СЕТ СН'!$F$14+СВЦЭМ!$D$10+'СЕТ СН'!$F$5-'СЕТ СН'!$F$24</f>
        <v>3483.0935649800003</v>
      </c>
      <c r="R33" s="36">
        <f>SUMIFS(СВЦЭМ!$D$39:$D$782,СВЦЭМ!$A$39:$A$782,$A33,СВЦЭМ!$B$39:$B$782,R$11)+'СЕТ СН'!$F$14+СВЦЭМ!$D$10+'СЕТ СН'!$F$5-'СЕТ СН'!$F$24</f>
        <v>3475.4610197100001</v>
      </c>
      <c r="S33" s="36">
        <f>SUMIFS(СВЦЭМ!$D$39:$D$782,СВЦЭМ!$A$39:$A$782,$A33,СВЦЭМ!$B$39:$B$782,S$11)+'СЕТ СН'!$F$14+СВЦЭМ!$D$10+'СЕТ СН'!$F$5-'СЕТ СН'!$F$24</f>
        <v>3445.3923132899999</v>
      </c>
      <c r="T33" s="36">
        <f>SUMIFS(СВЦЭМ!$D$39:$D$782,СВЦЭМ!$A$39:$A$782,$A33,СВЦЭМ!$B$39:$B$782,T$11)+'СЕТ СН'!$F$14+СВЦЭМ!$D$10+'СЕТ СН'!$F$5-'СЕТ СН'!$F$24</f>
        <v>3423.62690423</v>
      </c>
      <c r="U33" s="36">
        <f>SUMIFS(СВЦЭМ!$D$39:$D$782,СВЦЭМ!$A$39:$A$782,$A33,СВЦЭМ!$B$39:$B$782,U$11)+'СЕТ СН'!$F$14+СВЦЭМ!$D$10+'СЕТ СН'!$F$5-'СЕТ СН'!$F$24</f>
        <v>3426.4229668500002</v>
      </c>
      <c r="V33" s="36">
        <f>SUMIFS(СВЦЭМ!$D$39:$D$782,СВЦЭМ!$A$39:$A$782,$A33,СВЦЭМ!$B$39:$B$782,V$11)+'СЕТ СН'!$F$14+СВЦЭМ!$D$10+'СЕТ СН'!$F$5-'СЕТ СН'!$F$24</f>
        <v>3422.3550194700001</v>
      </c>
      <c r="W33" s="36">
        <f>SUMIFS(СВЦЭМ!$D$39:$D$782,СВЦЭМ!$A$39:$A$782,$A33,СВЦЭМ!$B$39:$B$782,W$11)+'СЕТ СН'!$F$14+СВЦЭМ!$D$10+'СЕТ СН'!$F$5-'СЕТ СН'!$F$24</f>
        <v>3416.9073888900002</v>
      </c>
      <c r="X33" s="36">
        <f>SUMIFS(СВЦЭМ!$D$39:$D$782,СВЦЭМ!$A$39:$A$782,$A33,СВЦЭМ!$B$39:$B$782,X$11)+'СЕТ СН'!$F$14+СВЦЭМ!$D$10+'СЕТ СН'!$F$5-'СЕТ СН'!$F$24</f>
        <v>3396.6313469500001</v>
      </c>
      <c r="Y33" s="36">
        <f>SUMIFS(СВЦЭМ!$D$39:$D$782,СВЦЭМ!$A$39:$A$782,$A33,СВЦЭМ!$B$39:$B$782,Y$11)+'СЕТ СН'!$F$14+СВЦЭМ!$D$10+'СЕТ СН'!$F$5-'СЕТ СН'!$F$24</f>
        <v>3391.2909498600002</v>
      </c>
    </row>
    <row r="34" spans="1:27" ht="15.75" x14ac:dyDescent="0.2">
      <c r="A34" s="35">
        <f t="shared" si="0"/>
        <v>44462</v>
      </c>
      <c r="B34" s="36">
        <f>SUMIFS(СВЦЭМ!$D$39:$D$782,СВЦЭМ!$A$39:$A$782,$A34,СВЦЭМ!$B$39:$B$782,B$11)+'СЕТ СН'!$F$14+СВЦЭМ!$D$10+'СЕТ СН'!$F$5-'СЕТ СН'!$F$24</f>
        <v>3511.4556198800001</v>
      </c>
      <c r="C34" s="36">
        <f>SUMIFS(СВЦЭМ!$D$39:$D$782,СВЦЭМ!$A$39:$A$782,$A34,СВЦЭМ!$B$39:$B$782,C$11)+'СЕТ СН'!$F$14+СВЦЭМ!$D$10+'СЕТ СН'!$F$5-'СЕТ СН'!$F$24</f>
        <v>3604.70663371</v>
      </c>
      <c r="D34" s="36">
        <f>SUMIFS(СВЦЭМ!$D$39:$D$782,СВЦЭМ!$A$39:$A$782,$A34,СВЦЭМ!$B$39:$B$782,D$11)+'СЕТ СН'!$F$14+СВЦЭМ!$D$10+'СЕТ СН'!$F$5-'СЕТ СН'!$F$24</f>
        <v>3658.19169203</v>
      </c>
      <c r="E34" s="36">
        <f>SUMIFS(СВЦЭМ!$D$39:$D$782,СВЦЭМ!$A$39:$A$782,$A34,СВЦЭМ!$B$39:$B$782,E$11)+'СЕТ СН'!$F$14+СВЦЭМ!$D$10+'СЕТ СН'!$F$5-'СЕТ СН'!$F$24</f>
        <v>3671.30084493</v>
      </c>
      <c r="F34" s="36">
        <f>SUMIFS(СВЦЭМ!$D$39:$D$782,СВЦЭМ!$A$39:$A$782,$A34,СВЦЭМ!$B$39:$B$782,F$11)+'СЕТ СН'!$F$14+СВЦЭМ!$D$10+'СЕТ СН'!$F$5-'СЕТ СН'!$F$24</f>
        <v>3675.3587821299998</v>
      </c>
      <c r="G34" s="36">
        <f>SUMIFS(СВЦЭМ!$D$39:$D$782,СВЦЭМ!$A$39:$A$782,$A34,СВЦЭМ!$B$39:$B$782,G$11)+'СЕТ СН'!$F$14+СВЦЭМ!$D$10+'СЕТ СН'!$F$5-'СЕТ СН'!$F$24</f>
        <v>3650.01047948</v>
      </c>
      <c r="H34" s="36">
        <f>SUMIFS(СВЦЭМ!$D$39:$D$782,СВЦЭМ!$A$39:$A$782,$A34,СВЦЭМ!$B$39:$B$782,H$11)+'СЕТ СН'!$F$14+СВЦЭМ!$D$10+'СЕТ СН'!$F$5-'СЕТ СН'!$F$24</f>
        <v>3577.8466179800002</v>
      </c>
      <c r="I34" s="36">
        <f>SUMIFS(СВЦЭМ!$D$39:$D$782,СВЦЭМ!$A$39:$A$782,$A34,СВЦЭМ!$B$39:$B$782,I$11)+'СЕТ СН'!$F$14+СВЦЭМ!$D$10+'СЕТ СН'!$F$5-'СЕТ СН'!$F$24</f>
        <v>3482.1975746200001</v>
      </c>
      <c r="J34" s="36">
        <f>SUMIFS(СВЦЭМ!$D$39:$D$782,СВЦЭМ!$A$39:$A$782,$A34,СВЦЭМ!$B$39:$B$782,J$11)+'СЕТ СН'!$F$14+СВЦЭМ!$D$10+'СЕТ СН'!$F$5-'СЕТ СН'!$F$24</f>
        <v>3480.0355646400003</v>
      </c>
      <c r="K34" s="36">
        <f>SUMIFS(СВЦЭМ!$D$39:$D$782,СВЦЭМ!$A$39:$A$782,$A34,СВЦЭМ!$B$39:$B$782,K$11)+'СЕТ СН'!$F$14+СВЦЭМ!$D$10+'СЕТ СН'!$F$5-'СЕТ СН'!$F$24</f>
        <v>3498.7950557200002</v>
      </c>
      <c r="L34" s="36">
        <f>SUMIFS(СВЦЭМ!$D$39:$D$782,СВЦЭМ!$A$39:$A$782,$A34,СВЦЭМ!$B$39:$B$782,L$11)+'СЕТ СН'!$F$14+СВЦЭМ!$D$10+'СЕТ СН'!$F$5-'СЕТ СН'!$F$24</f>
        <v>3496.3742991300001</v>
      </c>
      <c r="M34" s="36">
        <f>SUMIFS(СВЦЭМ!$D$39:$D$782,СВЦЭМ!$A$39:$A$782,$A34,СВЦЭМ!$B$39:$B$782,M$11)+'СЕТ СН'!$F$14+СВЦЭМ!$D$10+'СЕТ СН'!$F$5-'СЕТ СН'!$F$24</f>
        <v>3486.02033983</v>
      </c>
      <c r="N34" s="36">
        <f>SUMIFS(СВЦЭМ!$D$39:$D$782,СВЦЭМ!$A$39:$A$782,$A34,СВЦЭМ!$B$39:$B$782,N$11)+'СЕТ СН'!$F$14+СВЦЭМ!$D$10+'СЕТ СН'!$F$5-'СЕТ СН'!$F$24</f>
        <v>3465.2327223100001</v>
      </c>
      <c r="O34" s="36">
        <f>SUMIFS(СВЦЭМ!$D$39:$D$782,СВЦЭМ!$A$39:$A$782,$A34,СВЦЭМ!$B$39:$B$782,O$11)+'СЕТ СН'!$F$14+СВЦЭМ!$D$10+'СЕТ СН'!$F$5-'СЕТ СН'!$F$24</f>
        <v>3459.1808460800003</v>
      </c>
      <c r="P34" s="36">
        <f>SUMIFS(СВЦЭМ!$D$39:$D$782,СВЦЭМ!$A$39:$A$782,$A34,СВЦЭМ!$B$39:$B$782,P$11)+'СЕТ СН'!$F$14+СВЦЭМ!$D$10+'СЕТ СН'!$F$5-'СЕТ СН'!$F$24</f>
        <v>3485.9481577700003</v>
      </c>
      <c r="Q34" s="36">
        <f>SUMIFS(СВЦЭМ!$D$39:$D$782,СВЦЭМ!$A$39:$A$782,$A34,СВЦЭМ!$B$39:$B$782,Q$11)+'СЕТ СН'!$F$14+СВЦЭМ!$D$10+'СЕТ СН'!$F$5-'СЕТ СН'!$F$24</f>
        <v>3492.6427688500003</v>
      </c>
      <c r="R34" s="36">
        <f>SUMIFS(СВЦЭМ!$D$39:$D$782,СВЦЭМ!$A$39:$A$782,$A34,СВЦЭМ!$B$39:$B$782,R$11)+'СЕТ СН'!$F$14+СВЦЭМ!$D$10+'СЕТ СН'!$F$5-'СЕТ СН'!$F$24</f>
        <v>3482.3563178600002</v>
      </c>
      <c r="S34" s="36">
        <f>SUMIFS(СВЦЭМ!$D$39:$D$782,СВЦЭМ!$A$39:$A$782,$A34,СВЦЭМ!$B$39:$B$782,S$11)+'СЕТ СН'!$F$14+СВЦЭМ!$D$10+'СЕТ СН'!$F$5-'СЕТ СН'!$F$24</f>
        <v>3464.4021221200001</v>
      </c>
      <c r="T34" s="36">
        <f>SUMIFS(СВЦЭМ!$D$39:$D$782,СВЦЭМ!$A$39:$A$782,$A34,СВЦЭМ!$B$39:$B$782,T$11)+'СЕТ СН'!$F$14+СВЦЭМ!$D$10+'СЕТ СН'!$F$5-'СЕТ СН'!$F$24</f>
        <v>3446.22109456</v>
      </c>
      <c r="U34" s="36">
        <f>SUMIFS(СВЦЭМ!$D$39:$D$782,СВЦЭМ!$A$39:$A$782,$A34,СВЦЭМ!$B$39:$B$782,U$11)+'СЕТ СН'!$F$14+СВЦЭМ!$D$10+'СЕТ СН'!$F$5-'СЕТ СН'!$F$24</f>
        <v>3439.8735694800002</v>
      </c>
      <c r="V34" s="36">
        <f>SUMIFS(СВЦЭМ!$D$39:$D$782,СВЦЭМ!$A$39:$A$782,$A34,СВЦЭМ!$B$39:$B$782,V$11)+'СЕТ СН'!$F$14+СВЦЭМ!$D$10+'СЕТ СН'!$F$5-'СЕТ СН'!$F$24</f>
        <v>3438.0012767799999</v>
      </c>
      <c r="W34" s="36">
        <f>SUMIFS(СВЦЭМ!$D$39:$D$782,СВЦЭМ!$A$39:$A$782,$A34,СВЦЭМ!$B$39:$B$782,W$11)+'СЕТ СН'!$F$14+СВЦЭМ!$D$10+'СЕТ СН'!$F$5-'СЕТ СН'!$F$24</f>
        <v>3422.96176401</v>
      </c>
      <c r="X34" s="36">
        <f>SUMIFS(СВЦЭМ!$D$39:$D$782,СВЦЭМ!$A$39:$A$782,$A34,СВЦЭМ!$B$39:$B$782,X$11)+'СЕТ СН'!$F$14+СВЦЭМ!$D$10+'СЕТ СН'!$F$5-'СЕТ СН'!$F$24</f>
        <v>3408.2105565800002</v>
      </c>
      <c r="Y34" s="36">
        <f>SUMIFS(СВЦЭМ!$D$39:$D$782,СВЦЭМ!$A$39:$A$782,$A34,СВЦЭМ!$B$39:$B$782,Y$11)+'СЕТ СН'!$F$14+СВЦЭМ!$D$10+'СЕТ СН'!$F$5-'СЕТ СН'!$F$24</f>
        <v>3455.5488168000002</v>
      </c>
    </row>
    <row r="35" spans="1:27" ht="15.75" x14ac:dyDescent="0.2">
      <c r="A35" s="35">
        <f t="shared" si="0"/>
        <v>44463</v>
      </c>
      <c r="B35" s="36">
        <f>SUMIFS(СВЦЭМ!$D$39:$D$782,СВЦЭМ!$A$39:$A$782,$A35,СВЦЭМ!$B$39:$B$782,B$11)+'СЕТ СН'!$F$14+СВЦЭМ!$D$10+'СЕТ СН'!$F$5-'СЕТ СН'!$F$24</f>
        <v>3483.5063878800001</v>
      </c>
      <c r="C35" s="36">
        <f>SUMIFS(СВЦЭМ!$D$39:$D$782,СВЦЭМ!$A$39:$A$782,$A35,СВЦЭМ!$B$39:$B$782,C$11)+'СЕТ СН'!$F$14+СВЦЭМ!$D$10+'СЕТ СН'!$F$5-'СЕТ СН'!$F$24</f>
        <v>3540.9557539699999</v>
      </c>
      <c r="D35" s="36">
        <f>SUMIFS(СВЦЭМ!$D$39:$D$782,СВЦЭМ!$A$39:$A$782,$A35,СВЦЭМ!$B$39:$B$782,D$11)+'СЕТ СН'!$F$14+СВЦЭМ!$D$10+'СЕТ СН'!$F$5-'СЕТ СН'!$F$24</f>
        <v>3607.2150130199998</v>
      </c>
      <c r="E35" s="36">
        <f>SUMIFS(СВЦЭМ!$D$39:$D$782,СВЦЭМ!$A$39:$A$782,$A35,СВЦЭМ!$B$39:$B$782,E$11)+'СЕТ СН'!$F$14+СВЦЭМ!$D$10+'СЕТ СН'!$F$5-'СЕТ СН'!$F$24</f>
        <v>3627.42078851</v>
      </c>
      <c r="F35" s="36">
        <f>SUMIFS(СВЦЭМ!$D$39:$D$782,СВЦЭМ!$A$39:$A$782,$A35,СВЦЭМ!$B$39:$B$782,F$11)+'СЕТ СН'!$F$14+СВЦЭМ!$D$10+'СЕТ СН'!$F$5-'СЕТ СН'!$F$24</f>
        <v>3629.8248314100001</v>
      </c>
      <c r="G35" s="36">
        <f>SUMIFS(СВЦЭМ!$D$39:$D$782,СВЦЭМ!$A$39:$A$782,$A35,СВЦЭМ!$B$39:$B$782,G$11)+'СЕТ СН'!$F$14+СВЦЭМ!$D$10+'СЕТ СН'!$F$5-'СЕТ СН'!$F$24</f>
        <v>3592.90439324</v>
      </c>
      <c r="H35" s="36">
        <f>SUMIFS(СВЦЭМ!$D$39:$D$782,СВЦЭМ!$A$39:$A$782,$A35,СВЦЭМ!$B$39:$B$782,H$11)+'СЕТ СН'!$F$14+СВЦЭМ!$D$10+'СЕТ СН'!$F$5-'СЕТ СН'!$F$24</f>
        <v>3516.39066774</v>
      </c>
      <c r="I35" s="36">
        <f>SUMIFS(СВЦЭМ!$D$39:$D$782,СВЦЭМ!$A$39:$A$782,$A35,СВЦЭМ!$B$39:$B$782,I$11)+'СЕТ СН'!$F$14+СВЦЭМ!$D$10+'СЕТ СН'!$F$5-'СЕТ СН'!$F$24</f>
        <v>3462.5384486299999</v>
      </c>
      <c r="J35" s="36">
        <f>SUMIFS(СВЦЭМ!$D$39:$D$782,СВЦЭМ!$A$39:$A$782,$A35,СВЦЭМ!$B$39:$B$782,J$11)+'СЕТ СН'!$F$14+СВЦЭМ!$D$10+'СЕТ СН'!$F$5-'СЕТ СН'!$F$24</f>
        <v>3477.1728296199999</v>
      </c>
      <c r="K35" s="36">
        <f>SUMIFS(СВЦЭМ!$D$39:$D$782,СВЦЭМ!$A$39:$A$782,$A35,СВЦЭМ!$B$39:$B$782,K$11)+'СЕТ СН'!$F$14+СВЦЭМ!$D$10+'СЕТ СН'!$F$5-'СЕТ СН'!$F$24</f>
        <v>3488.6117913900002</v>
      </c>
      <c r="L35" s="36">
        <f>SUMIFS(СВЦЭМ!$D$39:$D$782,СВЦЭМ!$A$39:$A$782,$A35,СВЦЭМ!$B$39:$B$782,L$11)+'СЕТ СН'!$F$14+СВЦЭМ!$D$10+'СЕТ СН'!$F$5-'СЕТ СН'!$F$24</f>
        <v>3499.8293054400001</v>
      </c>
      <c r="M35" s="36">
        <f>SUMIFS(СВЦЭМ!$D$39:$D$782,СВЦЭМ!$A$39:$A$782,$A35,СВЦЭМ!$B$39:$B$782,M$11)+'СЕТ СН'!$F$14+СВЦЭМ!$D$10+'СЕТ СН'!$F$5-'СЕТ СН'!$F$24</f>
        <v>3488.2116386400003</v>
      </c>
      <c r="N35" s="36">
        <f>SUMIFS(СВЦЭМ!$D$39:$D$782,СВЦЭМ!$A$39:$A$782,$A35,СВЦЭМ!$B$39:$B$782,N$11)+'СЕТ СН'!$F$14+СВЦЭМ!$D$10+'СЕТ СН'!$F$5-'СЕТ СН'!$F$24</f>
        <v>3458.72227204</v>
      </c>
      <c r="O35" s="36">
        <f>SUMIFS(СВЦЭМ!$D$39:$D$782,СВЦЭМ!$A$39:$A$782,$A35,СВЦЭМ!$B$39:$B$782,O$11)+'СЕТ СН'!$F$14+СВЦЭМ!$D$10+'СЕТ СН'!$F$5-'СЕТ СН'!$F$24</f>
        <v>3452.3363355500001</v>
      </c>
      <c r="P35" s="36">
        <f>SUMIFS(СВЦЭМ!$D$39:$D$782,СВЦЭМ!$A$39:$A$782,$A35,СВЦЭМ!$B$39:$B$782,P$11)+'СЕТ СН'!$F$14+СВЦЭМ!$D$10+'СЕТ СН'!$F$5-'СЕТ СН'!$F$24</f>
        <v>3490.8559376600001</v>
      </c>
      <c r="Q35" s="36">
        <f>SUMIFS(СВЦЭМ!$D$39:$D$782,СВЦЭМ!$A$39:$A$782,$A35,СВЦЭМ!$B$39:$B$782,Q$11)+'СЕТ СН'!$F$14+СВЦЭМ!$D$10+'СЕТ СН'!$F$5-'СЕТ СН'!$F$24</f>
        <v>3494.5548923000001</v>
      </c>
      <c r="R35" s="36">
        <f>SUMIFS(СВЦЭМ!$D$39:$D$782,СВЦЭМ!$A$39:$A$782,$A35,СВЦЭМ!$B$39:$B$782,R$11)+'СЕТ СН'!$F$14+СВЦЭМ!$D$10+'СЕТ СН'!$F$5-'СЕТ СН'!$F$24</f>
        <v>3480.90588751</v>
      </c>
      <c r="S35" s="36">
        <f>SUMIFS(СВЦЭМ!$D$39:$D$782,СВЦЭМ!$A$39:$A$782,$A35,СВЦЭМ!$B$39:$B$782,S$11)+'СЕТ СН'!$F$14+СВЦЭМ!$D$10+'СЕТ СН'!$F$5-'СЕТ СН'!$F$24</f>
        <v>3468.16787359</v>
      </c>
      <c r="T35" s="36">
        <f>SUMIFS(СВЦЭМ!$D$39:$D$782,СВЦЭМ!$A$39:$A$782,$A35,СВЦЭМ!$B$39:$B$782,T$11)+'СЕТ СН'!$F$14+СВЦЭМ!$D$10+'СЕТ СН'!$F$5-'СЕТ СН'!$F$24</f>
        <v>3445.7715320400002</v>
      </c>
      <c r="U35" s="36">
        <f>SUMIFS(СВЦЭМ!$D$39:$D$782,СВЦЭМ!$A$39:$A$782,$A35,СВЦЭМ!$B$39:$B$782,U$11)+'СЕТ СН'!$F$14+СВЦЭМ!$D$10+'СЕТ СН'!$F$5-'СЕТ СН'!$F$24</f>
        <v>3438.9357522800001</v>
      </c>
      <c r="V35" s="36">
        <f>SUMIFS(СВЦЭМ!$D$39:$D$782,СВЦЭМ!$A$39:$A$782,$A35,СВЦЭМ!$B$39:$B$782,V$11)+'СЕТ СН'!$F$14+СВЦЭМ!$D$10+'СЕТ СН'!$F$5-'СЕТ СН'!$F$24</f>
        <v>3435.1193726900001</v>
      </c>
      <c r="W35" s="36">
        <f>SUMIFS(СВЦЭМ!$D$39:$D$782,СВЦЭМ!$A$39:$A$782,$A35,СВЦЭМ!$B$39:$B$782,W$11)+'СЕТ СН'!$F$14+СВЦЭМ!$D$10+'СЕТ СН'!$F$5-'СЕТ СН'!$F$24</f>
        <v>3421.6100349600001</v>
      </c>
      <c r="X35" s="36">
        <f>SUMIFS(СВЦЭМ!$D$39:$D$782,СВЦЭМ!$A$39:$A$782,$A35,СВЦЭМ!$B$39:$B$782,X$11)+'СЕТ СН'!$F$14+СВЦЭМ!$D$10+'СЕТ СН'!$F$5-'СЕТ СН'!$F$24</f>
        <v>3398.64927747</v>
      </c>
      <c r="Y35" s="36">
        <f>SUMIFS(СВЦЭМ!$D$39:$D$782,СВЦЭМ!$A$39:$A$782,$A35,СВЦЭМ!$B$39:$B$782,Y$11)+'СЕТ СН'!$F$14+СВЦЭМ!$D$10+'СЕТ СН'!$F$5-'СЕТ СН'!$F$24</f>
        <v>3408.9462909900003</v>
      </c>
    </row>
    <row r="36" spans="1:27" ht="15.75" x14ac:dyDescent="0.2">
      <c r="A36" s="35">
        <f t="shared" si="0"/>
        <v>44464</v>
      </c>
      <c r="B36" s="36">
        <f>SUMIFS(СВЦЭМ!$D$39:$D$782,СВЦЭМ!$A$39:$A$782,$A36,СВЦЭМ!$B$39:$B$782,B$11)+'СЕТ СН'!$F$14+СВЦЭМ!$D$10+'СЕТ СН'!$F$5-'СЕТ СН'!$F$24</f>
        <v>3416.4128636600003</v>
      </c>
      <c r="C36" s="36">
        <f>SUMIFS(СВЦЭМ!$D$39:$D$782,СВЦЭМ!$A$39:$A$782,$A36,СВЦЭМ!$B$39:$B$782,C$11)+'СЕТ СН'!$F$14+СВЦЭМ!$D$10+'СЕТ СН'!$F$5-'СЕТ СН'!$F$24</f>
        <v>3504.8775628399999</v>
      </c>
      <c r="D36" s="36">
        <f>SUMIFS(СВЦЭМ!$D$39:$D$782,СВЦЭМ!$A$39:$A$782,$A36,СВЦЭМ!$B$39:$B$782,D$11)+'СЕТ СН'!$F$14+СВЦЭМ!$D$10+'СЕТ СН'!$F$5-'СЕТ СН'!$F$24</f>
        <v>3588.0940811099999</v>
      </c>
      <c r="E36" s="36">
        <f>SUMIFS(СВЦЭМ!$D$39:$D$782,СВЦЭМ!$A$39:$A$782,$A36,СВЦЭМ!$B$39:$B$782,E$11)+'СЕТ СН'!$F$14+СВЦЭМ!$D$10+'СЕТ СН'!$F$5-'СЕТ СН'!$F$24</f>
        <v>3616.5629546700002</v>
      </c>
      <c r="F36" s="36">
        <f>SUMIFS(СВЦЭМ!$D$39:$D$782,СВЦЭМ!$A$39:$A$782,$A36,СВЦЭМ!$B$39:$B$782,F$11)+'СЕТ СН'!$F$14+СВЦЭМ!$D$10+'СЕТ СН'!$F$5-'СЕТ СН'!$F$24</f>
        <v>3612.8293057299998</v>
      </c>
      <c r="G36" s="36">
        <f>SUMIFS(СВЦЭМ!$D$39:$D$782,СВЦЭМ!$A$39:$A$782,$A36,СВЦЭМ!$B$39:$B$782,G$11)+'СЕТ СН'!$F$14+СВЦЭМ!$D$10+'СЕТ СН'!$F$5-'СЕТ СН'!$F$24</f>
        <v>3608.8890668000004</v>
      </c>
      <c r="H36" s="36">
        <f>SUMIFS(СВЦЭМ!$D$39:$D$782,СВЦЭМ!$A$39:$A$782,$A36,СВЦЭМ!$B$39:$B$782,H$11)+'СЕТ СН'!$F$14+СВЦЭМ!$D$10+'СЕТ СН'!$F$5-'СЕТ СН'!$F$24</f>
        <v>3575.0145919200004</v>
      </c>
      <c r="I36" s="36">
        <f>SUMIFS(СВЦЭМ!$D$39:$D$782,СВЦЭМ!$A$39:$A$782,$A36,СВЦЭМ!$B$39:$B$782,I$11)+'СЕТ СН'!$F$14+СВЦЭМ!$D$10+'СЕТ СН'!$F$5-'СЕТ СН'!$F$24</f>
        <v>3488.2702699199999</v>
      </c>
      <c r="J36" s="36">
        <f>SUMIFS(СВЦЭМ!$D$39:$D$782,СВЦЭМ!$A$39:$A$782,$A36,СВЦЭМ!$B$39:$B$782,J$11)+'СЕТ СН'!$F$14+СВЦЭМ!$D$10+'СЕТ СН'!$F$5-'СЕТ СН'!$F$24</f>
        <v>3439.7201695600002</v>
      </c>
      <c r="K36" s="36">
        <f>SUMIFS(СВЦЭМ!$D$39:$D$782,СВЦЭМ!$A$39:$A$782,$A36,СВЦЭМ!$B$39:$B$782,K$11)+'СЕТ СН'!$F$14+СВЦЭМ!$D$10+'СЕТ СН'!$F$5-'СЕТ СН'!$F$24</f>
        <v>3438.4141147700002</v>
      </c>
      <c r="L36" s="36">
        <f>SUMIFS(СВЦЭМ!$D$39:$D$782,СВЦЭМ!$A$39:$A$782,$A36,СВЦЭМ!$B$39:$B$782,L$11)+'СЕТ СН'!$F$14+СВЦЭМ!$D$10+'СЕТ СН'!$F$5-'СЕТ СН'!$F$24</f>
        <v>3437.5692511500001</v>
      </c>
      <c r="M36" s="36">
        <f>SUMIFS(СВЦЭМ!$D$39:$D$782,СВЦЭМ!$A$39:$A$782,$A36,СВЦЭМ!$B$39:$B$782,M$11)+'СЕТ СН'!$F$14+СВЦЭМ!$D$10+'СЕТ СН'!$F$5-'СЕТ СН'!$F$24</f>
        <v>3434.43275184</v>
      </c>
      <c r="N36" s="36">
        <f>SUMIFS(СВЦЭМ!$D$39:$D$782,СВЦЭМ!$A$39:$A$782,$A36,СВЦЭМ!$B$39:$B$782,N$11)+'СЕТ СН'!$F$14+СВЦЭМ!$D$10+'СЕТ СН'!$F$5-'СЕТ СН'!$F$24</f>
        <v>3439.8546231200003</v>
      </c>
      <c r="O36" s="36">
        <f>SUMIFS(СВЦЭМ!$D$39:$D$782,СВЦЭМ!$A$39:$A$782,$A36,СВЦЭМ!$B$39:$B$782,O$11)+'СЕТ СН'!$F$14+СВЦЭМ!$D$10+'СЕТ СН'!$F$5-'СЕТ СН'!$F$24</f>
        <v>3463.6380856700002</v>
      </c>
      <c r="P36" s="36">
        <f>SUMIFS(СВЦЭМ!$D$39:$D$782,СВЦЭМ!$A$39:$A$782,$A36,СВЦЭМ!$B$39:$B$782,P$11)+'СЕТ СН'!$F$14+СВЦЭМ!$D$10+'СЕТ СН'!$F$5-'СЕТ СН'!$F$24</f>
        <v>3494.0008650099999</v>
      </c>
      <c r="Q36" s="36">
        <f>SUMIFS(СВЦЭМ!$D$39:$D$782,СВЦЭМ!$A$39:$A$782,$A36,СВЦЭМ!$B$39:$B$782,Q$11)+'СЕТ СН'!$F$14+СВЦЭМ!$D$10+'СЕТ СН'!$F$5-'СЕТ СН'!$F$24</f>
        <v>3497.0026559300004</v>
      </c>
      <c r="R36" s="36">
        <f>SUMIFS(СВЦЭМ!$D$39:$D$782,СВЦЭМ!$A$39:$A$782,$A36,СВЦЭМ!$B$39:$B$782,R$11)+'СЕТ СН'!$F$14+СВЦЭМ!$D$10+'СЕТ СН'!$F$5-'СЕТ СН'!$F$24</f>
        <v>3482.3747741500001</v>
      </c>
      <c r="S36" s="36">
        <f>SUMIFS(СВЦЭМ!$D$39:$D$782,СВЦЭМ!$A$39:$A$782,$A36,СВЦЭМ!$B$39:$B$782,S$11)+'СЕТ СН'!$F$14+СВЦЭМ!$D$10+'СЕТ СН'!$F$5-'СЕТ СН'!$F$24</f>
        <v>3460.03854942</v>
      </c>
      <c r="T36" s="36">
        <f>SUMIFS(СВЦЭМ!$D$39:$D$782,СВЦЭМ!$A$39:$A$782,$A36,СВЦЭМ!$B$39:$B$782,T$11)+'СЕТ СН'!$F$14+СВЦЭМ!$D$10+'СЕТ СН'!$F$5-'СЕТ СН'!$F$24</f>
        <v>3425.8561458300001</v>
      </c>
      <c r="U36" s="36">
        <f>SUMIFS(СВЦЭМ!$D$39:$D$782,СВЦЭМ!$A$39:$A$782,$A36,СВЦЭМ!$B$39:$B$782,U$11)+'СЕТ СН'!$F$14+СВЦЭМ!$D$10+'СЕТ СН'!$F$5-'СЕТ СН'!$F$24</f>
        <v>3416.9903578000003</v>
      </c>
      <c r="V36" s="36">
        <f>SUMIFS(СВЦЭМ!$D$39:$D$782,СВЦЭМ!$A$39:$A$782,$A36,СВЦЭМ!$B$39:$B$782,V$11)+'СЕТ СН'!$F$14+СВЦЭМ!$D$10+'СЕТ СН'!$F$5-'СЕТ СН'!$F$24</f>
        <v>3419.0310044100002</v>
      </c>
      <c r="W36" s="36">
        <f>SUMIFS(СВЦЭМ!$D$39:$D$782,СВЦЭМ!$A$39:$A$782,$A36,СВЦЭМ!$B$39:$B$782,W$11)+'СЕТ СН'!$F$14+СВЦЭМ!$D$10+'СЕТ СН'!$F$5-'СЕТ СН'!$F$24</f>
        <v>3404.2664986</v>
      </c>
      <c r="X36" s="36">
        <f>SUMIFS(СВЦЭМ!$D$39:$D$782,СВЦЭМ!$A$39:$A$782,$A36,СВЦЭМ!$B$39:$B$782,X$11)+'СЕТ СН'!$F$14+СВЦЭМ!$D$10+'СЕТ СН'!$F$5-'СЕТ СН'!$F$24</f>
        <v>3442.6527507400001</v>
      </c>
      <c r="Y36" s="36">
        <f>SUMIFS(СВЦЭМ!$D$39:$D$782,СВЦЭМ!$A$39:$A$782,$A36,СВЦЭМ!$B$39:$B$782,Y$11)+'СЕТ СН'!$F$14+СВЦЭМ!$D$10+'СЕТ СН'!$F$5-'СЕТ СН'!$F$24</f>
        <v>3449.3716792499999</v>
      </c>
    </row>
    <row r="37" spans="1:27" ht="15.75" x14ac:dyDescent="0.2">
      <c r="A37" s="35">
        <f t="shared" si="0"/>
        <v>44465</v>
      </c>
      <c r="B37" s="36">
        <f>SUMIFS(СВЦЭМ!$D$39:$D$782,СВЦЭМ!$A$39:$A$782,$A37,СВЦЭМ!$B$39:$B$782,B$11)+'СЕТ СН'!$F$14+СВЦЭМ!$D$10+'СЕТ СН'!$F$5-'СЕТ СН'!$F$24</f>
        <v>3478.75723208</v>
      </c>
      <c r="C37" s="36">
        <f>SUMIFS(СВЦЭМ!$D$39:$D$782,СВЦЭМ!$A$39:$A$782,$A37,СВЦЭМ!$B$39:$B$782,C$11)+'СЕТ СН'!$F$14+СВЦЭМ!$D$10+'СЕТ СН'!$F$5-'СЕТ СН'!$F$24</f>
        <v>3552.1387670800004</v>
      </c>
      <c r="D37" s="36">
        <f>SUMIFS(СВЦЭМ!$D$39:$D$782,СВЦЭМ!$A$39:$A$782,$A37,СВЦЭМ!$B$39:$B$782,D$11)+'СЕТ СН'!$F$14+СВЦЭМ!$D$10+'СЕТ СН'!$F$5-'СЕТ СН'!$F$24</f>
        <v>3613.54130467</v>
      </c>
      <c r="E37" s="36">
        <f>SUMIFS(СВЦЭМ!$D$39:$D$782,СВЦЭМ!$A$39:$A$782,$A37,СВЦЭМ!$B$39:$B$782,E$11)+'СЕТ СН'!$F$14+СВЦЭМ!$D$10+'СЕТ СН'!$F$5-'СЕТ СН'!$F$24</f>
        <v>3644.4126503299999</v>
      </c>
      <c r="F37" s="36">
        <f>SUMIFS(СВЦЭМ!$D$39:$D$782,СВЦЭМ!$A$39:$A$782,$A37,СВЦЭМ!$B$39:$B$782,F$11)+'СЕТ СН'!$F$14+СВЦЭМ!$D$10+'СЕТ СН'!$F$5-'СЕТ СН'!$F$24</f>
        <v>3647.4778115600002</v>
      </c>
      <c r="G37" s="36">
        <f>SUMIFS(СВЦЭМ!$D$39:$D$782,СВЦЭМ!$A$39:$A$782,$A37,СВЦЭМ!$B$39:$B$782,G$11)+'СЕТ СН'!$F$14+СВЦЭМ!$D$10+'СЕТ СН'!$F$5-'СЕТ СН'!$F$24</f>
        <v>3638.17657758</v>
      </c>
      <c r="H37" s="36">
        <f>SUMIFS(СВЦЭМ!$D$39:$D$782,СВЦЭМ!$A$39:$A$782,$A37,СВЦЭМ!$B$39:$B$782,H$11)+'СЕТ СН'!$F$14+СВЦЭМ!$D$10+'СЕТ СН'!$F$5-'СЕТ СН'!$F$24</f>
        <v>3596.7702226199999</v>
      </c>
      <c r="I37" s="36">
        <f>SUMIFS(СВЦЭМ!$D$39:$D$782,СВЦЭМ!$A$39:$A$782,$A37,СВЦЭМ!$B$39:$B$782,I$11)+'СЕТ СН'!$F$14+СВЦЭМ!$D$10+'СЕТ СН'!$F$5-'СЕТ СН'!$F$24</f>
        <v>3515.35976046</v>
      </c>
      <c r="J37" s="36">
        <f>SUMIFS(СВЦЭМ!$D$39:$D$782,СВЦЭМ!$A$39:$A$782,$A37,СВЦЭМ!$B$39:$B$782,J$11)+'СЕТ СН'!$F$14+СВЦЭМ!$D$10+'СЕТ СН'!$F$5-'СЕТ СН'!$F$24</f>
        <v>3446.81743671</v>
      </c>
      <c r="K37" s="36">
        <f>SUMIFS(СВЦЭМ!$D$39:$D$782,СВЦЭМ!$A$39:$A$782,$A37,СВЦЭМ!$B$39:$B$782,K$11)+'СЕТ СН'!$F$14+СВЦЭМ!$D$10+'СЕТ СН'!$F$5-'СЕТ СН'!$F$24</f>
        <v>3429.4197819999999</v>
      </c>
      <c r="L37" s="36">
        <f>SUMIFS(СВЦЭМ!$D$39:$D$782,СВЦЭМ!$A$39:$A$782,$A37,СВЦЭМ!$B$39:$B$782,L$11)+'СЕТ СН'!$F$14+СВЦЭМ!$D$10+'СЕТ СН'!$F$5-'СЕТ СН'!$F$24</f>
        <v>3437.6162580800001</v>
      </c>
      <c r="M37" s="36">
        <f>SUMIFS(СВЦЭМ!$D$39:$D$782,СВЦЭМ!$A$39:$A$782,$A37,СВЦЭМ!$B$39:$B$782,M$11)+'СЕТ СН'!$F$14+СВЦЭМ!$D$10+'СЕТ СН'!$F$5-'СЕТ СН'!$F$24</f>
        <v>3432.4848475400004</v>
      </c>
      <c r="N37" s="36">
        <f>SUMIFS(СВЦЭМ!$D$39:$D$782,СВЦЭМ!$A$39:$A$782,$A37,СВЦЭМ!$B$39:$B$782,N$11)+'СЕТ СН'!$F$14+СВЦЭМ!$D$10+'СЕТ СН'!$F$5-'СЕТ СН'!$F$24</f>
        <v>3442.1577614600001</v>
      </c>
      <c r="O37" s="36">
        <f>SUMIFS(СВЦЭМ!$D$39:$D$782,СВЦЭМ!$A$39:$A$782,$A37,СВЦЭМ!$B$39:$B$782,O$11)+'СЕТ СН'!$F$14+СВЦЭМ!$D$10+'СЕТ СН'!$F$5-'СЕТ СН'!$F$24</f>
        <v>3464.4641424300003</v>
      </c>
      <c r="P37" s="36">
        <f>SUMIFS(СВЦЭМ!$D$39:$D$782,СВЦЭМ!$A$39:$A$782,$A37,СВЦЭМ!$B$39:$B$782,P$11)+'СЕТ СН'!$F$14+СВЦЭМ!$D$10+'СЕТ СН'!$F$5-'СЕТ СН'!$F$24</f>
        <v>3495.86884981</v>
      </c>
      <c r="Q37" s="36">
        <f>SUMIFS(СВЦЭМ!$D$39:$D$782,СВЦЭМ!$A$39:$A$782,$A37,СВЦЭМ!$B$39:$B$782,Q$11)+'СЕТ СН'!$F$14+СВЦЭМ!$D$10+'СЕТ СН'!$F$5-'СЕТ СН'!$F$24</f>
        <v>3498.2125779100002</v>
      </c>
      <c r="R37" s="36">
        <f>SUMIFS(СВЦЭМ!$D$39:$D$782,СВЦЭМ!$A$39:$A$782,$A37,СВЦЭМ!$B$39:$B$782,R$11)+'СЕТ СН'!$F$14+СВЦЭМ!$D$10+'СЕТ СН'!$F$5-'СЕТ СН'!$F$24</f>
        <v>3486.8055120600002</v>
      </c>
      <c r="S37" s="36">
        <f>SUMIFS(СВЦЭМ!$D$39:$D$782,СВЦЭМ!$A$39:$A$782,$A37,СВЦЭМ!$B$39:$B$782,S$11)+'СЕТ СН'!$F$14+СВЦЭМ!$D$10+'СЕТ СН'!$F$5-'СЕТ СН'!$F$24</f>
        <v>3466.1564572400002</v>
      </c>
      <c r="T37" s="36">
        <f>SUMIFS(СВЦЭМ!$D$39:$D$782,СВЦЭМ!$A$39:$A$782,$A37,СВЦЭМ!$B$39:$B$782,T$11)+'СЕТ СН'!$F$14+СВЦЭМ!$D$10+'СЕТ СН'!$F$5-'СЕТ СН'!$F$24</f>
        <v>3433.4020459800004</v>
      </c>
      <c r="U37" s="36">
        <f>SUMIFS(СВЦЭМ!$D$39:$D$782,СВЦЭМ!$A$39:$A$782,$A37,СВЦЭМ!$B$39:$B$782,U$11)+'СЕТ СН'!$F$14+СВЦЭМ!$D$10+'СЕТ СН'!$F$5-'СЕТ СН'!$F$24</f>
        <v>3457.4789039000002</v>
      </c>
      <c r="V37" s="36">
        <f>SUMIFS(СВЦЭМ!$D$39:$D$782,СВЦЭМ!$A$39:$A$782,$A37,СВЦЭМ!$B$39:$B$782,V$11)+'СЕТ СН'!$F$14+СВЦЭМ!$D$10+'СЕТ СН'!$F$5-'СЕТ СН'!$F$24</f>
        <v>3465.2289230400002</v>
      </c>
      <c r="W37" s="36">
        <f>SUMIFS(СВЦЭМ!$D$39:$D$782,СВЦЭМ!$A$39:$A$782,$A37,СВЦЭМ!$B$39:$B$782,W$11)+'СЕТ СН'!$F$14+СВЦЭМ!$D$10+'СЕТ СН'!$F$5-'СЕТ СН'!$F$24</f>
        <v>3458.6412120700002</v>
      </c>
      <c r="X37" s="36">
        <f>SUMIFS(СВЦЭМ!$D$39:$D$782,СВЦЭМ!$A$39:$A$782,$A37,СВЦЭМ!$B$39:$B$782,X$11)+'СЕТ СН'!$F$14+СВЦЭМ!$D$10+'СЕТ СН'!$F$5-'СЕТ СН'!$F$24</f>
        <v>3448.5980508400003</v>
      </c>
      <c r="Y37" s="36">
        <f>SUMIFS(СВЦЭМ!$D$39:$D$782,СВЦЭМ!$A$39:$A$782,$A37,СВЦЭМ!$B$39:$B$782,Y$11)+'СЕТ СН'!$F$14+СВЦЭМ!$D$10+'СЕТ СН'!$F$5-'СЕТ СН'!$F$24</f>
        <v>3513.74158089</v>
      </c>
    </row>
    <row r="38" spans="1:27" ht="15.75" x14ac:dyDescent="0.2">
      <c r="A38" s="35">
        <f t="shared" si="0"/>
        <v>44466</v>
      </c>
      <c r="B38" s="36">
        <f>SUMIFS(СВЦЭМ!$D$39:$D$782,СВЦЭМ!$A$39:$A$782,$A38,СВЦЭМ!$B$39:$B$782,B$11)+'СЕТ СН'!$F$14+СВЦЭМ!$D$10+'СЕТ СН'!$F$5-'СЕТ СН'!$F$24</f>
        <v>3515.6041437500003</v>
      </c>
      <c r="C38" s="36">
        <f>SUMIFS(СВЦЭМ!$D$39:$D$782,СВЦЭМ!$A$39:$A$782,$A38,СВЦЭМ!$B$39:$B$782,C$11)+'СЕТ СН'!$F$14+СВЦЭМ!$D$10+'СЕТ СН'!$F$5-'СЕТ СН'!$F$24</f>
        <v>3649.36152498</v>
      </c>
      <c r="D38" s="36">
        <f>SUMIFS(СВЦЭМ!$D$39:$D$782,СВЦЭМ!$A$39:$A$782,$A38,СВЦЭМ!$B$39:$B$782,D$11)+'СЕТ СН'!$F$14+СВЦЭМ!$D$10+'СЕТ СН'!$F$5-'СЕТ СН'!$F$24</f>
        <v>3644.1540798800002</v>
      </c>
      <c r="E38" s="36">
        <f>SUMIFS(СВЦЭМ!$D$39:$D$782,СВЦЭМ!$A$39:$A$782,$A38,СВЦЭМ!$B$39:$B$782,E$11)+'СЕТ СН'!$F$14+СВЦЭМ!$D$10+'СЕТ СН'!$F$5-'СЕТ СН'!$F$24</f>
        <v>3656.5736443800001</v>
      </c>
      <c r="F38" s="36">
        <f>SUMIFS(СВЦЭМ!$D$39:$D$782,СВЦЭМ!$A$39:$A$782,$A38,СВЦЭМ!$B$39:$B$782,F$11)+'СЕТ СН'!$F$14+СВЦЭМ!$D$10+'СЕТ СН'!$F$5-'СЕТ СН'!$F$24</f>
        <v>3653.6909686899999</v>
      </c>
      <c r="G38" s="36">
        <f>SUMIFS(СВЦЭМ!$D$39:$D$782,СВЦЭМ!$A$39:$A$782,$A38,СВЦЭМ!$B$39:$B$782,G$11)+'СЕТ СН'!$F$14+СВЦЭМ!$D$10+'СЕТ СН'!$F$5-'СЕТ СН'!$F$24</f>
        <v>3624.8475724700002</v>
      </c>
      <c r="H38" s="36">
        <f>SUMIFS(СВЦЭМ!$D$39:$D$782,СВЦЭМ!$A$39:$A$782,$A38,СВЦЭМ!$B$39:$B$782,H$11)+'СЕТ СН'!$F$14+СВЦЭМ!$D$10+'СЕТ СН'!$F$5-'СЕТ СН'!$F$24</f>
        <v>3579.8941546200003</v>
      </c>
      <c r="I38" s="36">
        <f>SUMIFS(СВЦЭМ!$D$39:$D$782,СВЦЭМ!$A$39:$A$782,$A38,СВЦЭМ!$B$39:$B$782,I$11)+'СЕТ СН'!$F$14+СВЦЭМ!$D$10+'СЕТ СН'!$F$5-'СЕТ СН'!$F$24</f>
        <v>3487.4928287500002</v>
      </c>
      <c r="J38" s="36">
        <f>SUMIFS(СВЦЭМ!$D$39:$D$782,СВЦЭМ!$A$39:$A$782,$A38,СВЦЭМ!$B$39:$B$782,J$11)+'СЕТ СН'!$F$14+СВЦЭМ!$D$10+'СЕТ СН'!$F$5-'СЕТ СН'!$F$24</f>
        <v>3466.3027287600003</v>
      </c>
      <c r="K38" s="36">
        <f>SUMIFS(СВЦЭМ!$D$39:$D$782,СВЦЭМ!$A$39:$A$782,$A38,СВЦЭМ!$B$39:$B$782,K$11)+'СЕТ СН'!$F$14+СВЦЭМ!$D$10+'СЕТ СН'!$F$5-'СЕТ СН'!$F$24</f>
        <v>3481.1688130500002</v>
      </c>
      <c r="L38" s="36">
        <f>SUMIFS(СВЦЭМ!$D$39:$D$782,СВЦЭМ!$A$39:$A$782,$A38,СВЦЭМ!$B$39:$B$782,L$11)+'СЕТ СН'!$F$14+СВЦЭМ!$D$10+'СЕТ СН'!$F$5-'СЕТ СН'!$F$24</f>
        <v>3489.3847064500001</v>
      </c>
      <c r="M38" s="36">
        <f>SUMIFS(СВЦЭМ!$D$39:$D$782,СВЦЭМ!$A$39:$A$782,$A38,СВЦЭМ!$B$39:$B$782,M$11)+'СЕТ СН'!$F$14+СВЦЭМ!$D$10+'СЕТ СН'!$F$5-'СЕТ СН'!$F$24</f>
        <v>3491.5605760200001</v>
      </c>
      <c r="N38" s="36">
        <f>SUMIFS(СВЦЭМ!$D$39:$D$782,СВЦЭМ!$A$39:$A$782,$A38,СВЦЭМ!$B$39:$B$782,N$11)+'СЕТ СН'!$F$14+СВЦЭМ!$D$10+'СЕТ СН'!$F$5-'СЕТ СН'!$F$24</f>
        <v>3501.0960751299999</v>
      </c>
      <c r="O38" s="36">
        <f>SUMIFS(СВЦЭМ!$D$39:$D$782,СВЦЭМ!$A$39:$A$782,$A38,СВЦЭМ!$B$39:$B$782,O$11)+'СЕТ СН'!$F$14+СВЦЭМ!$D$10+'СЕТ СН'!$F$5-'СЕТ СН'!$F$24</f>
        <v>3479.4946027000001</v>
      </c>
      <c r="P38" s="36">
        <f>SUMIFS(СВЦЭМ!$D$39:$D$782,СВЦЭМ!$A$39:$A$782,$A38,СВЦЭМ!$B$39:$B$782,P$11)+'СЕТ СН'!$F$14+СВЦЭМ!$D$10+'СЕТ СН'!$F$5-'СЕТ СН'!$F$24</f>
        <v>3529.5335618600002</v>
      </c>
      <c r="Q38" s="36">
        <f>SUMIFS(СВЦЭМ!$D$39:$D$782,СВЦЭМ!$A$39:$A$782,$A38,СВЦЭМ!$B$39:$B$782,Q$11)+'СЕТ СН'!$F$14+СВЦЭМ!$D$10+'СЕТ СН'!$F$5-'СЕТ СН'!$F$24</f>
        <v>3525.6901154699999</v>
      </c>
      <c r="R38" s="36">
        <f>SUMIFS(СВЦЭМ!$D$39:$D$782,СВЦЭМ!$A$39:$A$782,$A38,СВЦЭМ!$B$39:$B$782,R$11)+'СЕТ СН'!$F$14+СВЦЭМ!$D$10+'СЕТ СН'!$F$5-'СЕТ СН'!$F$24</f>
        <v>3511.5837370899999</v>
      </c>
      <c r="S38" s="36">
        <f>SUMIFS(СВЦЭМ!$D$39:$D$782,СВЦЭМ!$A$39:$A$782,$A38,СВЦЭМ!$B$39:$B$782,S$11)+'СЕТ СН'!$F$14+СВЦЭМ!$D$10+'СЕТ СН'!$F$5-'СЕТ СН'!$F$24</f>
        <v>3494.68031797</v>
      </c>
      <c r="T38" s="36">
        <f>SUMIFS(СВЦЭМ!$D$39:$D$782,СВЦЭМ!$A$39:$A$782,$A38,СВЦЭМ!$B$39:$B$782,T$11)+'СЕТ СН'!$F$14+СВЦЭМ!$D$10+'СЕТ СН'!$F$5-'СЕТ СН'!$F$24</f>
        <v>3443.3179975600001</v>
      </c>
      <c r="U38" s="36">
        <f>SUMIFS(СВЦЭМ!$D$39:$D$782,СВЦЭМ!$A$39:$A$782,$A38,СВЦЭМ!$B$39:$B$782,U$11)+'СЕТ СН'!$F$14+СВЦЭМ!$D$10+'СЕТ СН'!$F$5-'СЕТ СН'!$F$24</f>
        <v>3442.81159669</v>
      </c>
      <c r="V38" s="36">
        <f>SUMIFS(СВЦЭМ!$D$39:$D$782,СВЦЭМ!$A$39:$A$782,$A38,СВЦЭМ!$B$39:$B$782,V$11)+'СЕТ СН'!$F$14+СВЦЭМ!$D$10+'СЕТ СН'!$F$5-'СЕТ СН'!$F$24</f>
        <v>3444.1897441400001</v>
      </c>
      <c r="W38" s="36">
        <f>SUMIFS(СВЦЭМ!$D$39:$D$782,СВЦЭМ!$A$39:$A$782,$A38,СВЦЭМ!$B$39:$B$782,W$11)+'СЕТ СН'!$F$14+СВЦЭМ!$D$10+'СЕТ СН'!$F$5-'СЕТ СН'!$F$24</f>
        <v>3435.20559989</v>
      </c>
      <c r="X38" s="36">
        <f>SUMIFS(СВЦЭМ!$D$39:$D$782,СВЦЭМ!$A$39:$A$782,$A38,СВЦЭМ!$B$39:$B$782,X$11)+'СЕТ СН'!$F$14+СВЦЭМ!$D$10+'СЕТ СН'!$F$5-'СЕТ СН'!$F$24</f>
        <v>3436.1428763200001</v>
      </c>
      <c r="Y38" s="36">
        <f>SUMIFS(СВЦЭМ!$D$39:$D$782,СВЦЭМ!$A$39:$A$782,$A38,СВЦЭМ!$B$39:$B$782,Y$11)+'СЕТ СН'!$F$14+СВЦЭМ!$D$10+'СЕТ СН'!$F$5-'СЕТ СН'!$F$24</f>
        <v>3457.2416908700002</v>
      </c>
    </row>
    <row r="39" spans="1:27" ht="15.75" x14ac:dyDescent="0.2">
      <c r="A39" s="35">
        <f t="shared" si="0"/>
        <v>44467</v>
      </c>
      <c r="B39" s="36">
        <f>SUMIFS(СВЦЭМ!$D$39:$D$782,СВЦЭМ!$A$39:$A$782,$A39,СВЦЭМ!$B$39:$B$782,B$11)+'СЕТ СН'!$F$14+СВЦЭМ!$D$10+'СЕТ СН'!$F$5-'СЕТ СН'!$F$24</f>
        <v>3519.1510512300001</v>
      </c>
      <c r="C39" s="36">
        <f>SUMIFS(СВЦЭМ!$D$39:$D$782,СВЦЭМ!$A$39:$A$782,$A39,СВЦЭМ!$B$39:$B$782,C$11)+'СЕТ СН'!$F$14+СВЦЭМ!$D$10+'СЕТ СН'!$F$5-'СЕТ СН'!$F$24</f>
        <v>3566.4948689700004</v>
      </c>
      <c r="D39" s="36">
        <f>SUMIFS(СВЦЭМ!$D$39:$D$782,СВЦЭМ!$A$39:$A$782,$A39,СВЦЭМ!$B$39:$B$782,D$11)+'СЕТ СН'!$F$14+СВЦЭМ!$D$10+'СЕТ СН'!$F$5-'СЕТ СН'!$F$24</f>
        <v>3553.5052462600001</v>
      </c>
      <c r="E39" s="36">
        <f>SUMIFS(СВЦЭМ!$D$39:$D$782,СВЦЭМ!$A$39:$A$782,$A39,СВЦЭМ!$B$39:$B$782,E$11)+'СЕТ СН'!$F$14+СВЦЭМ!$D$10+'СЕТ СН'!$F$5-'СЕТ СН'!$F$24</f>
        <v>3560.4482100499999</v>
      </c>
      <c r="F39" s="36">
        <f>SUMIFS(СВЦЭМ!$D$39:$D$782,СВЦЭМ!$A$39:$A$782,$A39,СВЦЭМ!$B$39:$B$782,F$11)+'СЕТ СН'!$F$14+СВЦЭМ!$D$10+'СЕТ СН'!$F$5-'СЕТ СН'!$F$24</f>
        <v>3556.01662308</v>
      </c>
      <c r="G39" s="36">
        <f>SUMIFS(СВЦЭМ!$D$39:$D$782,СВЦЭМ!$A$39:$A$782,$A39,СВЦЭМ!$B$39:$B$782,G$11)+'СЕТ СН'!$F$14+СВЦЭМ!$D$10+'СЕТ СН'!$F$5-'СЕТ СН'!$F$24</f>
        <v>3541.64579856</v>
      </c>
      <c r="H39" s="36">
        <f>SUMIFS(СВЦЭМ!$D$39:$D$782,СВЦЭМ!$A$39:$A$782,$A39,СВЦЭМ!$B$39:$B$782,H$11)+'СЕТ СН'!$F$14+СВЦЭМ!$D$10+'СЕТ СН'!$F$5-'СЕТ СН'!$F$24</f>
        <v>3563.7534505399999</v>
      </c>
      <c r="I39" s="36">
        <f>SUMIFS(СВЦЭМ!$D$39:$D$782,СВЦЭМ!$A$39:$A$782,$A39,СВЦЭМ!$B$39:$B$782,I$11)+'СЕТ СН'!$F$14+СВЦЭМ!$D$10+'СЕТ СН'!$F$5-'СЕТ СН'!$F$24</f>
        <v>3526.0421530200001</v>
      </c>
      <c r="J39" s="36">
        <f>SUMIFS(СВЦЭМ!$D$39:$D$782,СВЦЭМ!$A$39:$A$782,$A39,СВЦЭМ!$B$39:$B$782,J$11)+'СЕТ СН'!$F$14+СВЦЭМ!$D$10+'СЕТ СН'!$F$5-'СЕТ СН'!$F$24</f>
        <v>3495.9909299999999</v>
      </c>
      <c r="K39" s="36">
        <f>SUMIFS(СВЦЭМ!$D$39:$D$782,СВЦЭМ!$A$39:$A$782,$A39,СВЦЭМ!$B$39:$B$782,K$11)+'СЕТ СН'!$F$14+СВЦЭМ!$D$10+'СЕТ СН'!$F$5-'СЕТ СН'!$F$24</f>
        <v>3458.3384629800003</v>
      </c>
      <c r="L39" s="36">
        <f>SUMIFS(СВЦЭМ!$D$39:$D$782,СВЦЭМ!$A$39:$A$782,$A39,СВЦЭМ!$B$39:$B$782,L$11)+'СЕТ СН'!$F$14+СВЦЭМ!$D$10+'СЕТ СН'!$F$5-'СЕТ СН'!$F$24</f>
        <v>3435.0357388900002</v>
      </c>
      <c r="M39" s="36">
        <f>SUMIFS(СВЦЭМ!$D$39:$D$782,СВЦЭМ!$A$39:$A$782,$A39,СВЦЭМ!$B$39:$B$782,M$11)+'СЕТ СН'!$F$14+СВЦЭМ!$D$10+'СЕТ СН'!$F$5-'СЕТ СН'!$F$24</f>
        <v>3468.6052428800003</v>
      </c>
      <c r="N39" s="36">
        <f>SUMIFS(СВЦЭМ!$D$39:$D$782,СВЦЭМ!$A$39:$A$782,$A39,СВЦЭМ!$B$39:$B$782,N$11)+'СЕТ СН'!$F$14+СВЦЭМ!$D$10+'СЕТ СН'!$F$5-'СЕТ СН'!$F$24</f>
        <v>3487.9550407800002</v>
      </c>
      <c r="O39" s="36">
        <f>SUMIFS(СВЦЭМ!$D$39:$D$782,СВЦЭМ!$A$39:$A$782,$A39,СВЦЭМ!$B$39:$B$782,O$11)+'СЕТ СН'!$F$14+СВЦЭМ!$D$10+'СЕТ СН'!$F$5-'СЕТ СН'!$F$24</f>
        <v>3511.60904183</v>
      </c>
      <c r="P39" s="36">
        <f>SUMIFS(СВЦЭМ!$D$39:$D$782,СВЦЭМ!$A$39:$A$782,$A39,СВЦЭМ!$B$39:$B$782,P$11)+'СЕТ СН'!$F$14+СВЦЭМ!$D$10+'СЕТ СН'!$F$5-'СЕТ СН'!$F$24</f>
        <v>3543.3969441200002</v>
      </c>
      <c r="Q39" s="36">
        <f>SUMIFS(СВЦЭМ!$D$39:$D$782,СВЦЭМ!$A$39:$A$782,$A39,СВЦЭМ!$B$39:$B$782,Q$11)+'СЕТ СН'!$F$14+СВЦЭМ!$D$10+'СЕТ СН'!$F$5-'СЕТ СН'!$F$24</f>
        <v>3548.2190161100002</v>
      </c>
      <c r="R39" s="36">
        <f>SUMIFS(СВЦЭМ!$D$39:$D$782,СВЦЭМ!$A$39:$A$782,$A39,СВЦЭМ!$B$39:$B$782,R$11)+'СЕТ СН'!$F$14+СВЦЭМ!$D$10+'СЕТ СН'!$F$5-'СЕТ СН'!$F$24</f>
        <v>3541.5996846500002</v>
      </c>
      <c r="S39" s="36">
        <f>SUMIFS(СВЦЭМ!$D$39:$D$782,СВЦЭМ!$A$39:$A$782,$A39,СВЦЭМ!$B$39:$B$782,S$11)+'СЕТ СН'!$F$14+СВЦЭМ!$D$10+'СЕТ СН'!$F$5-'СЕТ СН'!$F$24</f>
        <v>3536.6781668600001</v>
      </c>
      <c r="T39" s="36">
        <f>SUMIFS(СВЦЭМ!$D$39:$D$782,СВЦЭМ!$A$39:$A$782,$A39,СВЦЭМ!$B$39:$B$782,T$11)+'СЕТ СН'!$F$14+СВЦЭМ!$D$10+'СЕТ СН'!$F$5-'СЕТ СН'!$F$24</f>
        <v>3488.3851028100003</v>
      </c>
      <c r="U39" s="36">
        <f>SUMIFS(СВЦЭМ!$D$39:$D$782,СВЦЭМ!$A$39:$A$782,$A39,СВЦЭМ!$B$39:$B$782,U$11)+'СЕТ СН'!$F$14+СВЦЭМ!$D$10+'СЕТ СН'!$F$5-'СЕТ СН'!$F$24</f>
        <v>3435.4773141599999</v>
      </c>
      <c r="V39" s="36">
        <f>SUMIFS(СВЦЭМ!$D$39:$D$782,СВЦЭМ!$A$39:$A$782,$A39,СВЦЭМ!$B$39:$B$782,V$11)+'СЕТ СН'!$F$14+СВЦЭМ!$D$10+'СЕТ СН'!$F$5-'СЕТ СН'!$F$24</f>
        <v>3440.4193700700002</v>
      </c>
      <c r="W39" s="36">
        <f>SUMIFS(СВЦЭМ!$D$39:$D$782,СВЦЭМ!$A$39:$A$782,$A39,СВЦЭМ!$B$39:$B$782,W$11)+'СЕТ СН'!$F$14+СВЦЭМ!$D$10+'СЕТ СН'!$F$5-'СЕТ СН'!$F$24</f>
        <v>3446.4761165600003</v>
      </c>
      <c r="X39" s="36">
        <f>SUMIFS(СВЦЭМ!$D$39:$D$782,СВЦЭМ!$A$39:$A$782,$A39,СВЦЭМ!$B$39:$B$782,X$11)+'СЕТ СН'!$F$14+СВЦЭМ!$D$10+'СЕТ СН'!$F$5-'СЕТ СН'!$F$24</f>
        <v>3489.6611163600001</v>
      </c>
      <c r="Y39" s="36">
        <f>SUMIFS(СВЦЭМ!$D$39:$D$782,СВЦЭМ!$A$39:$A$782,$A39,СВЦЭМ!$B$39:$B$782,Y$11)+'СЕТ СН'!$F$14+СВЦЭМ!$D$10+'СЕТ СН'!$F$5-'СЕТ СН'!$F$24</f>
        <v>3484.1647081300002</v>
      </c>
    </row>
    <row r="40" spans="1:27" ht="15.75" x14ac:dyDescent="0.2">
      <c r="A40" s="35">
        <f t="shared" si="0"/>
        <v>44468</v>
      </c>
      <c r="B40" s="36">
        <f>SUMIFS(СВЦЭМ!$D$39:$D$782,СВЦЭМ!$A$39:$A$782,$A40,СВЦЭМ!$B$39:$B$782,B$11)+'СЕТ СН'!$F$14+СВЦЭМ!$D$10+'СЕТ СН'!$F$5-'СЕТ СН'!$F$24</f>
        <v>3496.0472695500002</v>
      </c>
      <c r="C40" s="36">
        <f>SUMIFS(СВЦЭМ!$D$39:$D$782,СВЦЭМ!$A$39:$A$782,$A40,СВЦЭМ!$B$39:$B$782,C$11)+'СЕТ СН'!$F$14+СВЦЭМ!$D$10+'СЕТ СН'!$F$5-'СЕТ СН'!$F$24</f>
        <v>3587.8975027000001</v>
      </c>
      <c r="D40" s="36">
        <f>SUMIFS(СВЦЭМ!$D$39:$D$782,СВЦЭМ!$A$39:$A$782,$A40,СВЦЭМ!$B$39:$B$782,D$11)+'СЕТ СН'!$F$14+СВЦЭМ!$D$10+'СЕТ СН'!$F$5-'СЕТ СН'!$F$24</f>
        <v>3642.3572861299999</v>
      </c>
      <c r="E40" s="36">
        <f>SUMIFS(СВЦЭМ!$D$39:$D$782,СВЦЭМ!$A$39:$A$782,$A40,СВЦЭМ!$B$39:$B$782,E$11)+'СЕТ СН'!$F$14+СВЦЭМ!$D$10+'СЕТ СН'!$F$5-'СЕТ СН'!$F$24</f>
        <v>3650.17118385</v>
      </c>
      <c r="F40" s="36">
        <f>SUMIFS(СВЦЭМ!$D$39:$D$782,СВЦЭМ!$A$39:$A$782,$A40,СВЦЭМ!$B$39:$B$782,F$11)+'СЕТ СН'!$F$14+СВЦЭМ!$D$10+'СЕТ СН'!$F$5-'СЕТ СН'!$F$24</f>
        <v>3657.1071892</v>
      </c>
      <c r="G40" s="36">
        <f>SUMIFS(СВЦЭМ!$D$39:$D$782,СВЦЭМ!$A$39:$A$782,$A40,СВЦЭМ!$B$39:$B$782,G$11)+'СЕТ СН'!$F$14+СВЦЭМ!$D$10+'СЕТ СН'!$F$5-'СЕТ СН'!$F$24</f>
        <v>3637.16182712</v>
      </c>
      <c r="H40" s="36">
        <f>SUMIFS(СВЦЭМ!$D$39:$D$782,СВЦЭМ!$A$39:$A$782,$A40,СВЦЭМ!$B$39:$B$782,H$11)+'СЕТ СН'!$F$14+СВЦЭМ!$D$10+'СЕТ СН'!$F$5-'СЕТ СН'!$F$24</f>
        <v>3601.36683081</v>
      </c>
      <c r="I40" s="36">
        <f>SUMIFS(СВЦЭМ!$D$39:$D$782,СВЦЭМ!$A$39:$A$782,$A40,СВЦЭМ!$B$39:$B$782,I$11)+'СЕТ СН'!$F$14+СВЦЭМ!$D$10+'СЕТ СН'!$F$5-'СЕТ СН'!$F$24</f>
        <v>3552.6511492300001</v>
      </c>
      <c r="J40" s="36">
        <f>SUMIFS(СВЦЭМ!$D$39:$D$782,СВЦЭМ!$A$39:$A$782,$A40,СВЦЭМ!$B$39:$B$782,J$11)+'СЕТ СН'!$F$14+СВЦЭМ!$D$10+'СЕТ СН'!$F$5-'СЕТ СН'!$F$24</f>
        <v>3524.66411255</v>
      </c>
      <c r="K40" s="36">
        <f>SUMIFS(СВЦЭМ!$D$39:$D$782,СВЦЭМ!$A$39:$A$782,$A40,СВЦЭМ!$B$39:$B$782,K$11)+'СЕТ СН'!$F$14+СВЦЭМ!$D$10+'СЕТ СН'!$F$5-'СЕТ СН'!$F$24</f>
        <v>3464.54914147</v>
      </c>
      <c r="L40" s="36">
        <f>SUMIFS(СВЦЭМ!$D$39:$D$782,СВЦЭМ!$A$39:$A$782,$A40,СВЦЭМ!$B$39:$B$782,L$11)+'СЕТ СН'!$F$14+СВЦЭМ!$D$10+'СЕТ СН'!$F$5-'СЕТ СН'!$F$24</f>
        <v>3444.6438396399999</v>
      </c>
      <c r="M40" s="36">
        <f>SUMIFS(СВЦЭМ!$D$39:$D$782,СВЦЭМ!$A$39:$A$782,$A40,СВЦЭМ!$B$39:$B$782,M$11)+'СЕТ СН'!$F$14+СВЦЭМ!$D$10+'СЕТ СН'!$F$5-'СЕТ СН'!$F$24</f>
        <v>3433.4750819700002</v>
      </c>
      <c r="N40" s="36">
        <f>SUMIFS(СВЦЭМ!$D$39:$D$782,СВЦЭМ!$A$39:$A$782,$A40,СВЦЭМ!$B$39:$B$782,N$11)+'СЕТ СН'!$F$14+СВЦЭМ!$D$10+'СЕТ СН'!$F$5-'СЕТ СН'!$F$24</f>
        <v>3476.5923943900002</v>
      </c>
      <c r="O40" s="36">
        <f>SUMIFS(СВЦЭМ!$D$39:$D$782,СВЦЭМ!$A$39:$A$782,$A40,СВЦЭМ!$B$39:$B$782,O$11)+'СЕТ СН'!$F$14+СВЦЭМ!$D$10+'СЕТ СН'!$F$5-'СЕТ СН'!$F$24</f>
        <v>3499.28201171</v>
      </c>
      <c r="P40" s="36">
        <f>SUMIFS(СВЦЭМ!$D$39:$D$782,СВЦЭМ!$A$39:$A$782,$A40,СВЦЭМ!$B$39:$B$782,P$11)+'СЕТ СН'!$F$14+СВЦЭМ!$D$10+'СЕТ СН'!$F$5-'СЕТ СН'!$F$24</f>
        <v>3567.1342198000002</v>
      </c>
      <c r="Q40" s="36">
        <f>SUMIFS(СВЦЭМ!$D$39:$D$782,СВЦЭМ!$A$39:$A$782,$A40,СВЦЭМ!$B$39:$B$782,Q$11)+'СЕТ СН'!$F$14+СВЦЭМ!$D$10+'СЕТ СН'!$F$5-'СЕТ СН'!$F$24</f>
        <v>3570.3949827400002</v>
      </c>
      <c r="R40" s="36">
        <f>SUMIFS(СВЦЭМ!$D$39:$D$782,СВЦЭМ!$A$39:$A$782,$A40,СВЦЭМ!$B$39:$B$782,R$11)+'СЕТ СН'!$F$14+СВЦЭМ!$D$10+'СЕТ СН'!$F$5-'СЕТ СН'!$F$24</f>
        <v>3563.8334883100001</v>
      </c>
      <c r="S40" s="36">
        <f>SUMIFS(СВЦЭМ!$D$39:$D$782,СВЦЭМ!$A$39:$A$782,$A40,СВЦЭМ!$B$39:$B$782,S$11)+'СЕТ СН'!$F$14+СВЦЭМ!$D$10+'СЕТ СН'!$F$5-'СЕТ СН'!$F$24</f>
        <v>3541.52845828</v>
      </c>
      <c r="T40" s="36">
        <f>SUMIFS(СВЦЭМ!$D$39:$D$782,СВЦЭМ!$A$39:$A$782,$A40,СВЦЭМ!$B$39:$B$782,T$11)+'СЕТ СН'!$F$14+СВЦЭМ!$D$10+'СЕТ СН'!$F$5-'СЕТ СН'!$F$24</f>
        <v>3524.7600835500002</v>
      </c>
      <c r="U40" s="36">
        <f>SUMIFS(СВЦЭМ!$D$39:$D$782,СВЦЭМ!$A$39:$A$782,$A40,СВЦЭМ!$B$39:$B$782,U$11)+'СЕТ СН'!$F$14+СВЦЭМ!$D$10+'СЕТ СН'!$F$5-'СЕТ СН'!$F$24</f>
        <v>3478.1472897399999</v>
      </c>
      <c r="V40" s="36">
        <f>SUMIFS(СВЦЭМ!$D$39:$D$782,СВЦЭМ!$A$39:$A$782,$A40,СВЦЭМ!$B$39:$B$782,V$11)+'СЕТ СН'!$F$14+СВЦЭМ!$D$10+'СЕТ СН'!$F$5-'СЕТ СН'!$F$24</f>
        <v>3456.9856781900003</v>
      </c>
      <c r="W40" s="36">
        <f>SUMIFS(СВЦЭМ!$D$39:$D$782,СВЦЭМ!$A$39:$A$782,$A40,СВЦЭМ!$B$39:$B$782,W$11)+'СЕТ СН'!$F$14+СВЦЭМ!$D$10+'СЕТ СН'!$F$5-'СЕТ СН'!$F$24</f>
        <v>3441.5885663100003</v>
      </c>
      <c r="X40" s="36">
        <f>SUMIFS(СВЦЭМ!$D$39:$D$782,СВЦЭМ!$A$39:$A$782,$A40,СВЦЭМ!$B$39:$B$782,X$11)+'СЕТ СН'!$F$14+СВЦЭМ!$D$10+'СЕТ СН'!$F$5-'СЕТ СН'!$F$24</f>
        <v>3500.1178028000004</v>
      </c>
      <c r="Y40" s="36">
        <f>SUMIFS(СВЦЭМ!$D$39:$D$782,СВЦЭМ!$A$39:$A$782,$A40,СВЦЭМ!$B$39:$B$782,Y$11)+'СЕТ СН'!$F$14+СВЦЭМ!$D$10+'СЕТ СН'!$F$5-'СЕТ СН'!$F$24</f>
        <v>3515.4970482400004</v>
      </c>
    </row>
    <row r="41" spans="1:27" ht="15.75" x14ac:dyDescent="0.2">
      <c r="A41" s="35">
        <f t="shared" si="0"/>
        <v>44469</v>
      </c>
      <c r="B41" s="36">
        <f>SUMIFS(СВЦЭМ!$D$39:$D$782,СВЦЭМ!$A$39:$A$782,$A41,СВЦЭМ!$B$39:$B$782,B$11)+'СЕТ СН'!$F$14+СВЦЭМ!$D$10+'СЕТ СН'!$F$5-'СЕТ СН'!$F$24</f>
        <v>3533.6022327600003</v>
      </c>
      <c r="C41" s="36">
        <f>SUMIFS(СВЦЭМ!$D$39:$D$782,СВЦЭМ!$A$39:$A$782,$A41,СВЦЭМ!$B$39:$B$782,C$11)+'СЕТ СН'!$F$14+СВЦЭМ!$D$10+'СЕТ СН'!$F$5-'СЕТ СН'!$F$24</f>
        <v>3576.4709742700002</v>
      </c>
      <c r="D41" s="36">
        <f>SUMIFS(СВЦЭМ!$D$39:$D$782,СВЦЭМ!$A$39:$A$782,$A41,СВЦЭМ!$B$39:$B$782,D$11)+'СЕТ СН'!$F$14+СВЦЭМ!$D$10+'СЕТ СН'!$F$5-'СЕТ СН'!$F$24</f>
        <v>3628.1987666</v>
      </c>
      <c r="E41" s="36">
        <f>SUMIFS(СВЦЭМ!$D$39:$D$782,СВЦЭМ!$A$39:$A$782,$A41,СВЦЭМ!$B$39:$B$782,E$11)+'СЕТ СН'!$F$14+СВЦЭМ!$D$10+'СЕТ СН'!$F$5-'СЕТ СН'!$F$24</f>
        <v>3650.62166389</v>
      </c>
      <c r="F41" s="36">
        <f>SUMIFS(СВЦЭМ!$D$39:$D$782,СВЦЭМ!$A$39:$A$782,$A41,СВЦЭМ!$B$39:$B$782,F$11)+'СЕТ СН'!$F$14+СВЦЭМ!$D$10+'СЕТ СН'!$F$5-'СЕТ СН'!$F$24</f>
        <v>3646.2586022999999</v>
      </c>
      <c r="G41" s="36">
        <f>SUMIFS(СВЦЭМ!$D$39:$D$782,СВЦЭМ!$A$39:$A$782,$A41,СВЦЭМ!$B$39:$B$782,G$11)+'СЕТ СН'!$F$14+СВЦЭМ!$D$10+'СЕТ СН'!$F$5-'СЕТ СН'!$F$24</f>
        <v>3649.2542209100002</v>
      </c>
      <c r="H41" s="36">
        <f>SUMIFS(СВЦЭМ!$D$39:$D$782,СВЦЭМ!$A$39:$A$782,$A41,СВЦЭМ!$B$39:$B$782,H$11)+'СЕТ СН'!$F$14+СВЦЭМ!$D$10+'СЕТ СН'!$F$5-'СЕТ СН'!$F$24</f>
        <v>3586.8271831500001</v>
      </c>
      <c r="I41" s="36">
        <f>SUMIFS(СВЦЭМ!$D$39:$D$782,СВЦЭМ!$A$39:$A$782,$A41,СВЦЭМ!$B$39:$B$782,I$11)+'СЕТ СН'!$F$14+СВЦЭМ!$D$10+'СЕТ СН'!$F$5-'СЕТ СН'!$F$24</f>
        <v>3564.6706976700002</v>
      </c>
      <c r="J41" s="36">
        <f>SUMIFS(СВЦЭМ!$D$39:$D$782,СВЦЭМ!$A$39:$A$782,$A41,СВЦЭМ!$B$39:$B$782,J$11)+'СЕТ СН'!$F$14+СВЦЭМ!$D$10+'СЕТ СН'!$F$5-'СЕТ СН'!$F$24</f>
        <v>3531.1213651900002</v>
      </c>
      <c r="K41" s="36">
        <f>SUMIFS(СВЦЭМ!$D$39:$D$782,СВЦЭМ!$A$39:$A$782,$A41,СВЦЭМ!$B$39:$B$782,K$11)+'СЕТ СН'!$F$14+СВЦЭМ!$D$10+'СЕТ СН'!$F$5-'СЕТ СН'!$F$24</f>
        <v>3540.9760230800002</v>
      </c>
      <c r="L41" s="36">
        <f>SUMIFS(СВЦЭМ!$D$39:$D$782,СВЦЭМ!$A$39:$A$782,$A41,СВЦЭМ!$B$39:$B$782,L$11)+'СЕТ СН'!$F$14+СВЦЭМ!$D$10+'СЕТ СН'!$F$5-'СЕТ СН'!$F$24</f>
        <v>3546.3536437100001</v>
      </c>
      <c r="M41" s="36">
        <f>SUMIFS(СВЦЭМ!$D$39:$D$782,СВЦЭМ!$A$39:$A$782,$A41,СВЦЭМ!$B$39:$B$782,M$11)+'СЕТ СН'!$F$14+СВЦЭМ!$D$10+'СЕТ СН'!$F$5-'СЕТ СН'!$F$24</f>
        <v>3528.7914388400004</v>
      </c>
      <c r="N41" s="36">
        <f>SUMIFS(СВЦЭМ!$D$39:$D$782,СВЦЭМ!$A$39:$A$782,$A41,СВЦЭМ!$B$39:$B$782,N$11)+'СЕТ СН'!$F$14+СВЦЭМ!$D$10+'СЕТ СН'!$F$5-'СЕТ СН'!$F$24</f>
        <v>3512.1917693400001</v>
      </c>
      <c r="O41" s="36">
        <f>SUMIFS(СВЦЭМ!$D$39:$D$782,СВЦЭМ!$A$39:$A$782,$A41,СВЦЭМ!$B$39:$B$782,O$11)+'СЕТ СН'!$F$14+СВЦЭМ!$D$10+'СЕТ СН'!$F$5-'СЕТ СН'!$F$24</f>
        <v>3513.2574147</v>
      </c>
      <c r="P41" s="36">
        <f>SUMIFS(СВЦЭМ!$D$39:$D$782,СВЦЭМ!$A$39:$A$782,$A41,СВЦЭМ!$B$39:$B$782,P$11)+'СЕТ СН'!$F$14+СВЦЭМ!$D$10+'СЕТ СН'!$F$5-'СЕТ СН'!$F$24</f>
        <v>3558.91333424</v>
      </c>
      <c r="Q41" s="36">
        <f>SUMIFS(СВЦЭМ!$D$39:$D$782,СВЦЭМ!$A$39:$A$782,$A41,СВЦЭМ!$B$39:$B$782,Q$11)+'СЕТ СН'!$F$14+СВЦЭМ!$D$10+'СЕТ СН'!$F$5-'СЕТ СН'!$F$24</f>
        <v>3562.5411581500002</v>
      </c>
      <c r="R41" s="36">
        <f>SUMIFS(СВЦЭМ!$D$39:$D$782,СВЦЭМ!$A$39:$A$782,$A41,СВЦЭМ!$B$39:$B$782,R$11)+'СЕТ СН'!$F$14+СВЦЭМ!$D$10+'СЕТ СН'!$F$5-'СЕТ СН'!$F$24</f>
        <v>3555.7068062100002</v>
      </c>
      <c r="S41" s="36">
        <f>SUMIFS(СВЦЭМ!$D$39:$D$782,СВЦЭМ!$A$39:$A$782,$A41,СВЦЭМ!$B$39:$B$782,S$11)+'СЕТ СН'!$F$14+СВЦЭМ!$D$10+'СЕТ СН'!$F$5-'СЕТ СН'!$F$24</f>
        <v>3509.38781354</v>
      </c>
      <c r="T41" s="36">
        <f>SUMIFS(СВЦЭМ!$D$39:$D$782,СВЦЭМ!$A$39:$A$782,$A41,СВЦЭМ!$B$39:$B$782,T$11)+'СЕТ СН'!$F$14+СВЦЭМ!$D$10+'СЕТ СН'!$F$5-'СЕТ СН'!$F$24</f>
        <v>3523.03596492</v>
      </c>
      <c r="U41" s="36">
        <f>SUMIFS(СВЦЭМ!$D$39:$D$782,СВЦЭМ!$A$39:$A$782,$A41,СВЦЭМ!$B$39:$B$782,U$11)+'СЕТ СН'!$F$14+СВЦЭМ!$D$10+'СЕТ СН'!$F$5-'СЕТ СН'!$F$24</f>
        <v>3497.6058752700001</v>
      </c>
      <c r="V41" s="36">
        <f>SUMIFS(СВЦЭМ!$D$39:$D$782,СВЦЭМ!$A$39:$A$782,$A41,СВЦЭМ!$B$39:$B$782,V$11)+'СЕТ СН'!$F$14+СВЦЭМ!$D$10+'СЕТ СН'!$F$5-'СЕТ СН'!$F$24</f>
        <v>3490.19462965</v>
      </c>
      <c r="W41" s="36">
        <f>SUMIFS(СВЦЭМ!$D$39:$D$782,СВЦЭМ!$A$39:$A$782,$A41,СВЦЭМ!$B$39:$B$782,W$11)+'СЕТ СН'!$F$14+СВЦЭМ!$D$10+'СЕТ СН'!$F$5-'СЕТ СН'!$F$24</f>
        <v>3479.4797474000002</v>
      </c>
      <c r="X41" s="36">
        <f>SUMIFS(СВЦЭМ!$D$39:$D$782,СВЦЭМ!$A$39:$A$782,$A41,СВЦЭМ!$B$39:$B$782,X$11)+'СЕТ СН'!$F$14+СВЦЭМ!$D$10+'СЕТ СН'!$F$5-'СЕТ СН'!$F$24</f>
        <v>3502.9147743900003</v>
      </c>
      <c r="Y41" s="36">
        <f>SUMIFS(СВЦЭМ!$D$39:$D$782,СВЦЭМ!$A$39:$A$782,$A41,СВЦЭМ!$B$39:$B$782,Y$11)+'СЕТ СН'!$F$14+СВЦЭМ!$D$10+'СЕТ СН'!$F$5-'СЕТ СН'!$F$24</f>
        <v>3547.19578533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01.09.2021</v>
      </c>
      <c r="B48" s="36">
        <f>SUMIFS(СВЦЭМ!$D$39:$D$782,СВЦЭМ!$A$39:$A$782,$A48,СВЦЭМ!$B$39:$B$782,B$47)+'СЕТ СН'!$G$14+СВЦЭМ!$D$10+'СЕТ СН'!$G$5-'СЕТ СН'!$G$24</f>
        <v>3603.3830627299999</v>
      </c>
      <c r="C48" s="36">
        <f>SUMIFS(СВЦЭМ!$D$39:$D$782,СВЦЭМ!$A$39:$A$782,$A48,СВЦЭМ!$B$39:$B$782,C$47)+'СЕТ СН'!$G$14+СВЦЭМ!$D$10+'СЕТ СН'!$G$5-'СЕТ СН'!$G$24</f>
        <v>3701.5254486700001</v>
      </c>
      <c r="D48" s="36">
        <f>SUMIFS(СВЦЭМ!$D$39:$D$782,СВЦЭМ!$A$39:$A$782,$A48,СВЦЭМ!$B$39:$B$782,D$47)+'СЕТ СН'!$G$14+СВЦЭМ!$D$10+'СЕТ СН'!$G$5-'СЕТ СН'!$G$24</f>
        <v>3780.10640685</v>
      </c>
      <c r="E48" s="36">
        <f>SUMIFS(СВЦЭМ!$D$39:$D$782,СВЦЭМ!$A$39:$A$782,$A48,СВЦЭМ!$B$39:$B$782,E$47)+'СЕТ СН'!$G$14+СВЦЭМ!$D$10+'СЕТ СН'!$G$5-'СЕТ СН'!$G$24</f>
        <v>3811.03640223</v>
      </c>
      <c r="F48" s="36">
        <f>SUMIFS(СВЦЭМ!$D$39:$D$782,СВЦЭМ!$A$39:$A$782,$A48,СВЦЭМ!$B$39:$B$782,F$47)+'СЕТ СН'!$G$14+СВЦЭМ!$D$10+'СЕТ СН'!$G$5-'СЕТ СН'!$G$24</f>
        <v>3809.2657489399999</v>
      </c>
      <c r="G48" s="36">
        <f>SUMIFS(СВЦЭМ!$D$39:$D$782,СВЦЭМ!$A$39:$A$782,$A48,СВЦЭМ!$B$39:$B$782,G$47)+'СЕТ СН'!$G$14+СВЦЭМ!$D$10+'СЕТ СН'!$G$5-'СЕТ СН'!$G$24</f>
        <v>3779.0279563700001</v>
      </c>
      <c r="H48" s="36">
        <f>SUMIFS(СВЦЭМ!$D$39:$D$782,СВЦЭМ!$A$39:$A$782,$A48,СВЦЭМ!$B$39:$B$782,H$47)+'СЕТ СН'!$G$14+СВЦЭМ!$D$10+'СЕТ СН'!$G$5-'СЕТ СН'!$G$24</f>
        <v>3725.1383326599998</v>
      </c>
      <c r="I48" s="36">
        <f>SUMIFS(СВЦЭМ!$D$39:$D$782,СВЦЭМ!$A$39:$A$782,$A48,СВЦЭМ!$B$39:$B$782,I$47)+'СЕТ СН'!$G$14+СВЦЭМ!$D$10+'СЕТ СН'!$G$5-'СЕТ СН'!$G$24</f>
        <v>3650.0289486699999</v>
      </c>
      <c r="J48" s="36">
        <f>SUMIFS(СВЦЭМ!$D$39:$D$782,СВЦЭМ!$A$39:$A$782,$A48,СВЦЭМ!$B$39:$B$782,J$47)+'СЕТ СН'!$G$14+СВЦЭМ!$D$10+'СЕТ СН'!$G$5-'СЕТ СН'!$G$24</f>
        <v>3596.0705833100001</v>
      </c>
      <c r="K48" s="36">
        <f>SUMIFS(СВЦЭМ!$D$39:$D$782,СВЦЭМ!$A$39:$A$782,$A48,СВЦЭМ!$B$39:$B$782,K$47)+'СЕТ СН'!$G$14+СВЦЭМ!$D$10+'СЕТ СН'!$G$5-'СЕТ СН'!$G$24</f>
        <v>3557.9490829400002</v>
      </c>
      <c r="L48" s="36">
        <f>SUMIFS(СВЦЭМ!$D$39:$D$782,СВЦЭМ!$A$39:$A$782,$A48,СВЦЭМ!$B$39:$B$782,L$47)+'СЕТ СН'!$G$14+СВЦЭМ!$D$10+'СЕТ СН'!$G$5-'СЕТ СН'!$G$24</f>
        <v>3543.18544002</v>
      </c>
      <c r="M48" s="36">
        <f>SUMIFS(СВЦЭМ!$D$39:$D$782,СВЦЭМ!$A$39:$A$782,$A48,СВЦЭМ!$B$39:$B$782,M$47)+'СЕТ СН'!$G$14+СВЦЭМ!$D$10+'СЕТ СН'!$G$5-'СЕТ СН'!$G$24</f>
        <v>3543.8686070499998</v>
      </c>
      <c r="N48" s="36">
        <f>SUMIFS(СВЦЭМ!$D$39:$D$782,СВЦЭМ!$A$39:$A$782,$A48,СВЦЭМ!$B$39:$B$782,N$47)+'СЕТ СН'!$G$14+СВЦЭМ!$D$10+'СЕТ СН'!$G$5-'СЕТ СН'!$G$24</f>
        <v>3566.3096546199999</v>
      </c>
      <c r="O48" s="36">
        <f>SUMIFS(СВЦЭМ!$D$39:$D$782,СВЦЭМ!$A$39:$A$782,$A48,СВЦЭМ!$B$39:$B$782,O$47)+'СЕТ СН'!$G$14+СВЦЭМ!$D$10+'СЕТ СН'!$G$5-'СЕТ СН'!$G$24</f>
        <v>3604.9865485600003</v>
      </c>
      <c r="P48" s="36">
        <f>SUMIFS(СВЦЭМ!$D$39:$D$782,СВЦЭМ!$A$39:$A$782,$A48,СВЦЭМ!$B$39:$B$782,P$47)+'СЕТ СН'!$G$14+СВЦЭМ!$D$10+'СЕТ СН'!$G$5-'СЕТ СН'!$G$24</f>
        <v>3638.6966496700002</v>
      </c>
      <c r="Q48" s="36">
        <f>SUMIFS(СВЦЭМ!$D$39:$D$782,СВЦЭМ!$A$39:$A$782,$A48,СВЦЭМ!$B$39:$B$782,Q$47)+'СЕТ СН'!$G$14+СВЦЭМ!$D$10+'СЕТ СН'!$G$5-'СЕТ СН'!$G$24</f>
        <v>3640.7218760699998</v>
      </c>
      <c r="R48" s="36">
        <f>SUMIFS(СВЦЭМ!$D$39:$D$782,СВЦЭМ!$A$39:$A$782,$A48,СВЦЭМ!$B$39:$B$782,R$47)+'СЕТ СН'!$G$14+СВЦЭМ!$D$10+'СЕТ СН'!$G$5-'СЕТ СН'!$G$24</f>
        <v>3635.2562704800002</v>
      </c>
      <c r="S48" s="36">
        <f>SUMIFS(СВЦЭМ!$D$39:$D$782,СВЦЭМ!$A$39:$A$782,$A48,СВЦЭМ!$B$39:$B$782,S$47)+'СЕТ СН'!$G$14+СВЦЭМ!$D$10+'СЕТ СН'!$G$5-'СЕТ СН'!$G$24</f>
        <v>3604.3900973</v>
      </c>
      <c r="T48" s="36">
        <f>SUMIFS(СВЦЭМ!$D$39:$D$782,СВЦЭМ!$A$39:$A$782,$A48,СВЦЭМ!$B$39:$B$782,T$47)+'СЕТ СН'!$G$14+СВЦЭМ!$D$10+'СЕТ СН'!$G$5-'СЕТ СН'!$G$24</f>
        <v>3566.12046887</v>
      </c>
      <c r="U48" s="36">
        <f>SUMIFS(СВЦЭМ!$D$39:$D$782,СВЦЭМ!$A$39:$A$782,$A48,СВЦЭМ!$B$39:$B$782,U$47)+'СЕТ СН'!$G$14+СВЦЭМ!$D$10+'СЕТ СН'!$G$5-'СЕТ СН'!$G$24</f>
        <v>3532.9171978499999</v>
      </c>
      <c r="V48" s="36">
        <f>SUMIFS(СВЦЭМ!$D$39:$D$782,СВЦЭМ!$A$39:$A$782,$A48,СВЦЭМ!$B$39:$B$782,V$47)+'СЕТ СН'!$G$14+СВЦЭМ!$D$10+'СЕТ СН'!$G$5-'СЕТ СН'!$G$24</f>
        <v>3537.70664855</v>
      </c>
      <c r="W48" s="36">
        <f>SUMIFS(СВЦЭМ!$D$39:$D$782,СВЦЭМ!$A$39:$A$782,$A48,СВЦЭМ!$B$39:$B$782,W$47)+'СЕТ СН'!$G$14+СВЦЭМ!$D$10+'СЕТ СН'!$G$5-'СЕТ СН'!$G$24</f>
        <v>3535.8794370599999</v>
      </c>
      <c r="X48" s="36">
        <f>SUMIFS(СВЦЭМ!$D$39:$D$782,СВЦЭМ!$A$39:$A$782,$A48,СВЦЭМ!$B$39:$B$782,X$47)+'СЕТ СН'!$G$14+СВЦЭМ!$D$10+'СЕТ СН'!$G$5-'СЕТ СН'!$G$24</f>
        <v>3534.2112421400002</v>
      </c>
      <c r="Y48" s="36">
        <f>SUMIFS(СВЦЭМ!$D$39:$D$782,СВЦЭМ!$A$39:$A$782,$A48,СВЦЭМ!$B$39:$B$782,Y$47)+'СЕТ СН'!$G$14+СВЦЭМ!$D$10+'СЕТ СН'!$G$5-'СЕТ СН'!$G$24</f>
        <v>3601.9385771500001</v>
      </c>
      <c r="AA48" s="45"/>
    </row>
    <row r="49" spans="1:25" ht="15.75" x14ac:dyDescent="0.2">
      <c r="A49" s="35">
        <f>A48+1</f>
        <v>44441</v>
      </c>
      <c r="B49" s="36">
        <f>SUMIFS(СВЦЭМ!$D$39:$D$782,СВЦЭМ!$A$39:$A$782,$A49,СВЦЭМ!$B$39:$B$782,B$47)+'СЕТ СН'!$G$14+СВЦЭМ!$D$10+'СЕТ СН'!$G$5-'СЕТ СН'!$G$24</f>
        <v>3694.3365180800001</v>
      </c>
      <c r="C49" s="36">
        <f>SUMIFS(СВЦЭМ!$D$39:$D$782,СВЦЭМ!$A$39:$A$782,$A49,СВЦЭМ!$B$39:$B$782,C$47)+'СЕТ СН'!$G$14+СВЦЭМ!$D$10+'СЕТ СН'!$G$5-'СЕТ СН'!$G$24</f>
        <v>3767.9338112099999</v>
      </c>
      <c r="D49" s="36">
        <f>SUMIFS(СВЦЭМ!$D$39:$D$782,СВЦЭМ!$A$39:$A$782,$A49,СВЦЭМ!$B$39:$B$782,D$47)+'СЕТ СН'!$G$14+СВЦЭМ!$D$10+'СЕТ СН'!$G$5-'СЕТ СН'!$G$24</f>
        <v>3845.44769434</v>
      </c>
      <c r="E49" s="36">
        <f>SUMIFS(СВЦЭМ!$D$39:$D$782,СВЦЭМ!$A$39:$A$782,$A49,СВЦЭМ!$B$39:$B$782,E$47)+'СЕТ СН'!$G$14+СВЦЭМ!$D$10+'СЕТ СН'!$G$5-'СЕТ СН'!$G$24</f>
        <v>3863.55274702</v>
      </c>
      <c r="F49" s="36">
        <f>SUMIFS(СВЦЭМ!$D$39:$D$782,СВЦЭМ!$A$39:$A$782,$A49,СВЦЭМ!$B$39:$B$782,F$47)+'СЕТ СН'!$G$14+СВЦЭМ!$D$10+'СЕТ СН'!$G$5-'СЕТ СН'!$G$24</f>
        <v>3846.85877321</v>
      </c>
      <c r="G49" s="36">
        <f>SUMIFS(СВЦЭМ!$D$39:$D$782,СВЦЭМ!$A$39:$A$782,$A49,СВЦЭМ!$B$39:$B$782,G$47)+'СЕТ СН'!$G$14+СВЦЭМ!$D$10+'СЕТ СН'!$G$5-'СЕТ СН'!$G$24</f>
        <v>3826.5993040200001</v>
      </c>
      <c r="H49" s="36">
        <f>SUMIFS(СВЦЭМ!$D$39:$D$782,СВЦЭМ!$A$39:$A$782,$A49,СВЦЭМ!$B$39:$B$782,H$47)+'СЕТ СН'!$G$14+СВЦЭМ!$D$10+'СЕТ СН'!$G$5-'СЕТ СН'!$G$24</f>
        <v>3776.7968159399998</v>
      </c>
      <c r="I49" s="36">
        <f>SUMIFS(СВЦЭМ!$D$39:$D$782,СВЦЭМ!$A$39:$A$782,$A49,СВЦЭМ!$B$39:$B$782,I$47)+'СЕТ СН'!$G$14+СВЦЭМ!$D$10+'СЕТ СН'!$G$5-'СЕТ СН'!$G$24</f>
        <v>3698.02969257</v>
      </c>
      <c r="J49" s="36">
        <f>SUMIFS(СВЦЭМ!$D$39:$D$782,СВЦЭМ!$A$39:$A$782,$A49,СВЦЭМ!$B$39:$B$782,J$47)+'СЕТ СН'!$G$14+СВЦЭМ!$D$10+'СЕТ СН'!$G$5-'СЕТ СН'!$G$24</f>
        <v>3608.1734452400001</v>
      </c>
      <c r="K49" s="36">
        <f>SUMIFS(СВЦЭМ!$D$39:$D$782,СВЦЭМ!$A$39:$A$782,$A49,СВЦЭМ!$B$39:$B$782,K$47)+'СЕТ СН'!$G$14+СВЦЭМ!$D$10+'СЕТ СН'!$G$5-'СЕТ СН'!$G$24</f>
        <v>3586.2513366900002</v>
      </c>
      <c r="L49" s="36">
        <f>SUMIFS(СВЦЭМ!$D$39:$D$782,СВЦЭМ!$A$39:$A$782,$A49,СВЦЭМ!$B$39:$B$782,L$47)+'СЕТ СН'!$G$14+СВЦЭМ!$D$10+'СЕТ СН'!$G$5-'СЕТ СН'!$G$24</f>
        <v>3579.7699050900001</v>
      </c>
      <c r="M49" s="36">
        <f>SUMIFS(СВЦЭМ!$D$39:$D$782,СВЦЭМ!$A$39:$A$782,$A49,СВЦЭМ!$B$39:$B$782,M$47)+'СЕТ СН'!$G$14+СВЦЭМ!$D$10+'СЕТ СН'!$G$5-'СЕТ СН'!$G$24</f>
        <v>3594.3372239700002</v>
      </c>
      <c r="N49" s="36">
        <f>SUMIFS(СВЦЭМ!$D$39:$D$782,СВЦЭМ!$A$39:$A$782,$A49,СВЦЭМ!$B$39:$B$782,N$47)+'СЕТ СН'!$G$14+СВЦЭМ!$D$10+'СЕТ СН'!$G$5-'СЕТ СН'!$G$24</f>
        <v>3596.72706083</v>
      </c>
      <c r="O49" s="36">
        <f>SUMIFS(СВЦЭМ!$D$39:$D$782,СВЦЭМ!$A$39:$A$782,$A49,СВЦЭМ!$B$39:$B$782,O$47)+'СЕТ СН'!$G$14+СВЦЭМ!$D$10+'СЕТ СН'!$G$5-'СЕТ СН'!$G$24</f>
        <v>3635.58982272</v>
      </c>
      <c r="P49" s="36">
        <f>SUMIFS(СВЦЭМ!$D$39:$D$782,СВЦЭМ!$A$39:$A$782,$A49,СВЦЭМ!$B$39:$B$782,P$47)+'СЕТ СН'!$G$14+СВЦЭМ!$D$10+'СЕТ СН'!$G$5-'СЕТ СН'!$G$24</f>
        <v>3665.6616119099999</v>
      </c>
      <c r="Q49" s="36">
        <f>SUMIFS(СВЦЭМ!$D$39:$D$782,СВЦЭМ!$A$39:$A$782,$A49,СВЦЭМ!$B$39:$B$782,Q$47)+'СЕТ СН'!$G$14+СВЦЭМ!$D$10+'СЕТ СН'!$G$5-'СЕТ СН'!$G$24</f>
        <v>3665.7313605999998</v>
      </c>
      <c r="R49" s="36">
        <f>SUMIFS(СВЦЭМ!$D$39:$D$782,СВЦЭМ!$A$39:$A$782,$A49,СВЦЭМ!$B$39:$B$782,R$47)+'СЕТ СН'!$G$14+СВЦЭМ!$D$10+'СЕТ СН'!$G$5-'СЕТ СН'!$G$24</f>
        <v>3664.2684888200001</v>
      </c>
      <c r="S49" s="36">
        <f>SUMIFS(СВЦЭМ!$D$39:$D$782,СВЦЭМ!$A$39:$A$782,$A49,СВЦЭМ!$B$39:$B$782,S$47)+'СЕТ СН'!$G$14+СВЦЭМ!$D$10+'СЕТ СН'!$G$5-'СЕТ СН'!$G$24</f>
        <v>3643.7416118199999</v>
      </c>
      <c r="T49" s="36">
        <f>SUMIFS(СВЦЭМ!$D$39:$D$782,СВЦЭМ!$A$39:$A$782,$A49,СВЦЭМ!$B$39:$B$782,T$47)+'СЕТ СН'!$G$14+СВЦЭМ!$D$10+'СЕТ СН'!$G$5-'СЕТ СН'!$G$24</f>
        <v>3638.35015165</v>
      </c>
      <c r="U49" s="36">
        <f>SUMIFS(СВЦЭМ!$D$39:$D$782,СВЦЭМ!$A$39:$A$782,$A49,СВЦЭМ!$B$39:$B$782,U$47)+'СЕТ СН'!$G$14+СВЦЭМ!$D$10+'СЕТ СН'!$G$5-'СЕТ СН'!$G$24</f>
        <v>3617.2525199900001</v>
      </c>
      <c r="V49" s="36">
        <f>SUMIFS(СВЦЭМ!$D$39:$D$782,СВЦЭМ!$A$39:$A$782,$A49,СВЦЭМ!$B$39:$B$782,V$47)+'СЕТ СН'!$G$14+СВЦЭМ!$D$10+'СЕТ СН'!$G$5-'СЕТ СН'!$G$24</f>
        <v>3633.9683852500002</v>
      </c>
      <c r="W49" s="36">
        <f>SUMIFS(СВЦЭМ!$D$39:$D$782,СВЦЭМ!$A$39:$A$782,$A49,СВЦЭМ!$B$39:$B$782,W$47)+'СЕТ СН'!$G$14+СВЦЭМ!$D$10+'СЕТ СН'!$G$5-'СЕТ СН'!$G$24</f>
        <v>3629.7264862000002</v>
      </c>
      <c r="X49" s="36">
        <f>SUMIFS(СВЦЭМ!$D$39:$D$782,СВЦЭМ!$A$39:$A$782,$A49,СВЦЭМ!$B$39:$B$782,X$47)+'СЕТ СН'!$G$14+СВЦЭМ!$D$10+'СЕТ СН'!$G$5-'СЕТ СН'!$G$24</f>
        <v>3606.8700839499998</v>
      </c>
      <c r="Y49" s="36">
        <f>SUMIFS(СВЦЭМ!$D$39:$D$782,СВЦЭМ!$A$39:$A$782,$A49,СВЦЭМ!$B$39:$B$782,Y$47)+'СЕТ СН'!$G$14+СВЦЭМ!$D$10+'СЕТ СН'!$G$5-'СЕТ СН'!$G$24</f>
        <v>3620.6029725399999</v>
      </c>
    </row>
    <row r="50" spans="1:25" ht="15.75" x14ac:dyDescent="0.2">
      <c r="A50" s="35">
        <f t="shared" ref="A50:A77" si="1">A49+1</f>
        <v>44442</v>
      </c>
      <c r="B50" s="36">
        <f>SUMIFS(СВЦЭМ!$D$39:$D$782,СВЦЭМ!$A$39:$A$782,$A50,СВЦЭМ!$B$39:$B$782,B$47)+'СЕТ СН'!$G$14+СВЦЭМ!$D$10+'СЕТ СН'!$G$5-'СЕТ СН'!$G$24</f>
        <v>3704.1742185799999</v>
      </c>
      <c r="C50" s="36">
        <f>SUMIFS(СВЦЭМ!$D$39:$D$782,СВЦЭМ!$A$39:$A$782,$A50,СВЦЭМ!$B$39:$B$782,C$47)+'СЕТ СН'!$G$14+СВЦЭМ!$D$10+'СЕТ СН'!$G$5-'СЕТ СН'!$G$24</f>
        <v>3776.65581879</v>
      </c>
      <c r="D50" s="36">
        <f>SUMIFS(СВЦЭМ!$D$39:$D$782,СВЦЭМ!$A$39:$A$782,$A50,СВЦЭМ!$B$39:$B$782,D$47)+'СЕТ СН'!$G$14+СВЦЭМ!$D$10+'СЕТ СН'!$G$5-'СЕТ СН'!$G$24</f>
        <v>3839.5789224499999</v>
      </c>
      <c r="E50" s="36">
        <f>SUMIFS(СВЦЭМ!$D$39:$D$782,СВЦЭМ!$A$39:$A$782,$A50,СВЦЭМ!$B$39:$B$782,E$47)+'СЕТ СН'!$G$14+СВЦЭМ!$D$10+'СЕТ СН'!$G$5-'СЕТ СН'!$G$24</f>
        <v>3861.94413983</v>
      </c>
      <c r="F50" s="36">
        <f>SUMIFS(СВЦЭМ!$D$39:$D$782,СВЦЭМ!$A$39:$A$782,$A50,СВЦЭМ!$B$39:$B$782,F$47)+'СЕТ СН'!$G$14+СВЦЭМ!$D$10+'СЕТ СН'!$G$5-'СЕТ СН'!$G$24</f>
        <v>3854.25057023</v>
      </c>
      <c r="G50" s="36">
        <f>SUMIFS(СВЦЭМ!$D$39:$D$782,СВЦЭМ!$A$39:$A$782,$A50,СВЦЭМ!$B$39:$B$782,G$47)+'СЕТ СН'!$G$14+СВЦЭМ!$D$10+'СЕТ СН'!$G$5-'СЕТ СН'!$G$24</f>
        <v>3821.5345056300002</v>
      </c>
      <c r="H50" s="36">
        <f>SUMIFS(СВЦЭМ!$D$39:$D$782,СВЦЭМ!$A$39:$A$782,$A50,СВЦЭМ!$B$39:$B$782,H$47)+'СЕТ СН'!$G$14+СВЦЭМ!$D$10+'СЕТ СН'!$G$5-'СЕТ СН'!$G$24</f>
        <v>3757.84013349</v>
      </c>
      <c r="I50" s="36">
        <f>SUMIFS(СВЦЭМ!$D$39:$D$782,СВЦЭМ!$A$39:$A$782,$A50,СВЦЭМ!$B$39:$B$782,I$47)+'СЕТ СН'!$G$14+СВЦЭМ!$D$10+'СЕТ СН'!$G$5-'СЕТ СН'!$G$24</f>
        <v>3675.6627496199999</v>
      </c>
      <c r="J50" s="36">
        <f>SUMIFS(СВЦЭМ!$D$39:$D$782,СВЦЭМ!$A$39:$A$782,$A50,СВЦЭМ!$B$39:$B$782,J$47)+'СЕТ СН'!$G$14+СВЦЭМ!$D$10+'СЕТ СН'!$G$5-'СЕТ СН'!$G$24</f>
        <v>3611.6989768200001</v>
      </c>
      <c r="K50" s="36">
        <f>SUMIFS(СВЦЭМ!$D$39:$D$782,СВЦЭМ!$A$39:$A$782,$A50,СВЦЭМ!$B$39:$B$782,K$47)+'СЕТ СН'!$G$14+СВЦЭМ!$D$10+'СЕТ СН'!$G$5-'СЕТ СН'!$G$24</f>
        <v>3589.2796423700001</v>
      </c>
      <c r="L50" s="36">
        <f>SUMIFS(СВЦЭМ!$D$39:$D$782,СВЦЭМ!$A$39:$A$782,$A50,СВЦЭМ!$B$39:$B$782,L$47)+'СЕТ СН'!$G$14+СВЦЭМ!$D$10+'СЕТ СН'!$G$5-'СЕТ СН'!$G$24</f>
        <v>3585.68282357</v>
      </c>
      <c r="M50" s="36">
        <f>SUMIFS(СВЦЭМ!$D$39:$D$782,СВЦЭМ!$A$39:$A$782,$A50,СВЦЭМ!$B$39:$B$782,M$47)+'СЕТ СН'!$G$14+СВЦЭМ!$D$10+'СЕТ СН'!$G$5-'СЕТ СН'!$G$24</f>
        <v>3579.6882466799998</v>
      </c>
      <c r="N50" s="36">
        <f>SUMIFS(СВЦЭМ!$D$39:$D$782,СВЦЭМ!$A$39:$A$782,$A50,СВЦЭМ!$B$39:$B$782,N$47)+'СЕТ СН'!$G$14+СВЦЭМ!$D$10+'СЕТ СН'!$G$5-'СЕТ СН'!$G$24</f>
        <v>3586.99101931</v>
      </c>
      <c r="O50" s="36">
        <f>SUMIFS(СВЦЭМ!$D$39:$D$782,СВЦЭМ!$A$39:$A$782,$A50,СВЦЭМ!$B$39:$B$782,O$47)+'СЕТ СН'!$G$14+СВЦЭМ!$D$10+'СЕТ СН'!$G$5-'СЕТ СН'!$G$24</f>
        <v>3606.4791195500002</v>
      </c>
      <c r="P50" s="36">
        <f>SUMIFS(СВЦЭМ!$D$39:$D$782,СВЦЭМ!$A$39:$A$782,$A50,СВЦЭМ!$B$39:$B$782,P$47)+'СЕТ СН'!$G$14+СВЦЭМ!$D$10+'СЕТ СН'!$G$5-'СЕТ СН'!$G$24</f>
        <v>3641.5769233000001</v>
      </c>
      <c r="Q50" s="36">
        <f>SUMIFS(СВЦЭМ!$D$39:$D$782,СВЦЭМ!$A$39:$A$782,$A50,СВЦЭМ!$B$39:$B$782,Q$47)+'СЕТ СН'!$G$14+СВЦЭМ!$D$10+'СЕТ СН'!$G$5-'СЕТ СН'!$G$24</f>
        <v>3654.0606252900002</v>
      </c>
      <c r="R50" s="36">
        <f>SUMIFS(СВЦЭМ!$D$39:$D$782,СВЦЭМ!$A$39:$A$782,$A50,СВЦЭМ!$B$39:$B$782,R$47)+'СЕТ СН'!$G$14+СВЦЭМ!$D$10+'СЕТ СН'!$G$5-'СЕТ СН'!$G$24</f>
        <v>3651.3119017200002</v>
      </c>
      <c r="S50" s="36">
        <f>SUMIFS(СВЦЭМ!$D$39:$D$782,СВЦЭМ!$A$39:$A$782,$A50,СВЦЭМ!$B$39:$B$782,S$47)+'СЕТ СН'!$G$14+СВЦЭМ!$D$10+'СЕТ СН'!$G$5-'СЕТ СН'!$G$24</f>
        <v>3633.1680364399999</v>
      </c>
      <c r="T50" s="36">
        <f>SUMIFS(СВЦЭМ!$D$39:$D$782,СВЦЭМ!$A$39:$A$782,$A50,СВЦЭМ!$B$39:$B$782,T$47)+'СЕТ СН'!$G$14+СВЦЭМ!$D$10+'СЕТ СН'!$G$5-'СЕТ СН'!$G$24</f>
        <v>3600.5194928999999</v>
      </c>
      <c r="U50" s="36">
        <f>SUMIFS(СВЦЭМ!$D$39:$D$782,СВЦЭМ!$A$39:$A$782,$A50,СВЦЭМ!$B$39:$B$782,U$47)+'СЕТ СН'!$G$14+СВЦЭМ!$D$10+'СЕТ СН'!$G$5-'СЕТ СН'!$G$24</f>
        <v>3597.0264813200001</v>
      </c>
      <c r="V50" s="36">
        <f>SUMIFS(СВЦЭМ!$D$39:$D$782,СВЦЭМ!$A$39:$A$782,$A50,СВЦЭМ!$B$39:$B$782,V$47)+'СЕТ СН'!$G$14+СВЦЭМ!$D$10+'СЕТ СН'!$G$5-'СЕТ СН'!$G$24</f>
        <v>3615.5018803600001</v>
      </c>
      <c r="W50" s="36">
        <f>SUMIFS(СВЦЭМ!$D$39:$D$782,СВЦЭМ!$A$39:$A$782,$A50,СВЦЭМ!$B$39:$B$782,W$47)+'СЕТ СН'!$G$14+СВЦЭМ!$D$10+'СЕТ СН'!$G$5-'СЕТ СН'!$G$24</f>
        <v>3614.3723099500003</v>
      </c>
      <c r="X50" s="36">
        <f>SUMIFS(СВЦЭМ!$D$39:$D$782,СВЦЭМ!$A$39:$A$782,$A50,СВЦЭМ!$B$39:$B$782,X$47)+'СЕТ СН'!$G$14+СВЦЭМ!$D$10+'СЕТ СН'!$G$5-'СЕТ СН'!$G$24</f>
        <v>3577.6383256500003</v>
      </c>
      <c r="Y50" s="36">
        <f>SUMIFS(СВЦЭМ!$D$39:$D$782,СВЦЭМ!$A$39:$A$782,$A50,СВЦЭМ!$B$39:$B$782,Y$47)+'СЕТ СН'!$G$14+СВЦЭМ!$D$10+'СЕТ СН'!$G$5-'СЕТ СН'!$G$24</f>
        <v>3605.0205622200001</v>
      </c>
    </row>
    <row r="51" spans="1:25" ht="15.75" x14ac:dyDescent="0.2">
      <c r="A51" s="35">
        <f t="shared" si="1"/>
        <v>44443</v>
      </c>
      <c r="B51" s="36">
        <f>SUMIFS(СВЦЭМ!$D$39:$D$782,СВЦЭМ!$A$39:$A$782,$A51,СВЦЭМ!$B$39:$B$782,B$47)+'СЕТ СН'!$G$14+СВЦЭМ!$D$10+'СЕТ СН'!$G$5-'СЕТ СН'!$G$24</f>
        <v>3672.0127019800002</v>
      </c>
      <c r="C51" s="36">
        <f>SUMIFS(СВЦЭМ!$D$39:$D$782,СВЦЭМ!$A$39:$A$782,$A51,СВЦЭМ!$B$39:$B$782,C$47)+'СЕТ СН'!$G$14+СВЦЭМ!$D$10+'СЕТ СН'!$G$5-'СЕТ СН'!$G$24</f>
        <v>3753.8112678100001</v>
      </c>
      <c r="D51" s="36">
        <f>SUMIFS(СВЦЭМ!$D$39:$D$782,СВЦЭМ!$A$39:$A$782,$A51,СВЦЭМ!$B$39:$B$782,D$47)+'СЕТ СН'!$G$14+СВЦЭМ!$D$10+'СЕТ СН'!$G$5-'СЕТ СН'!$G$24</f>
        <v>3812.1663774799999</v>
      </c>
      <c r="E51" s="36">
        <f>SUMIFS(СВЦЭМ!$D$39:$D$782,СВЦЭМ!$A$39:$A$782,$A51,СВЦЭМ!$B$39:$B$782,E$47)+'СЕТ СН'!$G$14+СВЦЭМ!$D$10+'СЕТ СН'!$G$5-'СЕТ СН'!$G$24</f>
        <v>3831.91730001</v>
      </c>
      <c r="F51" s="36">
        <f>SUMIFS(СВЦЭМ!$D$39:$D$782,СВЦЭМ!$A$39:$A$782,$A51,СВЦЭМ!$B$39:$B$782,F$47)+'СЕТ СН'!$G$14+СВЦЭМ!$D$10+'СЕТ СН'!$G$5-'СЕТ СН'!$G$24</f>
        <v>3831.7408086099999</v>
      </c>
      <c r="G51" s="36">
        <f>SUMIFS(СВЦЭМ!$D$39:$D$782,СВЦЭМ!$A$39:$A$782,$A51,СВЦЭМ!$B$39:$B$782,G$47)+'СЕТ СН'!$G$14+СВЦЭМ!$D$10+'СЕТ СН'!$G$5-'СЕТ СН'!$G$24</f>
        <v>3813.16076247</v>
      </c>
      <c r="H51" s="36">
        <f>SUMIFS(СВЦЭМ!$D$39:$D$782,СВЦЭМ!$A$39:$A$782,$A51,СВЦЭМ!$B$39:$B$782,H$47)+'СЕТ СН'!$G$14+СВЦЭМ!$D$10+'СЕТ СН'!$G$5-'СЕТ СН'!$G$24</f>
        <v>3762.3532963799998</v>
      </c>
      <c r="I51" s="36">
        <f>SUMIFS(СВЦЭМ!$D$39:$D$782,СВЦЭМ!$A$39:$A$782,$A51,СВЦЭМ!$B$39:$B$782,I$47)+'СЕТ СН'!$G$14+СВЦЭМ!$D$10+'СЕТ СН'!$G$5-'СЕТ СН'!$G$24</f>
        <v>3677.5654057400002</v>
      </c>
      <c r="J51" s="36">
        <f>SUMIFS(СВЦЭМ!$D$39:$D$782,СВЦЭМ!$A$39:$A$782,$A51,СВЦЭМ!$B$39:$B$782,J$47)+'СЕТ СН'!$G$14+СВЦЭМ!$D$10+'СЕТ СН'!$G$5-'СЕТ СН'!$G$24</f>
        <v>3594.9907285200002</v>
      </c>
      <c r="K51" s="36">
        <f>SUMIFS(СВЦЭМ!$D$39:$D$782,СВЦЭМ!$A$39:$A$782,$A51,СВЦЭМ!$B$39:$B$782,K$47)+'СЕТ СН'!$G$14+СВЦЭМ!$D$10+'СЕТ СН'!$G$5-'СЕТ СН'!$G$24</f>
        <v>3571.7439083700001</v>
      </c>
      <c r="L51" s="36">
        <f>SUMIFS(СВЦЭМ!$D$39:$D$782,СВЦЭМ!$A$39:$A$782,$A51,СВЦЭМ!$B$39:$B$782,L$47)+'СЕТ СН'!$G$14+СВЦЭМ!$D$10+'СЕТ СН'!$G$5-'СЕТ СН'!$G$24</f>
        <v>3581.8791269799999</v>
      </c>
      <c r="M51" s="36">
        <f>SUMIFS(СВЦЭМ!$D$39:$D$782,СВЦЭМ!$A$39:$A$782,$A51,СВЦЭМ!$B$39:$B$782,M$47)+'СЕТ СН'!$G$14+СВЦЭМ!$D$10+'СЕТ СН'!$G$5-'СЕТ СН'!$G$24</f>
        <v>3579.7504277600001</v>
      </c>
      <c r="N51" s="36">
        <f>SUMIFS(СВЦЭМ!$D$39:$D$782,СВЦЭМ!$A$39:$A$782,$A51,СВЦЭМ!$B$39:$B$782,N$47)+'СЕТ СН'!$G$14+СВЦЭМ!$D$10+'СЕТ СН'!$G$5-'СЕТ СН'!$G$24</f>
        <v>3581.1029015499998</v>
      </c>
      <c r="O51" s="36">
        <f>SUMIFS(СВЦЭМ!$D$39:$D$782,СВЦЭМ!$A$39:$A$782,$A51,СВЦЭМ!$B$39:$B$782,O$47)+'СЕТ СН'!$G$14+СВЦЭМ!$D$10+'СЕТ СН'!$G$5-'СЕТ СН'!$G$24</f>
        <v>3604.59961191</v>
      </c>
      <c r="P51" s="36">
        <f>SUMIFS(СВЦЭМ!$D$39:$D$782,СВЦЭМ!$A$39:$A$782,$A51,СВЦЭМ!$B$39:$B$782,P$47)+'СЕТ СН'!$G$14+СВЦЭМ!$D$10+'СЕТ СН'!$G$5-'СЕТ СН'!$G$24</f>
        <v>3635.7650807</v>
      </c>
      <c r="Q51" s="36">
        <f>SUMIFS(СВЦЭМ!$D$39:$D$782,СВЦЭМ!$A$39:$A$782,$A51,СВЦЭМ!$B$39:$B$782,Q$47)+'СЕТ СН'!$G$14+СВЦЭМ!$D$10+'СЕТ СН'!$G$5-'СЕТ СН'!$G$24</f>
        <v>3657.7863642500001</v>
      </c>
      <c r="R51" s="36">
        <f>SUMIFS(СВЦЭМ!$D$39:$D$782,СВЦЭМ!$A$39:$A$782,$A51,СВЦЭМ!$B$39:$B$782,R$47)+'СЕТ СН'!$G$14+СВЦЭМ!$D$10+'СЕТ СН'!$G$5-'СЕТ СН'!$G$24</f>
        <v>3651.9039388299998</v>
      </c>
      <c r="S51" s="36">
        <f>SUMIFS(СВЦЭМ!$D$39:$D$782,СВЦЭМ!$A$39:$A$782,$A51,СВЦЭМ!$B$39:$B$782,S$47)+'СЕТ СН'!$G$14+СВЦЭМ!$D$10+'СЕТ СН'!$G$5-'СЕТ СН'!$G$24</f>
        <v>3615.8992886300002</v>
      </c>
      <c r="T51" s="36">
        <f>SUMIFS(СВЦЭМ!$D$39:$D$782,СВЦЭМ!$A$39:$A$782,$A51,СВЦЭМ!$B$39:$B$782,T$47)+'СЕТ СН'!$G$14+СВЦЭМ!$D$10+'СЕТ СН'!$G$5-'СЕТ СН'!$G$24</f>
        <v>3588.2621647800001</v>
      </c>
      <c r="U51" s="36">
        <f>SUMIFS(СВЦЭМ!$D$39:$D$782,СВЦЭМ!$A$39:$A$782,$A51,СВЦЭМ!$B$39:$B$782,U$47)+'СЕТ СН'!$G$14+СВЦЭМ!$D$10+'СЕТ СН'!$G$5-'СЕТ СН'!$G$24</f>
        <v>3562.2261006799999</v>
      </c>
      <c r="V51" s="36">
        <f>SUMIFS(СВЦЭМ!$D$39:$D$782,СВЦЭМ!$A$39:$A$782,$A51,СВЦЭМ!$B$39:$B$782,V$47)+'СЕТ СН'!$G$14+СВЦЭМ!$D$10+'СЕТ СН'!$G$5-'СЕТ СН'!$G$24</f>
        <v>3540.7663301100001</v>
      </c>
      <c r="W51" s="36">
        <f>SUMIFS(СВЦЭМ!$D$39:$D$782,СВЦЭМ!$A$39:$A$782,$A51,СВЦЭМ!$B$39:$B$782,W$47)+'СЕТ СН'!$G$14+СВЦЭМ!$D$10+'СЕТ СН'!$G$5-'СЕТ СН'!$G$24</f>
        <v>3548.8917151300002</v>
      </c>
      <c r="X51" s="36">
        <f>SUMIFS(СВЦЭМ!$D$39:$D$782,СВЦЭМ!$A$39:$A$782,$A51,СВЦЭМ!$B$39:$B$782,X$47)+'СЕТ СН'!$G$14+СВЦЭМ!$D$10+'СЕТ СН'!$G$5-'СЕТ СН'!$G$24</f>
        <v>3566.1886794500001</v>
      </c>
      <c r="Y51" s="36">
        <f>SUMIFS(СВЦЭМ!$D$39:$D$782,СВЦЭМ!$A$39:$A$782,$A51,СВЦЭМ!$B$39:$B$782,Y$47)+'СЕТ СН'!$G$14+СВЦЭМ!$D$10+'СЕТ СН'!$G$5-'СЕТ СН'!$G$24</f>
        <v>3588.5349435899998</v>
      </c>
    </row>
    <row r="52" spans="1:25" ht="15.75" x14ac:dyDescent="0.2">
      <c r="A52" s="35">
        <f t="shared" si="1"/>
        <v>44444</v>
      </c>
      <c r="B52" s="36">
        <f>SUMIFS(СВЦЭМ!$D$39:$D$782,СВЦЭМ!$A$39:$A$782,$A52,СВЦЭМ!$B$39:$B$782,B$47)+'СЕТ СН'!$G$14+СВЦЭМ!$D$10+'СЕТ СН'!$G$5-'СЕТ СН'!$G$24</f>
        <v>3611.0505910100001</v>
      </c>
      <c r="C52" s="36">
        <f>SUMIFS(СВЦЭМ!$D$39:$D$782,СВЦЭМ!$A$39:$A$782,$A52,СВЦЭМ!$B$39:$B$782,C$47)+'СЕТ СН'!$G$14+СВЦЭМ!$D$10+'СЕТ СН'!$G$5-'СЕТ СН'!$G$24</f>
        <v>3690.4821933399999</v>
      </c>
      <c r="D52" s="36">
        <f>SUMIFS(СВЦЭМ!$D$39:$D$782,СВЦЭМ!$A$39:$A$782,$A52,СВЦЭМ!$B$39:$B$782,D$47)+'СЕТ СН'!$G$14+СВЦЭМ!$D$10+'СЕТ СН'!$G$5-'СЕТ СН'!$G$24</f>
        <v>3763.8436239299999</v>
      </c>
      <c r="E52" s="36">
        <f>SUMIFS(СВЦЭМ!$D$39:$D$782,СВЦЭМ!$A$39:$A$782,$A52,СВЦЭМ!$B$39:$B$782,E$47)+'СЕТ СН'!$G$14+СВЦЭМ!$D$10+'СЕТ СН'!$G$5-'СЕТ СН'!$G$24</f>
        <v>3792.8174625299998</v>
      </c>
      <c r="F52" s="36">
        <f>SUMIFS(СВЦЭМ!$D$39:$D$782,СВЦЭМ!$A$39:$A$782,$A52,СВЦЭМ!$B$39:$B$782,F$47)+'СЕТ СН'!$G$14+СВЦЭМ!$D$10+'СЕТ СН'!$G$5-'СЕТ СН'!$G$24</f>
        <v>3815.9625736100002</v>
      </c>
      <c r="G52" s="36">
        <f>SUMIFS(СВЦЭМ!$D$39:$D$782,СВЦЭМ!$A$39:$A$782,$A52,СВЦЭМ!$B$39:$B$782,G$47)+'СЕТ СН'!$G$14+СВЦЭМ!$D$10+'СЕТ СН'!$G$5-'СЕТ СН'!$G$24</f>
        <v>3824.34315294</v>
      </c>
      <c r="H52" s="36">
        <f>SUMIFS(СВЦЭМ!$D$39:$D$782,СВЦЭМ!$A$39:$A$782,$A52,СВЦЭМ!$B$39:$B$782,H$47)+'СЕТ СН'!$G$14+СВЦЭМ!$D$10+'СЕТ СН'!$G$5-'СЕТ СН'!$G$24</f>
        <v>3802.5754128899998</v>
      </c>
      <c r="I52" s="36">
        <f>SUMIFS(СВЦЭМ!$D$39:$D$782,СВЦЭМ!$A$39:$A$782,$A52,СВЦЭМ!$B$39:$B$782,I$47)+'СЕТ СН'!$G$14+СВЦЭМ!$D$10+'СЕТ СН'!$G$5-'СЕТ СН'!$G$24</f>
        <v>3733.7286930999999</v>
      </c>
      <c r="J52" s="36">
        <f>SUMIFS(СВЦЭМ!$D$39:$D$782,СВЦЭМ!$A$39:$A$782,$A52,СВЦЭМ!$B$39:$B$782,J$47)+'СЕТ СН'!$G$14+СВЦЭМ!$D$10+'СЕТ СН'!$G$5-'СЕТ СН'!$G$24</f>
        <v>3648.2909188399999</v>
      </c>
      <c r="K52" s="36">
        <f>SUMIFS(СВЦЭМ!$D$39:$D$782,СВЦЭМ!$A$39:$A$782,$A52,СВЦЭМ!$B$39:$B$782,K$47)+'СЕТ СН'!$G$14+СВЦЭМ!$D$10+'СЕТ СН'!$G$5-'СЕТ СН'!$G$24</f>
        <v>3582.9431493699999</v>
      </c>
      <c r="L52" s="36">
        <f>SUMIFS(СВЦЭМ!$D$39:$D$782,СВЦЭМ!$A$39:$A$782,$A52,СВЦЭМ!$B$39:$B$782,L$47)+'СЕТ СН'!$G$14+СВЦЭМ!$D$10+'СЕТ СН'!$G$5-'СЕТ СН'!$G$24</f>
        <v>3583.6503338399998</v>
      </c>
      <c r="M52" s="36">
        <f>SUMIFS(СВЦЭМ!$D$39:$D$782,СВЦЭМ!$A$39:$A$782,$A52,СВЦЭМ!$B$39:$B$782,M$47)+'СЕТ СН'!$G$14+СВЦЭМ!$D$10+'СЕТ СН'!$G$5-'СЕТ СН'!$G$24</f>
        <v>3582.9425586900002</v>
      </c>
      <c r="N52" s="36">
        <f>SUMIFS(СВЦЭМ!$D$39:$D$782,СВЦЭМ!$A$39:$A$782,$A52,СВЦЭМ!$B$39:$B$782,N$47)+'СЕТ СН'!$G$14+СВЦЭМ!$D$10+'СЕТ СН'!$G$5-'СЕТ СН'!$G$24</f>
        <v>3584.0373330800003</v>
      </c>
      <c r="O52" s="36">
        <f>SUMIFS(СВЦЭМ!$D$39:$D$782,СВЦЭМ!$A$39:$A$782,$A52,СВЦЭМ!$B$39:$B$782,O$47)+'СЕТ СН'!$G$14+СВЦЭМ!$D$10+'СЕТ СН'!$G$5-'СЕТ СН'!$G$24</f>
        <v>3610.33091715</v>
      </c>
      <c r="P52" s="36">
        <f>SUMIFS(СВЦЭМ!$D$39:$D$782,СВЦЭМ!$A$39:$A$782,$A52,СВЦЭМ!$B$39:$B$782,P$47)+'СЕТ СН'!$G$14+СВЦЭМ!$D$10+'СЕТ СН'!$G$5-'СЕТ СН'!$G$24</f>
        <v>3643.2201126499999</v>
      </c>
      <c r="Q52" s="36">
        <f>SUMIFS(СВЦЭМ!$D$39:$D$782,СВЦЭМ!$A$39:$A$782,$A52,СВЦЭМ!$B$39:$B$782,Q$47)+'СЕТ СН'!$G$14+СВЦЭМ!$D$10+'СЕТ СН'!$G$5-'СЕТ СН'!$G$24</f>
        <v>3651.3809330100003</v>
      </c>
      <c r="R52" s="36">
        <f>SUMIFS(СВЦЭМ!$D$39:$D$782,СВЦЭМ!$A$39:$A$782,$A52,СВЦЭМ!$B$39:$B$782,R$47)+'СЕТ СН'!$G$14+СВЦЭМ!$D$10+'СЕТ СН'!$G$5-'СЕТ СН'!$G$24</f>
        <v>3644.2277520600001</v>
      </c>
      <c r="S52" s="36">
        <f>SUMIFS(СВЦЭМ!$D$39:$D$782,СВЦЭМ!$A$39:$A$782,$A52,СВЦЭМ!$B$39:$B$782,S$47)+'СЕТ СН'!$G$14+СВЦЭМ!$D$10+'СЕТ СН'!$G$5-'СЕТ СН'!$G$24</f>
        <v>3597.8395839599998</v>
      </c>
      <c r="T52" s="36">
        <f>SUMIFS(СВЦЭМ!$D$39:$D$782,СВЦЭМ!$A$39:$A$782,$A52,СВЦЭМ!$B$39:$B$782,T$47)+'СЕТ СН'!$G$14+СВЦЭМ!$D$10+'СЕТ СН'!$G$5-'СЕТ СН'!$G$24</f>
        <v>3570.1183595399998</v>
      </c>
      <c r="U52" s="36">
        <f>SUMIFS(СВЦЭМ!$D$39:$D$782,СВЦЭМ!$A$39:$A$782,$A52,СВЦЭМ!$B$39:$B$782,U$47)+'СЕТ СН'!$G$14+СВЦЭМ!$D$10+'СЕТ СН'!$G$5-'СЕТ СН'!$G$24</f>
        <v>3541.1939297600002</v>
      </c>
      <c r="V52" s="36">
        <f>SUMIFS(СВЦЭМ!$D$39:$D$782,СВЦЭМ!$A$39:$A$782,$A52,СВЦЭМ!$B$39:$B$782,V$47)+'СЕТ СН'!$G$14+СВЦЭМ!$D$10+'СЕТ СН'!$G$5-'СЕТ СН'!$G$24</f>
        <v>3540.2153656300002</v>
      </c>
      <c r="W52" s="36">
        <f>SUMIFS(СВЦЭМ!$D$39:$D$782,СВЦЭМ!$A$39:$A$782,$A52,СВЦЭМ!$B$39:$B$782,W$47)+'СЕТ СН'!$G$14+СВЦЭМ!$D$10+'СЕТ СН'!$G$5-'СЕТ СН'!$G$24</f>
        <v>3563.5672105100002</v>
      </c>
      <c r="X52" s="36">
        <f>SUMIFS(СВЦЭМ!$D$39:$D$782,СВЦЭМ!$A$39:$A$782,$A52,СВЦЭМ!$B$39:$B$782,X$47)+'СЕТ СН'!$G$14+СВЦЭМ!$D$10+'СЕТ СН'!$G$5-'СЕТ СН'!$G$24</f>
        <v>3606.8108162099998</v>
      </c>
      <c r="Y52" s="36">
        <f>SUMIFS(СВЦЭМ!$D$39:$D$782,СВЦЭМ!$A$39:$A$782,$A52,СВЦЭМ!$B$39:$B$782,Y$47)+'СЕТ СН'!$G$14+СВЦЭМ!$D$10+'СЕТ СН'!$G$5-'СЕТ СН'!$G$24</f>
        <v>3666.1926297700002</v>
      </c>
    </row>
    <row r="53" spans="1:25" ht="15.75" x14ac:dyDescent="0.2">
      <c r="A53" s="35">
        <f t="shared" si="1"/>
        <v>44445</v>
      </c>
      <c r="B53" s="36">
        <f>SUMIFS(СВЦЭМ!$D$39:$D$782,СВЦЭМ!$A$39:$A$782,$A53,СВЦЭМ!$B$39:$B$782,B$47)+'СЕТ СН'!$G$14+СВЦЭМ!$D$10+'СЕТ СН'!$G$5-'СЕТ СН'!$G$24</f>
        <v>3680.83194912</v>
      </c>
      <c r="C53" s="36">
        <f>SUMIFS(СВЦЭМ!$D$39:$D$782,СВЦЭМ!$A$39:$A$782,$A53,СВЦЭМ!$B$39:$B$782,C$47)+'СЕТ СН'!$G$14+СВЦЭМ!$D$10+'СЕТ СН'!$G$5-'СЕТ СН'!$G$24</f>
        <v>3759.9603828499999</v>
      </c>
      <c r="D53" s="36">
        <f>SUMIFS(СВЦЭМ!$D$39:$D$782,СВЦЭМ!$A$39:$A$782,$A53,СВЦЭМ!$B$39:$B$782,D$47)+'СЕТ СН'!$G$14+СВЦЭМ!$D$10+'СЕТ СН'!$G$5-'СЕТ СН'!$G$24</f>
        <v>3826.10938485</v>
      </c>
      <c r="E53" s="36">
        <f>SUMIFS(СВЦЭМ!$D$39:$D$782,СВЦЭМ!$A$39:$A$782,$A53,СВЦЭМ!$B$39:$B$782,E$47)+'СЕТ СН'!$G$14+СВЦЭМ!$D$10+'СЕТ СН'!$G$5-'СЕТ СН'!$G$24</f>
        <v>3855.8811841799998</v>
      </c>
      <c r="F53" s="36">
        <f>SUMIFS(СВЦЭМ!$D$39:$D$782,СВЦЭМ!$A$39:$A$782,$A53,СВЦЭМ!$B$39:$B$782,F$47)+'СЕТ СН'!$G$14+СВЦЭМ!$D$10+'СЕТ СН'!$G$5-'СЕТ СН'!$G$24</f>
        <v>3863.5497395100001</v>
      </c>
      <c r="G53" s="36">
        <f>SUMIFS(СВЦЭМ!$D$39:$D$782,СВЦЭМ!$A$39:$A$782,$A53,СВЦЭМ!$B$39:$B$782,G$47)+'СЕТ СН'!$G$14+СВЦЭМ!$D$10+'СЕТ СН'!$G$5-'СЕТ СН'!$G$24</f>
        <v>3865.3546537499997</v>
      </c>
      <c r="H53" s="36">
        <f>SUMIFS(СВЦЭМ!$D$39:$D$782,СВЦЭМ!$A$39:$A$782,$A53,СВЦЭМ!$B$39:$B$782,H$47)+'СЕТ СН'!$G$14+СВЦЭМ!$D$10+'СЕТ СН'!$G$5-'СЕТ СН'!$G$24</f>
        <v>3807.2178490699998</v>
      </c>
      <c r="I53" s="36">
        <f>SUMIFS(СВЦЭМ!$D$39:$D$782,СВЦЭМ!$A$39:$A$782,$A53,СВЦЭМ!$B$39:$B$782,I$47)+'СЕТ СН'!$G$14+СВЦЭМ!$D$10+'СЕТ СН'!$G$5-'СЕТ СН'!$G$24</f>
        <v>3717.74878713</v>
      </c>
      <c r="J53" s="36">
        <f>SUMIFS(СВЦЭМ!$D$39:$D$782,СВЦЭМ!$A$39:$A$782,$A53,СВЦЭМ!$B$39:$B$782,J$47)+'СЕТ СН'!$G$14+СВЦЭМ!$D$10+'СЕТ СН'!$G$5-'СЕТ СН'!$G$24</f>
        <v>3634.8298246700001</v>
      </c>
      <c r="K53" s="36">
        <f>SUMIFS(СВЦЭМ!$D$39:$D$782,СВЦЭМ!$A$39:$A$782,$A53,СВЦЭМ!$B$39:$B$782,K$47)+'СЕТ СН'!$G$14+СВЦЭМ!$D$10+'СЕТ СН'!$G$5-'СЕТ СН'!$G$24</f>
        <v>3615.30228382</v>
      </c>
      <c r="L53" s="36">
        <f>SUMIFS(СВЦЭМ!$D$39:$D$782,СВЦЭМ!$A$39:$A$782,$A53,СВЦЭМ!$B$39:$B$782,L$47)+'СЕТ СН'!$G$14+СВЦЭМ!$D$10+'СЕТ СН'!$G$5-'СЕТ СН'!$G$24</f>
        <v>3611.0261827899999</v>
      </c>
      <c r="M53" s="36">
        <f>SUMIFS(СВЦЭМ!$D$39:$D$782,СВЦЭМ!$A$39:$A$782,$A53,СВЦЭМ!$B$39:$B$782,M$47)+'СЕТ СН'!$G$14+СВЦЭМ!$D$10+'СЕТ СН'!$G$5-'СЕТ СН'!$G$24</f>
        <v>3606.3706899500003</v>
      </c>
      <c r="N53" s="36">
        <f>SUMIFS(СВЦЭМ!$D$39:$D$782,СВЦЭМ!$A$39:$A$782,$A53,СВЦЭМ!$B$39:$B$782,N$47)+'СЕТ СН'!$G$14+СВЦЭМ!$D$10+'СЕТ СН'!$G$5-'СЕТ СН'!$G$24</f>
        <v>3602.11695629</v>
      </c>
      <c r="O53" s="36">
        <f>SUMIFS(СВЦЭМ!$D$39:$D$782,СВЦЭМ!$A$39:$A$782,$A53,СВЦЭМ!$B$39:$B$782,O$47)+'СЕТ СН'!$G$14+СВЦЭМ!$D$10+'СЕТ СН'!$G$5-'СЕТ СН'!$G$24</f>
        <v>3612.1218811799999</v>
      </c>
      <c r="P53" s="36">
        <f>SUMIFS(СВЦЭМ!$D$39:$D$782,СВЦЭМ!$A$39:$A$782,$A53,СВЦЭМ!$B$39:$B$782,P$47)+'СЕТ СН'!$G$14+СВЦЭМ!$D$10+'СЕТ СН'!$G$5-'СЕТ СН'!$G$24</f>
        <v>3633.7897554299998</v>
      </c>
      <c r="Q53" s="36">
        <f>SUMIFS(СВЦЭМ!$D$39:$D$782,СВЦЭМ!$A$39:$A$782,$A53,СВЦЭМ!$B$39:$B$782,Q$47)+'СЕТ СН'!$G$14+СВЦЭМ!$D$10+'СЕТ СН'!$G$5-'СЕТ СН'!$G$24</f>
        <v>3645.8625364199997</v>
      </c>
      <c r="R53" s="36">
        <f>SUMIFS(СВЦЭМ!$D$39:$D$782,СВЦЭМ!$A$39:$A$782,$A53,СВЦЭМ!$B$39:$B$782,R$47)+'СЕТ СН'!$G$14+СВЦЭМ!$D$10+'СЕТ СН'!$G$5-'СЕТ СН'!$G$24</f>
        <v>3636.8150990200002</v>
      </c>
      <c r="S53" s="36">
        <f>SUMIFS(СВЦЭМ!$D$39:$D$782,СВЦЭМ!$A$39:$A$782,$A53,СВЦЭМ!$B$39:$B$782,S$47)+'СЕТ СН'!$G$14+СВЦЭМ!$D$10+'СЕТ СН'!$G$5-'СЕТ СН'!$G$24</f>
        <v>3619.4577851600002</v>
      </c>
      <c r="T53" s="36">
        <f>SUMIFS(СВЦЭМ!$D$39:$D$782,СВЦЭМ!$A$39:$A$782,$A53,СВЦЭМ!$B$39:$B$782,T$47)+'СЕТ СН'!$G$14+СВЦЭМ!$D$10+'СЕТ СН'!$G$5-'СЕТ СН'!$G$24</f>
        <v>3604.1155533199999</v>
      </c>
      <c r="U53" s="36">
        <f>SUMIFS(СВЦЭМ!$D$39:$D$782,СВЦЭМ!$A$39:$A$782,$A53,СВЦЭМ!$B$39:$B$782,U$47)+'СЕТ СН'!$G$14+СВЦЭМ!$D$10+'СЕТ СН'!$G$5-'СЕТ СН'!$G$24</f>
        <v>3642.6601356900001</v>
      </c>
      <c r="V53" s="36">
        <f>SUMIFS(СВЦЭМ!$D$39:$D$782,СВЦЭМ!$A$39:$A$782,$A53,СВЦЭМ!$B$39:$B$782,V$47)+'СЕТ СН'!$G$14+СВЦЭМ!$D$10+'СЕТ СН'!$G$5-'СЕТ СН'!$G$24</f>
        <v>3663.9134363900002</v>
      </c>
      <c r="W53" s="36">
        <f>SUMIFS(СВЦЭМ!$D$39:$D$782,СВЦЭМ!$A$39:$A$782,$A53,СВЦЭМ!$B$39:$B$782,W$47)+'СЕТ СН'!$G$14+СВЦЭМ!$D$10+'СЕТ СН'!$G$5-'СЕТ СН'!$G$24</f>
        <v>3658.24221253</v>
      </c>
      <c r="X53" s="36">
        <f>SUMIFS(СВЦЭМ!$D$39:$D$782,СВЦЭМ!$A$39:$A$782,$A53,СВЦЭМ!$B$39:$B$782,X$47)+'СЕТ СН'!$G$14+СВЦЭМ!$D$10+'СЕТ СН'!$G$5-'СЕТ СН'!$G$24</f>
        <v>3603.13996572</v>
      </c>
      <c r="Y53" s="36">
        <f>SUMIFS(СВЦЭМ!$D$39:$D$782,СВЦЭМ!$A$39:$A$782,$A53,СВЦЭМ!$B$39:$B$782,Y$47)+'СЕТ СН'!$G$14+СВЦЭМ!$D$10+'СЕТ СН'!$G$5-'СЕТ СН'!$G$24</f>
        <v>3621.6021141199999</v>
      </c>
    </row>
    <row r="54" spans="1:25" ht="15.75" x14ac:dyDescent="0.2">
      <c r="A54" s="35">
        <f t="shared" si="1"/>
        <v>44446</v>
      </c>
      <c r="B54" s="36">
        <f>SUMIFS(СВЦЭМ!$D$39:$D$782,СВЦЭМ!$A$39:$A$782,$A54,СВЦЭМ!$B$39:$B$782,B$47)+'СЕТ СН'!$G$14+СВЦЭМ!$D$10+'СЕТ СН'!$G$5-'СЕТ СН'!$G$24</f>
        <v>3763.63221208</v>
      </c>
      <c r="C54" s="36">
        <f>SUMIFS(СВЦЭМ!$D$39:$D$782,СВЦЭМ!$A$39:$A$782,$A54,СВЦЭМ!$B$39:$B$782,C$47)+'СЕТ СН'!$G$14+СВЦЭМ!$D$10+'СЕТ СН'!$G$5-'СЕТ СН'!$G$24</f>
        <v>3855.1157338200001</v>
      </c>
      <c r="D54" s="36">
        <f>SUMIFS(СВЦЭМ!$D$39:$D$782,СВЦЭМ!$A$39:$A$782,$A54,СВЦЭМ!$B$39:$B$782,D$47)+'СЕТ СН'!$G$14+СВЦЭМ!$D$10+'СЕТ СН'!$G$5-'СЕТ СН'!$G$24</f>
        <v>3914.9238856000002</v>
      </c>
      <c r="E54" s="36">
        <f>SUMIFS(СВЦЭМ!$D$39:$D$782,СВЦЭМ!$A$39:$A$782,$A54,СВЦЭМ!$B$39:$B$782,E$47)+'СЕТ СН'!$G$14+СВЦЭМ!$D$10+'СЕТ СН'!$G$5-'СЕТ СН'!$G$24</f>
        <v>3902.67536036</v>
      </c>
      <c r="F54" s="36">
        <f>SUMIFS(СВЦЭМ!$D$39:$D$782,СВЦЭМ!$A$39:$A$782,$A54,СВЦЭМ!$B$39:$B$782,F$47)+'СЕТ СН'!$G$14+СВЦЭМ!$D$10+'СЕТ СН'!$G$5-'СЕТ СН'!$G$24</f>
        <v>3898.3644382699999</v>
      </c>
      <c r="G54" s="36">
        <f>SUMIFS(СВЦЭМ!$D$39:$D$782,СВЦЭМ!$A$39:$A$782,$A54,СВЦЭМ!$B$39:$B$782,G$47)+'СЕТ СН'!$G$14+СВЦЭМ!$D$10+'СЕТ СН'!$G$5-'СЕТ СН'!$G$24</f>
        <v>3903.81720976</v>
      </c>
      <c r="H54" s="36">
        <f>SUMIFS(СВЦЭМ!$D$39:$D$782,СВЦЭМ!$A$39:$A$782,$A54,СВЦЭМ!$B$39:$B$782,H$47)+'СЕТ СН'!$G$14+СВЦЭМ!$D$10+'СЕТ СН'!$G$5-'СЕТ СН'!$G$24</f>
        <v>3831.7536161899998</v>
      </c>
      <c r="I54" s="36">
        <f>SUMIFS(СВЦЭМ!$D$39:$D$782,СВЦЭМ!$A$39:$A$782,$A54,СВЦЭМ!$B$39:$B$782,I$47)+'СЕТ СН'!$G$14+СВЦЭМ!$D$10+'СЕТ СН'!$G$5-'СЕТ СН'!$G$24</f>
        <v>3749.5879732200001</v>
      </c>
      <c r="J54" s="36">
        <f>SUMIFS(СВЦЭМ!$D$39:$D$782,СВЦЭМ!$A$39:$A$782,$A54,СВЦЭМ!$B$39:$B$782,J$47)+'СЕТ СН'!$G$14+СВЦЭМ!$D$10+'СЕТ СН'!$G$5-'СЕТ СН'!$G$24</f>
        <v>3677.0450396000001</v>
      </c>
      <c r="K54" s="36">
        <f>SUMIFS(СВЦЭМ!$D$39:$D$782,СВЦЭМ!$A$39:$A$782,$A54,СВЦЭМ!$B$39:$B$782,K$47)+'СЕТ СН'!$G$14+СВЦЭМ!$D$10+'СЕТ СН'!$G$5-'СЕТ СН'!$G$24</f>
        <v>3670.6575906200001</v>
      </c>
      <c r="L54" s="36">
        <f>SUMIFS(СВЦЭМ!$D$39:$D$782,СВЦЭМ!$A$39:$A$782,$A54,СВЦЭМ!$B$39:$B$782,L$47)+'СЕТ СН'!$G$14+СВЦЭМ!$D$10+'СЕТ СН'!$G$5-'СЕТ СН'!$G$24</f>
        <v>3667.3803047599999</v>
      </c>
      <c r="M54" s="36">
        <f>SUMIFS(СВЦЭМ!$D$39:$D$782,СВЦЭМ!$A$39:$A$782,$A54,СВЦЭМ!$B$39:$B$782,M$47)+'СЕТ СН'!$G$14+СВЦЭМ!$D$10+'СЕТ СН'!$G$5-'СЕТ СН'!$G$24</f>
        <v>3662.1354501999999</v>
      </c>
      <c r="N54" s="36">
        <f>SUMIFS(СВЦЭМ!$D$39:$D$782,СВЦЭМ!$A$39:$A$782,$A54,СВЦЭМ!$B$39:$B$782,N$47)+'СЕТ СН'!$G$14+СВЦЭМ!$D$10+'СЕТ СН'!$G$5-'СЕТ СН'!$G$24</f>
        <v>3663.3844162599999</v>
      </c>
      <c r="O54" s="36">
        <f>SUMIFS(СВЦЭМ!$D$39:$D$782,СВЦЭМ!$A$39:$A$782,$A54,СВЦЭМ!$B$39:$B$782,O$47)+'СЕТ СН'!$G$14+СВЦЭМ!$D$10+'СЕТ СН'!$G$5-'СЕТ СН'!$G$24</f>
        <v>3688.3454307500001</v>
      </c>
      <c r="P54" s="36">
        <f>SUMIFS(СВЦЭМ!$D$39:$D$782,СВЦЭМ!$A$39:$A$782,$A54,СВЦЭМ!$B$39:$B$782,P$47)+'СЕТ СН'!$G$14+СВЦЭМ!$D$10+'СЕТ СН'!$G$5-'СЕТ СН'!$G$24</f>
        <v>3724.4874320099998</v>
      </c>
      <c r="Q54" s="36">
        <f>SUMIFS(СВЦЭМ!$D$39:$D$782,СВЦЭМ!$A$39:$A$782,$A54,СВЦЭМ!$B$39:$B$782,Q$47)+'СЕТ СН'!$G$14+СВЦЭМ!$D$10+'СЕТ СН'!$G$5-'СЕТ СН'!$G$24</f>
        <v>3731.3066845399999</v>
      </c>
      <c r="R54" s="36">
        <f>SUMIFS(СВЦЭМ!$D$39:$D$782,СВЦЭМ!$A$39:$A$782,$A54,СВЦЭМ!$B$39:$B$782,R$47)+'СЕТ СН'!$G$14+СВЦЭМ!$D$10+'СЕТ СН'!$G$5-'СЕТ СН'!$G$24</f>
        <v>3720.7782947999999</v>
      </c>
      <c r="S54" s="36">
        <f>SUMIFS(СВЦЭМ!$D$39:$D$782,СВЦЭМ!$A$39:$A$782,$A54,СВЦЭМ!$B$39:$B$782,S$47)+'СЕТ СН'!$G$14+СВЦЭМ!$D$10+'СЕТ СН'!$G$5-'СЕТ СН'!$G$24</f>
        <v>3695.0459515399998</v>
      </c>
      <c r="T54" s="36">
        <f>SUMIFS(СВЦЭМ!$D$39:$D$782,СВЦЭМ!$A$39:$A$782,$A54,СВЦЭМ!$B$39:$B$782,T$47)+'СЕТ СН'!$G$14+СВЦЭМ!$D$10+'СЕТ СН'!$G$5-'СЕТ СН'!$G$24</f>
        <v>3661.3405387299999</v>
      </c>
      <c r="U54" s="36">
        <f>SUMIFS(СВЦЭМ!$D$39:$D$782,СВЦЭМ!$A$39:$A$782,$A54,СВЦЭМ!$B$39:$B$782,U$47)+'СЕТ СН'!$G$14+СВЦЭМ!$D$10+'СЕТ СН'!$G$5-'СЕТ СН'!$G$24</f>
        <v>3650.15317491</v>
      </c>
      <c r="V54" s="36">
        <f>SUMIFS(СВЦЭМ!$D$39:$D$782,СВЦЭМ!$A$39:$A$782,$A54,СВЦЭМ!$B$39:$B$782,V$47)+'СЕТ СН'!$G$14+СВЦЭМ!$D$10+'СЕТ СН'!$G$5-'СЕТ СН'!$G$24</f>
        <v>3675.72117497</v>
      </c>
      <c r="W54" s="36">
        <f>SUMIFS(СВЦЭМ!$D$39:$D$782,СВЦЭМ!$A$39:$A$782,$A54,СВЦЭМ!$B$39:$B$782,W$47)+'СЕТ СН'!$G$14+СВЦЭМ!$D$10+'СЕТ СН'!$G$5-'СЕТ СН'!$G$24</f>
        <v>3670.5477657199999</v>
      </c>
      <c r="X54" s="36">
        <f>SUMIFS(СВЦЭМ!$D$39:$D$782,СВЦЭМ!$A$39:$A$782,$A54,СВЦЭМ!$B$39:$B$782,X$47)+'СЕТ СН'!$G$14+СВЦЭМ!$D$10+'СЕТ СН'!$G$5-'СЕТ СН'!$G$24</f>
        <v>3658.9485794399998</v>
      </c>
      <c r="Y54" s="36">
        <f>SUMIFS(СВЦЭМ!$D$39:$D$782,СВЦЭМ!$A$39:$A$782,$A54,СВЦЭМ!$B$39:$B$782,Y$47)+'СЕТ СН'!$G$14+СВЦЭМ!$D$10+'СЕТ СН'!$G$5-'СЕТ СН'!$G$24</f>
        <v>3712.3325411199999</v>
      </c>
    </row>
    <row r="55" spans="1:25" ht="15.75" x14ac:dyDescent="0.2">
      <c r="A55" s="35">
        <f t="shared" si="1"/>
        <v>44447</v>
      </c>
      <c r="B55" s="36">
        <f>SUMIFS(СВЦЭМ!$D$39:$D$782,СВЦЭМ!$A$39:$A$782,$A55,СВЦЭМ!$B$39:$B$782,B$47)+'СЕТ СН'!$G$14+СВЦЭМ!$D$10+'СЕТ СН'!$G$5-'СЕТ СН'!$G$24</f>
        <v>3820.9555343399998</v>
      </c>
      <c r="C55" s="36">
        <f>SUMIFS(СВЦЭМ!$D$39:$D$782,СВЦЭМ!$A$39:$A$782,$A55,СВЦЭМ!$B$39:$B$782,C$47)+'СЕТ СН'!$G$14+СВЦЭМ!$D$10+'СЕТ СН'!$G$5-'СЕТ СН'!$G$24</f>
        <v>3893.4032669099997</v>
      </c>
      <c r="D55" s="36">
        <f>SUMIFS(СВЦЭМ!$D$39:$D$782,СВЦЭМ!$A$39:$A$782,$A55,СВЦЭМ!$B$39:$B$782,D$47)+'СЕТ СН'!$G$14+СВЦЭМ!$D$10+'СЕТ СН'!$G$5-'СЕТ СН'!$G$24</f>
        <v>3948.7238866299999</v>
      </c>
      <c r="E55" s="36">
        <f>SUMIFS(СВЦЭМ!$D$39:$D$782,СВЦЭМ!$A$39:$A$782,$A55,СВЦЭМ!$B$39:$B$782,E$47)+'СЕТ СН'!$G$14+СВЦЭМ!$D$10+'СЕТ СН'!$G$5-'СЕТ СН'!$G$24</f>
        <v>3908.5762843599996</v>
      </c>
      <c r="F55" s="36">
        <f>SUMIFS(СВЦЭМ!$D$39:$D$782,СВЦЭМ!$A$39:$A$782,$A55,СВЦЭМ!$B$39:$B$782,F$47)+'СЕТ СН'!$G$14+СВЦЭМ!$D$10+'СЕТ СН'!$G$5-'СЕТ СН'!$G$24</f>
        <v>3895.9184848</v>
      </c>
      <c r="G55" s="36">
        <f>SUMIFS(СВЦЭМ!$D$39:$D$782,СВЦЭМ!$A$39:$A$782,$A55,СВЦЭМ!$B$39:$B$782,G$47)+'СЕТ СН'!$G$14+СВЦЭМ!$D$10+'СЕТ СН'!$G$5-'СЕТ СН'!$G$24</f>
        <v>3915.94635853</v>
      </c>
      <c r="H55" s="36">
        <f>SUMIFS(СВЦЭМ!$D$39:$D$782,СВЦЭМ!$A$39:$A$782,$A55,СВЦЭМ!$B$39:$B$782,H$47)+'СЕТ СН'!$G$14+СВЦЭМ!$D$10+'СЕТ СН'!$G$5-'СЕТ СН'!$G$24</f>
        <v>3876.1541692999999</v>
      </c>
      <c r="I55" s="36">
        <f>SUMIFS(СВЦЭМ!$D$39:$D$782,СВЦЭМ!$A$39:$A$782,$A55,СВЦЭМ!$B$39:$B$782,I$47)+'СЕТ СН'!$G$14+СВЦЭМ!$D$10+'СЕТ СН'!$G$5-'СЕТ СН'!$G$24</f>
        <v>3776.4940857500001</v>
      </c>
      <c r="J55" s="36">
        <f>SUMIFS(СВЦЭМ!$D$39:$D$782,СВЦЭМ!$A$39:$A$782,$A55,СВЦЭМ!$B$39:$B$782,J$47)+'СЕТ СН'!$G$14+СВЦЭМ!$D$10+'СЕТ СН'!$G$5-'СЕТ СН'!$G$24</f>
        <v>3691.9529312599998</v>
      </c>
      <c r="K55" s="36">
        <f>SUMIFS(СВЦЭМ!$D$39:$D$782,СВЦЭМ!$A$39:$A$782,$A55,СВЦЭМ!$B$39:$B$782,K$47)+'СЕТ СН'!$G$14+СВЦЭМ!$D$10+'СЕТ СН'!$G$5-'СЕТ СН'!$G$24</f>
        <v>3655.20537848</v>
      </c>
      <c r="L55" s="36">
        <f>SUMIFS(СВЦЭМ!$D$39:$D$782,СВЦЭМ!$A$39:$A$782,$A55,СВЦЭМ!$B$39:$B$782,L$47)+'СЕТ СН'!$G$14+СВЦЭМ!$D$10+'СЕТ СН'!$G$5-'СЕТ СН'!$G$24</f>
        <v>3651.5413014800001</v>
      </c>
      <c r="M55" s="36">
        <f>SUMIFS(СВЦЭМ!$D$39:$D$782,СВЦЭМ!$A$39:$A$782,$A55,СВЦЭМ!$B$39:$B$782,M$47)+'СЕТ СН'!$G$14+СВЦЭМ!$D$10+'СЕТ СН'!$G$5-'СЕТ СН'!$G$24</f>
        <v>3640.3697181900002</v>
      </c>
      <c r="N55" s="36">
        <f>SUMIFS(СВЦЭМ!$D$39:$D$782,СВЦЭМ!$A$39:$A$782,$A55,СВЦЭМ!$B$39:$B$782,N$47)+'СЕТ СН'!$G$14+СВЦЭМ!$D$10+'СЕТ СН'!$G$5-'СЕТ СН'!$G$24</f>
        <v>3644.4709399399999</v>
      </c>
      <c r="O55" s="36">
        <f>SUMIFS(СВЦЭМ!$D$39:$D$782,СВЦЭМ!$A$39:$A$782,$A55,СВЦЭМ!$B$39:$B$782,O$47)+'СЕТ СН'!$G$14+СВЦЭМ!$D$10+'СЕТ СН'!$G$5-'СЕТ СН'!$G$24</f>
        <v>3679.2476119299999</v>
      </c>
      <c r="P55" s="36">
        <f>SUMIFS(СВЦЭМ!$D$39:$D$782,СВЦЭМ!$A$39:$A$782,$A55,СВЦЭМ!$B$39:$B$782,P$47)+'СЕТ СН'!$G$14+СВЦЭМ!$D$10+'СЕТ СН'!$G$5-'СЕТ СН'!$G$24</f>
        <v>3711.89166243</v>
      </c>
      <c r="Q55" s="36">
        <f>SUMIFS(СВЦЭМ!$D$39:$D$782,СВЦЭМ!$A$39:$A$782,$A55,СВЦЭМ!$B$39:$B$782,Q$47)+'СЕТ СН'!$G$14+СВЦЭМ!$D$10+'СЕТ СН'!$G$5-'СЕТ СН'!$G$24</f>
        <v>3710.28415976</v>
      </c>
      <c r="R55" s="36">
        <f>SUMIFS(СВЦЭМ!$D$39:$D$782,СВЦЭМ!$A$39:$A$782,$A55,СВЦЭМ!$B$39:$B$782,R$47)+'СЕТ СН'!$G$14+СВЦЭМ!$D$10+'СЕТ СН'!$G$5-'СЕТ СН'!$G$24</f>
        <v>3709.1789780300001</v>
      </c>
      <c r="S55" s="36">
        <f>SUMIFS(СВЦЭМ!$D$39:$D$782,СВЦЭМ!$A$39:$A$782,$A55,СВЦЭМ!$B$39:$B$782,S$47)+'СЕТ СН'!$G$14+СВЦЭМ!$D$10+'СЕТ СН'!$G$5-'СЕТ СН'!$G$24</f>
        <v>3680.8460000200002</v>
      </c>
      <c r="T55" s="36">
        <f>SUMIFS(СВЦЭМ!$D$39:$D$782,СВЦЭМ!$A$39:$A$782,$A55,СВЦЭМ!$B$39:$B$782,T$47)+'СЕТ СН'!$G$14+СВЦЭМ!$D$10+'СЕТ СН'!$G$5-'СЕТ СН'!$G$24</f>
        <v>3647.0395764599998</v>
      </c>
      <c r="U55" s="36">
        <f>SUMIFS(СВЦЭМ!$D$39:$D$782,СВЦЭМ!$A$39:$A$782,$A55,СВЦЭМ!$B$39:$B$782,U$47)+'СЕТ СН'!$G$14+СВЦЭМ!$D$10+'СЕТ СН'!$G$5-'СЕТ СН'!$G$24</f>
        <v>3645.1172529400001</v>
      </c>
      <c r="V55" s="36">
        <f>SUMIFS(СВЦЭМ!$D$39:$D$782,СВЦЭМ!$A$39:$A$782,$A55,СВЦЭМ!$B$39:$B$782,V$47)+'СЕТ СН'!$G$14+СВЦЭМ!$D$10+'СЕТ СН'!$G$5-'СЕТ СН'!$G$24</f>
        <v>3637.7234894399999</v>
      </c>
      <c r="W55" s="36">
        <f>SUMIFS(СВЦЭМ!$D$39:$D$782,СВЦЭМ!$A$39:$A$782,$A55,СВЦЭМ!$B$39:$B$782,W$47)+'СЕТ СН'!$G$14+СВЦЭМ!$D$10+'СЕТ СН'!$G$5-'СЕТ СН'!$G$24</f>
        <v>3632.4266574100002</v>
      </c>
      <c r="X55" s="36">
        <f>SUMIFS(СВЦЭМ!$D$39:$D$782,СВЦЭМ!$A$39:$A$782,$A55,СВЦЭМ!$B$39:$B$782,X$47)+'СЕТ СН'!$G$14+СВЦЭМ!$D$10+'СЕТ СН'!$G$5-'СЕТ СН'!$G$24</f>
        <v>3663.7261642799999</v>
      </c>
      <c r="Y55" s="36">
        <f>SUMIFS(СВЦЭМ!$D$39:$D$782,СВЦЭМ!$A$39:$A$782,$A55,СВЦЭМ!$B$39:$B$782,Y$47)+'СЕТ СН'!$G$14+СВЦЭМ!$D$10+'СЕТ СН'!$G$5-'СЕТ СН'!$G$24</f>
        <v>3722.9858207500001</v>
      </c>
    </row>
    <row r="56" spans="1:25" ht="15.75" x14ac:dyDescent="0.2">
      <c r="A56" s="35">
        <f t="shared" si="1"/>
        <v>44448</v>
      </c>
      <c r="B56" s="36">
        <f>SUMIFS(СВЦЭМ!$D$39:$D$782,СВЦЭМ!$A$39:$A$782,$A56,СВЦЭМ!$B$39:$B$782,B$47)+'СЕТ СН'!$G$14+СВЦЭМ!$D$10+'СЕТ СН'!$G$5-'СЕТ СН'!$G$24</f>
        <v>3836.5529548</v>
      </c>
      <c r="C56" s="36">
        <f>SUMIFS(СВЦЭМ!$D$39:$D$782,СВЦЭМ!$A$39:$A$782,$A56,СВЦЭМ!$B$39:$B$782,C$47)+'СЕТ СН'!$G$14+СВЦЭМ!$D$10+'СЕТ СН'!$G$5-'СЕТ СН'!$G$24</f>
        <v>3924.7037111199998</v>
      </c>
      <c r="D56" s="36">
        <f>SUMIFS(СВЦЭМ!$D$39:$D$782,СВЦЭМ!$A$39:$A$782,$A56,СВЦЭМ!$B$39:$B$782,D$47)+'СЕТ СН'!$G$14+СВЦЭМ!$D$10+'СЕТ СН'!$G$5-'СЕТ СН'!$G$24</f>
        <v>3989.8534972999996</v>
      </c>
      <c r="E56" s="36">
        <f>SUMIFS(СВЦЭМ!$D$39:$D$782,СВЦЭМ!$A$39:$A$782,$A56,СВЦЭМ!$B$39:$B$782,E$47)+'СЕТ СН'!$G$14+СВЦЭМ!$D$10+'СЕТ СН'!$G$5-'СЕТ СН'!$G$24</f>
        <v>4006.71551249</v>
      </c>
      <c r="F56" s="36">
        <f>SUMIFS(СВЦЭМ!$D$39:$D$782,СВЦЭМ!$A$39:$A$782,$A56,СВЦЭМ!$B$39:$B$782,F$47)+'СЕТ СН'!$G$14+СВЦЭМ!$D$10+'СЕТ СН'!$G$5-'СЕТ СН'!$G$24</f>
        <v>4013.4506228700002</v>
      </c>
      <c r="G56" s="36">
        <f>SUMIFS(СВЦЭМ!$D$39:$D$782,СВЦЭМ!$A$39:$A$782,$A56,СВЦЭМ!$B$39:$B$782,G$47)+'СЕТ СН'!$G$14+СВЦЭМ!$D$10+'СЕТ СН'!$G$5-'СЕТ СН'!$G$24</f>
        <v>3995.1321894499997</v>
      </c>
      <c r="H56" s="36">
        <f>SUMIFS(СВЦЭМ!$D$39:$D$782,СВЦЭМ!$A$39:$A$782,$A56,СВЦЭМ!$B$39:$B$782,H$47)+'СЕТ СН'!$G$14+СВЦЭМ!$D$10+'СЕТ СН'!$G$5-'СЕТ СН'!$G$24</f>
        <v>3930.6676429099998</v>
      </c>
      <c r="I56" s="36">
        <f>SUMIFS(СВЦЭМ!$D$39:$D$782,СВЦЭМ!$A$39:$A$782,$A56,СВЦЭМ!$B$39:$B$782,I$47)+'СЕТ СН'!$G$14+СВЦЭМ!$D$10+'СЕТ СН'!$G$5-'СЕТ СН'!$G$24</f>
        <v>3827.5367757499998</v>
      </c>
      <c r="J56" s="36">
        <f>SUMIFS(СВЦЭМ!$D$39:$D$782,СВЦЭМ!$A$39:$A$782,$A56,СВЦЭМ!$B$39:$B$782,J$47)+'СЕТ СН'!$G$14+СВЦЭМ!$D$10+'СЕТ СН'!$G$5-'СЕТ СН'!$G$24</f>
        <v>3732.7772688200002</v>
      </c>
      <c r="K56" s="36">
        <f>SUMIFS(СВЦЭМ!$D$39:$D$782,СВЦЭМ!$A$39:$A$782,$A56,СВЦЭМ!$B$39:$B$782,K$47)+'СЕТ СН'!$G$14+СВЦЭМ!$D$10+'СЕТ СН'!$G$5-'СЕТ СН'!$G$24</f>
        <v>3694.5611658799999</v>
      </c>
      <c r="L56" s="36">
        <f>SUMIFS(СВЦЭМ!$D$39:$D$782,СВЦЭМ!$A$39:$A$782,$A56,СВЦЭМ!$B$39:$B$782,L$47)+'СЕТ СН'!$G$14+СВЦЭМ!$D$10+'СЕТ СН'!$G$5-'СЕТ СН'!$G$24</f>
        <v>3686.5065228900003</v>
      </c>
      <c r="M56" s="36">
        <f>SUMIFS(СВЦЭМ!$D$39:$D$782,СВЦЭМ!$A$39:$A$782,$A56,СВЦЭМ!$B$39:$B$782,M$47)+'СЕТ СН'!$G$14+СВЦЭМ!$D$10+'СЕТ СН'!$G$5-'СЕТ СН'!$G$24</f>
        <v>3674.1741542300001</v>
      </c>
      <c r="N56" s="36">
        <f>SUMIFS(СВЦЭМ!$D$39:$D$782,СВЦЭМ!$A$39:$A$782,$A56,СВЦЭМ!$B$39:$B$782,N$47)+'СЕТ СН'!$G$14+СВЦЭМ!$D$10+'СЕТ СН'!$G$5-'СЕТ СН'!$G$24</f>
        <v>3677.7817671299999</v>
      </c>
      <c r="O56" s="36">
        <f>SUMIFS(СВЦЭМ!$D$39:$D$782,СВЦЭМ!$A$39:$A$782,$A56,СВЦЭМ!$B$39:$B$782,O$47)+'СЕТ СН'!$G$14+СВЦЭМ!$D$10+'СЕТ СН'!$G$5-'СЕТ СН'!$G$24</f>
        <v>3707.2630200900003</v>
      </c>
      <c r="P56" s="36">
        <f>SUMIFS(СВЦЭМ!$D$39:$D$782,СВЦЭМ!$A$39:$A$782,$A56,СВЦЭМ!$B$39:$B$782,P$47)+'СЕТ СН'!$G$14+СВЦЭМ!$D$10+'СЕТ СН'!$G$5-'СЕТ СН'!$G$24</f>
        <v>3742.20095072</v>
      </c>
      <c r="Q56" s="36">
        <f>SUMIFS(СВЦЭМ!$D$39:$D$782,СВЦЭМ!$A$39:$A$782,$A56,СВЦЭМ!$B$39:$B$782,Q$47)+'СЕТ СН'!$G$14+СВЦЭМ!$D$10+'СЕТ СН'!$G$5-'СЕТ СН'!$G$24</f>
        <v>3752.1415198099999</v>
      </c>
      <c r="R56" s="36">
        <f>SUMIFS(СВЦЭМ!$D$39:$D$782,СВЦЭМ!$A$39:$A$782,$A56,СВЦЭМ!$B$39:$B$782,R$47)+'СЕТ СН'!$G$14+СВЦЭМ!$D$10+'СЕТ СН'!$G$5-'СЕТ СН'!$G$24</f>
        <v>3742.7087721500002</v>
      </c>
      <c r="S56" s="36">
        <f>SUMIFS(СВЦЭМ!$D$39:$D$782,СВЦЭМ!$A$39:$A$782,$A56,СВЦЭМ!$B$39:$B$782,S$47)+'СЕТ СН'!$G$14+СВЦЭМ!$D$10+'СЕТ СН'!$G$5-'СЕТ СН'!$G$24</f>
        <v>3715.4809841900001</v>
      </c>
      <c r="T56" s="36">
        <f>SUMIFS(СВЦЭМ!$D$39:$D$782,СВЦЭМ!$A$39:$A$782,$A56,СВЦЭМ!$B$39:$B$782,T$47)+'СЕТ СН'!$G$14+СВЦЭМ!$D$10+'СЕТ СН'!$G$5-'СЕТ СН'!$G$24</f>
        <v>3680.4224984699999</v>
      </c>
      <c r="U56" s="36">
        <f>SUMIFS(СВЦЭМ!$D$39:$D$782,СВЦЭМ!$A$39:$A$782,$A56,СВЦЭМ!$B$39:$B$782,U$47)+'СЕТ СН'!$G$14+СВЦЭМ!$D$10+'СЕТ СН'!$G$5-'СЕТ СН'!$G$24</f>
        <v>3666.7656413300001</v>
      </c>
      <c r="V56" s="36">
        <f>SUMIFS(СВЦЭМ!$D$39:$D$782,СВЦЭМ!$A$39:$A$782,$A56,СВЦЭМ!$B$39:$B$782,V$47)+'СЕТ СН'!$G$14+СВЦЭМ!$D$10+'СЕТ СН'!$G$5-'СЕТ СН'!$G$24</f>
        <v>3678.62736898</v>
      </c>
      <c r="W56" s="36">
        <f>SUMIFS(СВЦЭМ!$D$39:$D$782,СВЦЭМ!$A$39:$A$782,$A56,СВЦЭМ!$B$39:$B$782,W$47)+'СЕТ СН'!$G$14+СВЦЭМ!$D$10+'СЕТ СН'!$G$5-'СЕТ СН'!$G$24</f>
        <v>3665.22267878</v>
      </c>
      <c r="X56" s="36">
        <f>SUMIFS(СВЦЭМ!$D$39:$D$782,СВЦЭМ!$A$39:$A$782,$A56,СВЦЭМ!$B$39:$B$782,X$47)+'СЕТ СН'!$G$14+СВЦЭМ!$D$10+'СЕТ СН'!$G$5-'СЕТ СН'!$G$24</f>
        <v>3826.9269917500001</v>
      </c>
      <c r="Y56" s="36">
        <f>SUMIFS(СВЦЭМ!$D$39:$D$782,СВЦЭМ!$A$39:$A$782,$A56,СВЦЭМ!$B$39:$B$782,Y$47)+'СЕТ СН'!$G$14+СВЦЭМ!$D$10+'СЕТ СН'!$G$5-'СЕТ СН'!$G$24</f>
        <v>3812.9177591899997</v>
      </c>
    </row>
    <row r="57" spans="1:25" ht="15.75" x14ac:dyDescent="0.2">
      <c r="A57" s="35">
        <f t="shared" si="1"/>
        <v>44449</v>
      </c>
      <c r="B57" s="36">
        <f>SUMIFS(СВЦЭМ!$D$39:$D$782,СВЦЭМ!$A$39:$A$782,$A57,СВЦЭМ!$B$39:$B$782,B$47)+'СЕТ СН'!$G$14+СВЦЭМ!$D$10+'СЕТ СН'!$G$5-'СЕТ СН'!$G$24</f>
        <v>3793.8358662099999</v>
      </c>
      <c r="C57" s="36">
        <f>SUMIFS(СВЦЭМ!$D$39:$D$782,СВЦЭМ!$A$39:$A$782,$A57,СВЦЭМ!$B$39:$B$782,C$47)+'СЕТ СН'!$G$14+СВЦЭМ!$D$10+'СЕТ СН'!$G$5-'СЕТ СН'!$G$24</f>
        <v>3881.1199939799999</v>
      </c>
      <c r="D57" s="36">
        <f>SUMIFS(СВЦЭМ!$D$39:$D$782,СВЦЭМ!$A$39:$A$782,$A57,СВЦЭМ!$B$39:$B$782,D$47)+'СЕТ СН'!$G$14+СВЦЭМ!$D$10+'СЕТ СН'!$G$5-'СЕТ СН'!$G$24</f>
        <v>3935.7846815399998</v>
      </c>
      <c r="E57" s="36">
        <f>SUMIFS(СВЦЭМ!$D$39:$D$782,СВЦЭМ!$A$39:$A$782,$A57,СВЦЭМ!$B$39:$B$782,E$47)+'СЕТ СН'!$G$14+СВЦЭМ!$D$10+'СЕТ СН'!$G$5-'СЕТ СН'!$G$24</f>
        <v>3963.7498679599998</v>
      </c>
      <c r="F57" s="36">
        <f>SUMIFS(СВЦЭМ!$D$39:$D$782,СВЦЭМ!$A$39:$A$782,$A57,СВЦЭМ!$B$39:$B$782,F$47)+'СЕТ СН'!$G$14+СВЦЭМ!$D$10+'СЕТ СН'!$G$5-'СЕТ СН'!$G$24</f>
        <v>3931.5967597999997</v>
      </c>
      <c r="G57" s="36">
        <f>SUMIFS(СВЦЭМ!$D$39:$D$782,СВЦЭМ!$A$39:$A$782,$A57,СВЦЭМ!$B$39:$B$782,G$47)+'СЕТ СН'!$G$14+СВЦЭМ!$D$10+'СЕТ СН'!$G$5-'СЕТ СН'!$G$24</f>
        <v>3907.4508779799999</v>
      </c>
      <c r="H57" s="36">
        <f>SUMIFS(СВЦЭМ!$D$39:$D$782,СВЦЭМ!$A$39:$A$782,$A57,СВЦЭМ!$B$39:$B$782,H$47)+'СЕТ СН'!$G$14+СВЦЭМ!$D$10+'СЕТ СН'!$G$5-'СЕТ СН'!$G$24</f>
        <v>3844.1294909999997</v>
      </c>
      <c r="I57" s="36">
        <f>SUMIFS(СВЦЭМ!$D$39:$D$782,СВЦЭМ!$A$39:$A$782,$A57,СВЦЭМ!$B$39:$B$782,I$47)+'СЕТ СН'!$G$14+СВЦЭМ!$D$10+'СЕТ СН'!$G$5-'СЕТ СН'!$G$24</f>
        <v>3748.3616225999999</v>
      </c>
      <c r="J57" s="36">
        <f>SUMIFS(СВЦЭМ!$D$39:$D$782,СВЦЭМ!$A$39:$A$782,$A57,СВЦЭМ!$B$39:$B$782,J$47)+'СЕТ СН'!$G$14+СВЦЭМ!$D$10+'СЕТ СН'!$G$5-'СЕТ СН'!$G$24</f>
        <v>3651.3187250400001</v>
      </c>
      <c r="K57" s="36">
        <f>SUMIFS(СВЦЭМ!$D$39:$D$782,СВЦЭМ!$A$39:$A$782,$A57,СВЦЭМ!$B$39:$B$782,K$47)+'СЕТ СН'!$G$14+СВЦЭМ!$D$10+'СЕТ СН'!$G$5-'СЕТ СН'!$G$24</f>
        <v>3619.8676871400003</v>
      </c>
      <c r="L57" s="36">
        <f>SUMIFS(СВЦЭМ!$D$39:$D$782,СВЦЭМ!$A$39:$A$782,$A57,СВЦЭМ!$B$39:$B$782,L$47)+'СЕТ СН'!$G$14+СВЦЭМ!$D$10+'СЕТ СН'!$G$5-'СЕТ СН'!$G$24</f>
        <v>3609.2013670800002</v>
      </c>
      <c r="M57" s="36">
        <f>SUMIFS(СВЦЭМ!$D$39:$D$782,СВЦЭМ!$A$39:$A$782,$A57,СВЦЭМ!$B$39:$B$782,M$47)+'СЕТ СН'!$G$14+СВЦЭМ!$D$10+'СЕТ СН'!$G$5-'СЕТ СН'!$G$24</f>
        <v>3601.1624326299998</v>
      </c>
      <c r="N57" s="36">
        <f>SUMIFS(СВЦЭМ!$D$39:$D$782,СВЦЭМ!$A$39:$A$782,$A57,СВЦЭМ!$B$39:$B$782,N$47)+'СЕТ СН'!$G$14+СВЦЭМ!$D$10+'СЕТ СН'!$G$5-'СЕТ СН'!$G$24</f>
        <v>3606.8047146399999</v>
      </c>
      <c r="O57" s="36">
        <f>SUMIFS(СВЦЭМ!$D$39:$D$782,СВЦЭМ!$A$39:$A$782,$A57,СВЦЭМ!$B$39:$B$782,O$47)+'СЕТ СН'!$G$14+СВЦЭМ!$D$10+'СЕТ СН'!$G$5-'СЕТ СН'!$G$24</f>
        <v>3637.8452984300002</v>
      </c>
      <c r="P57" s="36">
        <f>SUMIFS(СВЦЭМ!$D$39:$D$782,СВЦЭМ!$A$39:$A$782,$A57,СВЦЭМ!$B$39:$B$782,P$47)+'СЕТ СН'!$G$14+СВЦЭМ!$D$10+'СЕТ СН'!$G$5-'СЕТ СН'!$G$24</f>
        <v>3657.6036651599998</v>
      </c>
      <c r="Q57" s="36">
        <f>SUMIFS(СВЦЭМ!$D$39:$D$782,СВЦЭМ!$A$39:$A$782,$A57,СВЦЭМ!$B$39:$B$782,Q$47)+'СЕТ СН'!$G$14+СВЦЭМ!$D$10+'СЕТ СН'!$G$5-'СЕТ СН'!$G$24</f>
        <v>3673.7513186900001</v>
      </c>
      <c r="R57" s="36">
        <f>SUMIFS(СВЦЭМ!$D$39:$D$782,СВЦЭМ!$A$39:$A$782,$A57,СВЦЭМ!$B$39:$B$782,R$47)+'СЕТ СН'!$G$14+СВЦЭМ!$D$10+'СЕТ СН'!$G$5-'СЕТ СН'!$G$24</f>
        <v>3678.06601783</v>
      </c>
      <c r="S57" s="36">
        <f>SUMIFS(СВЦЭМ!$D$39:$D$782,СВЦЭМ!$A$39:$A$782,$A57,СВЦЭМ!$B$39:$B$782,S$47)+'СЕТ СН'!$G$14+СВЦЭМ!$D$10+'СЕТ СН'!$G$5-'СЕТ СН'!$G$24</f>
        <v>3654.7968473800001</v>
      </c>
      <c r="T57" s="36">
        <f>SUMIFS(СВЦЭМ!$D$39:$D$782,СВЦЭМ!$A$39:$A$782,$A57,СВЦЭМ!$B$39:$B$782,T$47)+'СЕТ СН'!$G$14+СВЦЭМ!$D$10+'СЕТ СН'!$G$5-'СЕТ СН'!$G$24</f>
        <v>3615.9654508900003</v>
      </c>
      <c r="U57" s="36">
        <f>SUMIFS(СВЦЭМ!$D$39:$D$782,СВЦЭМ!$A$39:$A$782,$A57,СВЦЭМ!$B$39:$B$782,U$47)+'СЕТ СН'!$G$14+СВЦЭМ!$D$10+'СЕТ СН'!$G$5-'СЕТ СН'!$G$24</f>
        <v>3586.58348553</v>
      </c>
      <c r="V57" s="36">
        <f>SUMIFS(СВЦЭМ!$D$39:$D$782,СВЦЭМ!$A$39:$A$782,$A57,СВЦЭМ!$B$39:$B$782,V$47)+'СЕТ СН'!$G$14+СВЦЭМ!$D$10+'СЕТ СН'!$G$5-'СЕТ СН'!$G$24</f>
        <v>3596.4499703700003</v>
      </c>
      <c r="W57" s="36">
        <f>SUMIFS(СВЦЭМ!$D$39:$D$782,СВЦЭМ!$A$39:$A$782,$A57,СВЦЭМ!$B$39:$B$782,W$47)+'СЕТ СН'!$G$14+СВЦЭМ!$D$10+'СЕТ СН'!$G$5-'СЕТ СН'!$G$24</f>
        <v>3586.6667206299999</v>
      </c>
      <c r="X57" s="36">
        <f>SUMIFS(СВЦЭМ!$D$39:$D$782,СВЦЭМ!$A$39:$A$782,$A57,СВЦЭМ!$B$39:$B$782,X$47)+'СЕТ СН'!$G$14+СВЦЭМ!$D$10+'СЕТ СН'!$G$5-'СЕТ СН'!$G$24</f>
        <v>3607.2083698500001</v>
      </c>
      <c r="Y57" s="36">
        <f>SUMIFS(СВЦЭМ!$D$39:$D$782,СВЦЭМ!$A$39:$A$782,$A57,СВЦЭМ!$B$39:$B$782,Y$47)+'СЕТ СН'!$G$14+СВЦЭМ!$D$10+'СЕТ СН'!$G$5-'СЕТ СН'!$G$24</f>
        <v>3643.6762643299999</v>
      </c>
    </row>
    <row r="58" spans="1:25" ht="15.75" x14ac:dyDescent="0.2">
      <c r="A58" s="35">
        <f t="shared" si="1"/>
        <v>44450</v>
      </c>
      <c r="B58" s="36">
        <f>SUMIFS(СВЦЭМ!$D$39:$D$782,СВЦЭМ!$A$39:$A$782,$A58,СВЦЭМ!$B$39:$B$782,B$47)+'СЕТ СН'!$G$14+СВЦЭМ!$D$10+'СЕТ СН'!$G$5-'СЕТ СН'!$G$24</f>
        <v>3743.12882846</v>
      </c>
      <c r="C58" s="36">
        <f>SUMIFS(СВЦЭМ!$D$39:$D$782,СВЦЭМ!$A$39:$A$782,$A58,СВЦЭМ!$B$39:$B$782,C$47)+'СЕТ СН'!$G$14+СВЦЭМ!$D$10+'СЕТ СН'!$G$5-'СЕТ СН'!$G$24</f>
        <v>3821.0791631800003</v>
      </c>
      <c r="D58" s="36">
        <f>SUMIFS(СВЦЭМ!$D$39:$D$782,СВЦЭМ!$A$39:$A$782,$A58,СВЦЭМ!$B$39:$B$782,D$47)+'СЕТ СН'!$G$14+СВЦЭМ!$D$10+'СЕТ СН'!$G$5-'СЕТ СН'!$G$24</f>
        <v>3877.8218253599998</v>
      </c>
      <c r="E58" s="36">
        <f>SUMIFS(СВЦЭМ!$D$39:$D$782,СВЦЭМ!$A$39:$A$782,$A58,СВЦЭМ!$B$39:$B$782,E$47)+'СЕТ СН'!$G$14+СВЦЭМ!$D$10+'СЕТ СН'!$G$5-'СЕТ СН'!$G$24</f>
        <v>3904.4885752599998</v>
      </c>
      <c r="F58" s="36">
        <f>SUMIFS(СВЦЭМ!$D$39:$D$782,СВЦЭМ!$A$39:$A$782,$A58,СВЦЭМ!$B$39:$B$782,F$47)+'СЕТ СН'!$G$14+СВЦЭМ!$D$10+'СЕТ СН'!$G$5-'СЕТ СН'!$G$24</f>
        <v>3919.0941432600002</v>
      </c>
      <c r="G58" s="36">
        <f>SUMIFS(СВЦЭМ!$D$39:$D$782,СВЦЭМ!$A$39:$A$782,$A58,СВЦЭМ!$B$39:$B$782,G$47)+'СЕТ СН'!$G$14+СВЦЭМ!$D$10+'СЕТ СН'!$G$5-'СЕТ СН'!$G$24</f>
        <v>3906.9750150499999</v>
      </c>
      <c r="H58" s="36">
        <f>SUMIFS(СВЦЭМ!$D$39:$D$782,СВЦЭМ!$A$39:$A$782,$A58,СВЦЭМ!$B$39:$B$782,H$47)+'СЕТ СН'!$G$14+СВЦЭМ!$D$10+'СЕТ СН'!$G$5-'СЕТ СН'!$G$24</f>
        <v>3868.2007058300001</v>
      </c>
      <c r="I58" s="36">
        <f>SUMIFS(СВЦЭМ!$D$39:$D$782,СВЦЭМ!$A$39:$A$782,$A58,СВЦЭМ!$B$39:$B$782,I$47)+'СЕТ СН'!$G$14+СВЦЭМ!$D$10+'СЕТ СН'!$G$5-'СЕТ СН'!$G$24</f>
        <v>3787.8827489200003</v>
      </c>
      <c r="J58" s="36">
        <f>SUMIFS(СВЦЭМ!$D$39:$D$782,СВЦЭМ!$A$39:$A$782,$A58,СВЦЭМ!$B$39:$B$782,J$47)+'СЕТ СН'!$G$14+СВЦЭМ!$D$10+'СЕТ СН'!$G$5-'СЕТ СН'!$G$24</f>
        <v>3699.5072316800001</v>
      </c>
      <c r="K58" s="36">
        <f>SUMIFS(СВЦЭМ!$D$39:$D$782,СВЦЭМ!$A$39:$A$782,$A58,СВЦЭМ!$B$39:$B$782,K$47)+'СЕТ СН'!$G$14+СВЦЭМ!$D$10+'СЕТ СН'!$G$5-'СЕТ СН'!$G$24</f>
        <v>3642.8674287399999</v>
      </c>
      <c r="L58" s="36">
        <f>SUMIFS(СВЦЭМ!$D$39:$D$782,СВЦЭМ!$A$39:$A$782,$A58,СВЦЭМ!$B$39:$B$782,L$47)+'СЕТ СН'!$G$14+СВЦЭМ!$D$10+'СЕТ СН'!$G$5-'СЕТ СН'!$G$24</f>
        <v>3638.0762708900002</v>
      </c>
      <c r="M58" s="36">
        <f>SUMIFS(СВЦЭМ!$D$39:$D$782,СВЦЭМ!$A$39:$A$782,$A58,СВЦЭМ!$B$39:$B$782,M$47)+'СЕТ СН'!$G$14+СВЦЭМ!$D$10+'СЕТ СН'!$G$5-'СЕТ СН'!$G$24</f>
        <v>3624.4210953900001</v>
      </c>
      <c r="N58" s="36">
        <f>SUMIFS(СВЦЭМ!$D$39:$D$782,СВЦЭМ!$A$39:$A$782,$A58,СВЦЭМ!$B$39:$B$782,N$47)+'СЕТ СН'!$G$14+СВЦЭМ!$D$10+'СЕТ СН'!$G$5-'СЕТ СН'!$G$24</f>
        <v>3623.6852187899999</v>
      </c>
      <c r="O58" s="36">
        <f>SUMIFS(СВЦЭМ!$D$39:$D$782,СВЦЭМ!$A$39:$A$782,$A58,СВЦЭМ!$B$39:$B$782,O$47)+'СЕТ СН'!$G$14+СВЦЭМ!$D$10+'СЕТ СН'!$G$5-'СЕТ СН'!$G$24</f>
        <v>3644.4299026600002</v>
      </c>
      <c r="P58" s="36">
        <f>SUMIFS(СВЦЭМ!$D$39:$D$782,СВЦЭМ!$A$39:$A$782,$A58,СВЦЭМ!$B$39:$B$782,P$47)+'СЕТ СН'!$G$14+СВЦЭМ!$D$10+'СЕТ СН'!$G$5-'СЕТ СН'!$G$24</f>
        <v>3677.8185136900001</v>
      </c>
      <c r="Q58" s="36">
        <f>SUMIFS(СВЦЭМ!$D$39:$D$782,СВЦЭМ!$A$39:$A$782,$A58,СВЦЭМ!$B$39:$B$782,Q$47)+'СЕТ СН'!$G$14+СВЦЭМ!$D$10+'СЕТ СН'!$G$5-'СЕТ СН'!$G$24</f>
        <v>3700.2496346100002</v>
      </c>
      <c r="R58" s="36">
        <f>SUMIFS(СВЦЭМ!$D$39:$D$782,СВЦЭМ!$A$39:$A$782,$A58,СВЦЭМ!$B$39:$B$782,R$47)+'СЕТ СН'!$G$14+СВЦЭМ!$D$10+'СЕТ СН'!$G$5-'СЕТ СН'!$G$24</f>
        <v>3696.9191870099999</v>
      </c>
      <c r="S58" s="36">
        <f>SUMIFS(СВЦЭМ!$D$39:$D$782,СВЦЭМ!$A$39:$A$782,$A58,СВЦЭМ!$B$39:$B$782,S$47)+'СЕТ СН'!$G$14+СВЦЭМ!$D$10+'СЕТ СН'!$G$5-'СЕТ СН'!$G$24</f>
        <v>3684.8703492700001</v>
      </c>
      <c r="T58" s="36">
        <f>SUMIFS(СВЦЭМ!$D$39:$D$782,СВЦЭМ!$A$39:$A$782,$A58,СВЦЭМ!$B$39:$B$782,T$47)+'СЕТ СН'!$G$14+СВЦЭМ!$D$10+'СЕТ СН'!$G$5-'СЕТ СН'!$G$24</f>
        <v>3637.64409918</v>
      </c>
      <c r="U58" s="36">
        <f>SUMIFS(СВЦЭМ!$D$39:$D$782,СВЦЭМ!$A$39:$A$782,$A58,СВЦЭМ!$B$39:$B$782,U$47)+'СЕТ СН'!$G$14+СВЦЭМ!$D$10+'СЕТ СН'!$G$5-'СЕТ СН'!$G$24</f>
        <v>3601.5235490700002</v>
      </c>
      <c r="V58" s="36">
        <f>SUMIFS(СВЦЭМ!$D$39:$D$782,СВЦЭМ!$A$39:$A$782,$A58,СВЦЭМ!$B$39:$B$782,V$47)+'СЕТ СН'!$G$14+СВЦЭМ!$D$10+'СЕТ СН'!$G$5-'СЕТ СН'!$G$24</f>
        <v>3596.1659794400002</v>
      </c>
      <c r="W58" s="36">
        <f>SUMIFS(СВЦЭМ!$D$39:$D$782,СВЦЭМ!$A$39:$A$782,$A58,СВЦЭМ!$B$39:$B$782,W$47)+'СЕТ СН'!$G$14+СВЦЭМ!$D$10+'СЕТ СН'!$G$5-'СЕТ СН'!$G$24</f>
        <v>3611.3824082599999</v>
      </c>
      <c r="X58" s="36">
        <f>SUMIFS(СВЦЭМ!$D$39:$D$782,СВЦЭМ!$A$39:$A$782,$A58,СВЦЭМ!$B$39:$B$782,X$47)+'СЕТ СН'!$G$14+СВЦЭМ!$D$10+'СЕТ СН'!$G$5-'СЕТ СН'!$G$24</f>
        <v>3656.4114781100002</v>
      </c>
      <c r="Y58" s="36">
        <f>SUMIFS(СВЦЭМ!$D$39:$D$782,СВЦЭМ!$A$39:$A$782,$A58,СВЦЭМ!$B$39:$B$782,Y$47)+'СЕТ СН'!$G$14+СВЦЭМ!$D$10+'СЕТ СН'!$G$5-'СЕТ СН'!$G$24</f>
        <v>3719.6175309300002</v>
      </c>
    </row>
    <row r="59" spans="1:25" ht="15.75" x14ac:dyDescent="0.2">
      <c r="A59" s="35">
        <f t="shared" si="1"/>
        <v>44451</v>
      </c>
      <c r="B59" s="36">
        <f>SUMIFS(СВЦЭМ!$D$39:$D$782,СВЦЭМ!$A$39:$A$782,$A59,СВЦЭМ!$B$39:$B$782,B$47)+'СЕТ СН'!$G$14+СВЦЭМ!$D$10+'СЕТ СН'!$G$5-'СЕТ СН'!$G$24</f>
        <v>3757.87769807</v>
      </c>
      <c r="C59" s="36">
        <f>SUMIFS(СВЦЭМ!$D$39:$D$782,СВЦЭМ!$A$39:$A$782,$A59,СВЦЭМ!$B$39:$B$782,C$47)+'СЕТ СН'!$G$14+СВЦЭМ!$D$10+'СЕТ СН'!$G$5-'СЕТ СН'!$G$24</f>
        <v>3828.30750597</v>
      </c>
      <c r="D59" s="36">
        <f>SUMIFS(СВЦЭМ!$D$39:$D$782,СВЦЭМ!$A$39:$A$782,$A59,СВЦЭМ!$B$39:$B$782,D$47)+'СЕТ СН'!$G$14+СВЦЭМ!$D$10+'СЕТ СН'!$G$5-'СЕТ СН'!$G$24</f>
        <v>3876.8414432</v>
      </c>
      <c r="E59" s="36">
        <f>SUMIFS(СВЦЭМ!$D$39:$D$782,СВЦЭМ!$A$39:$A$782,$A59,СВЦЭМ!$B$39:$B$782,E$47)+'СЕТ СН'!$G$14+СВЦЭМ!$D$10+'СЕТ СН'!$G$5-'СЕТ СН'!$G$24</f>
        <v>3905.65379115</v>
      </c>
      <c r="F59" s="36">
        <f>SUMIFS(СВЦЭМ!$D$39:$D$782,СВЦЭМ!$A$39:$A$782,$A59,СВЦЭМ!$B$39:$B$782,F$47)+'СЕТ СН'!$G$14+СВЦЭМ!$D$10+'СЕТ СН'!$G$5-'СЕТ СН'!$G$24</f>
        <v>3926.23649742</v>
      </c>
      <c r="G59" s="36">
        <f>SUMIFS(СВЦЭМ!$D$39:$D$782,СВЦЭМ!$A$39:$A$782,$A59,СВЦЭМ!$B$39:$B$782,G$47)+'СЕТ СН'!$G$14+СВЦЭМ!$D$10+'СЕТ СН'!$G$5-'СЕТ СН'!$G$24</f>
        <v>3919.4347197299999</v>
      </c>
      <c r="H59" s="36">
        <f>SUMIFS(СВЦЭМ!$D$39:$D$782,СВЦЭМ!$A$39:$A$782,$A59,СВЦЭМ!$B$39:$B$782,H$47)+'СЕТ СН'!$G$14+СВЦЭМ!$D$10+'СЕТ СН'!$G$5-'СЕТ СН'!$G$24</f>
        <v>3884.94748609</v>
      </c>
      <c r="I59" s="36">
        <f>SUMIFS(СВЦЭМ!$D$39:$D$782,СВЦЭМ!$A$39:$A$782,$A59,СВЦЭМ!$B$39:$B$782,I$47)+'СЕТ СН'!$G$14+СВЦЭМ!$D$10+'СЕТ СН'!$G$5-'СЕТ СН'!$G$24</f>
        <v>3806.8500925899998</v>
      </c>
      <c r="J59" s="36">
        <f>SUMIFS(СВЦЭМ!$D$39:$D$782,СВЦЭМ!$A$39:$A$782,$A59,СВЦЭМ!$B$39:$B$782,J$47)+'СЕТ СН'!$G$14+СВЦЭМ!$D$10+'СЕТ СН'!$G$5-'СЕТ СН'!$G$24</f>
        <v>3735.17487312</v>
      </c>
      <c r="K59" s="36">
        <f>SUMIFS(СВЦЭМ!$D$39:$D$782,СВЦЭМ!$A$39:$A$782,$A59,СВЦЭМ!$B$39:$B$782,K$47)+'СЕТ СН'!$G$14+СВЦЭМ!$D$10+'СЕТ СН'!$G$5-'СЕТ СН'!$G$24</f>
        <v>3674.4787454699999</v>
      </c>
      <c r="L59" s="36">
        <f>SUMIFS(СВЦЭМ!$D$39:$D$782,СВЦЭМ!$A$39:$A$782,$A59,СВЦЭМ!$B$39:$B$782,L$47)+'СЕТ СН'!$G$14+СВЦЭМ!$D$10+'СЕТ СН'!$G$5-'СЕТ СН'!$G$24</f>
        <v>3646.4550826099999</v>
      </c>
      <c r="M59" s="36">
        <f>SUMIFS(СВЦЭМ!$D$39:$D$782,СВЦЭМ!$A$39:$A$782,$A59,СВЦЭМ!$B$39:$B$782,M$47)+'СЕТ СН'!$G$14+СВЦЭМ!$D$10+'СЕТ СН'!$G$5-'СЕТ СН'!$G$24</f>
        <v>3638.6278151000001</v>
      </c>
      <c r="N59" s="36">
        <f>SUMIFS(СВЦЭМ!$D$39:$D$782,СВЦЭМ!$A$39:$A$782,$A59,СВЦЭМ!$B$39:$B$782,N$47)+'СЕТ СН'!$G$14+СВЦЭМ!$D$10+'СЕТ СН'!$G$5-'СЕТ СН'!$G$24</f>
        <v>3637.4384553700002</v>
      </c>
      <c r="O59" s="36">
        <f>SUMIFS(СВЦЭМ!$D$39:$D$782,СВЦЭМ!$A$39:$A$782,$A59,СВЦЭМ!$B$39:$B$782,O$47)+'СЕТ СН'!$G$14+СВЦЭМ!$D$10+'СЕТ СН'!$G$5-'СЕТ СН'!$G$24</f>
        <v>3670.7766289900001</v>
      </c>
      <c r="P59" s="36">
        <f>SUMIFS(СВЦЭМ!$D$39:$D$782,СВЦЭМ!$A$39:$A$782,$A59,СВЦЭМ!$B$39:$B$782,P$47)+'СЕТ СН'!$G$14+СВЦЭМ!$D$10+'СЕТ СН'!$G$5-'СЕТ СН'!$G$24</f>
        <v>3702.2099870900001</v>
      </c>
      <c r="Q59" s="36">
        <f>SUMIFS(СВЦЭМ!$D$39:$D$782,СВЦЭМ!$A$39:$A$782,$A59,СВЦЭМ!$B$39:$B$782,Q$47)+'СЕТ СН'!$G$14+СВЦЭМ!$D$10+'СЕТ СН'!$G$5-'СЕТ СН'!$G$24</f>
        <v>3718.9573060399998</v>
      </c>
      <c r="R59" s="36">
        <f>SUMIFS(СВЦЭМ!$D$39:$D$782,СВЦЭМ!$A$39:$A$782,$A59,СВЦЭМ!$B$39:$B$782,R$47)+'СЕТ СН'!$G$14+СВЦЭМ!$D$10+'СЕТ СН'!$G$5-'СЕТ СН'!$G$24</f>
        <v>3707.31771355</v>
      </c>
      <c r="S59" s="36">
        <f>SUMIFS(СВЦЭМ!$D$39:$D$782,СВЦЭМ!$A$39:$A$782,$A59,СВЦЭМ!$B$39:$B$782,S$47)+'СЕТ СН'!$G$14+СВЦЭМ!$D$10+'СЕТ СН'!$G$5-'СЕТ СН'!$G$24</f>
        <v>3671.8970947500002</v>
      </c>
      <c r="T59" s="36">
        <f>SUMIFS(СВЦЭМ!$D$39:$D$782,СВЦЭМ!$A$39:$A$782,$A59,СВЦЭМ!$B$39:$B$782,T$47)+'СЕТ СН'!$G$14+СВЦЭМ!$D$10+'СЕТ СН'!$G$5-'СЕТ СН'!$G$24</f>
        <v>3632.13915056</v>
      </c>
      <c r="U59" s="36">
        <f>SUMIFS(СВЦЭМ!$D$39:$D$782,СВЦЭМ!$A$39:$A$782,$A59,СВЦЭМ!$B$39:$B$782,U$47)+'СЕТ СН'!$G$14+СВЦЭМ!$D$10+'СЕТ СН'!$G$5-'СЕТ СН'!$G$24</f>
        <v>3588.4912072299999</v>
      </c>
      <c r="V59" s="36">
        <f>SUMIFS(СВЦЭМ!$D$39:$D$782,СВЦЭМ!$A$39:$A$782,$A59,СВЦЭМ!$B$39:$B$782,V$47)+'СЕТ СН'!$G$14+СВЦЭМ!$D$10+'СЕТ СН'!$G$5-'СЕТ СН'!$G$24</f>
        <v>3602.54798944</v>
      </c>
      <c r="W59" s="36">
        <f>SUMIFS(СВЦЭМ!$D$39:$D$782,СВЦЭМ!$A$39:$A$782,$A59,СВЦЭМ!$B$39:$B$782,W$47)+'СЕТ СН'!$G$14+СВЦЭМ!$D$10+'СЕТ СН'!$G$5-'СЕТ СН'!$G$24</f>
        <v>3598.7412972500001</v>
      </c>
      <c r="X59" s="36">
        <f>SUMIFS(СВЦЭМ!$D$39:$D$782,СВЦЭМ!$A$39:$A$782,$A59,СВЦЭМ!$B$39:$B$782,X$47)+'СЕТ СН'!$G$14+СВЦЭМ!$D$10+'СЕТ СН'!$G$5-'СЕТ СН'!$G$24</f>
        <v>3611.68382122</v>
      </c>
      <c r="Y59" s="36">
        <f>SUMIFS(СВЦЭМ!$D$39:$D$782,СВЦЭМ!$A$39:$A$782,$A59,СВЦЭМ!$B$39:$B$782,Y$47)+'СЕТ СН'!$G$14+СВЦЭМ!$D$10+'СЕТ СН'!$G$5-'СЕТ СН'!$G$24</f>
        <v>3688.7997271599997</v>
      </c>
    </row>
    <row r="60" spans="1:25" ht="15.75" x14ac:dyDescent="0.2">
      <c r="A60" s="35">
        <f t="shared" si="1"/>
        <v>44452</v>
      </c>
      <c r="B60" s="36">
        <f>SUMIFS(СВЦЭМ!$D$39:$D$782,СВЦЭМ!$A$39:$A$782,$A60,СВЦЭМ!$B$39:$B$782,B$47)+'СЕТ СН'!$G$14+СВЦЭМ!$D$10+'СЕТ СН'!$G$5-'СЕТ СН'!$G$24</f>
        <v>3770.8261517599999</v>
      </c>
      <c r="C60" s="36">
        <f>SUMIFS(СВЦЭМ!$D$39:$D$782,СВЦЭМ!$A$39:$A$782,$A60,СВЦЭМ!$B$39:$B$782,C$47)+'СЕТ СН'!$G$14+СВЦЭМ!$D$10+'СЕТ СН'!$G$5-'СЕТ СН'!$G$24</f>
        <v>3854.3678243300001</v>
      </c>
      <c r="D60" s="36">
        <f>SUMIFS(СВЦЭМ!$D$39:$D$782,СВЦЭМ!$A$39:$A$782,$A60,СВЦЭМ!$B$39:$B$782,D$47)+'СЕТ СН'!$G$14+СВЦЭМ!$D$10+'СЕТ СН'!$G$5-'СЕТ СН'!$G$24</f>
        <v>3918.4220636399996</v>
      </c>
      <c r="E60" s="36">
        <f>SUMIFS(СВЦЭМ!$D$39:$D$782,СВЦЭМ!$A$39:$A$782,$A60,СВЦЭМ!$B$39:$B$782,E$47)+'СЕТ СН'!$G$14+СВЦЭМ!$D$10+'СЕТ СН'!$G$5-'СЕТ СН'!$G$24</f>
        <v>3941.71301756</v>
      </c>
      <c r="F60" s="36">
        <f>SUMIFS(СВЦЭМ!$D$39:$D$782,СВЦЭМ!$A$39:$A$782,$A60,СВЦЭМ!$B$39:$B$782,F$47)+'СЕТ СН'!$G$14+СВЦЭМ!$D$10+'СЕТ СН'!$G$5-'СЕТ СН'!$G$24</f>
        <v>3951.50895429</v>
      </c>
      <c r="G60" s="36">
        <f>SUMIFS(СВЦЭМ!$D$39:$D$782,СВЦЭМ!$A$39:$A$782,$A60,СВЦЭМ!$B$39:$B$782,G$47)+'СЕТ СН'!$G$14+СВЦЭМ!$D$10+'СЕТ СН'!$G$5-'СЕТ СН'!$G$24</f>
        <v>3928.2061648199997</v>
      </c>
      <c r="H60" s="36">
        <f>SUMIFS(СВЦЭМ!$D$39:$D$782,СВЦЭМ!$A$39:$A$782,$A60,СВЦЭМ!$B$39:$B$782,H$47)+'СЕТ СН'!$G$14+СВЦЭМ!$D$10+'СЕТ СН'!$G$5-'СЕТ СН'!$G$24</f>
        <v>3849.5881760100001</v>
      </c>
      <c r="I60" s="36">
        <f>SUMIFS(СВЦЭМ!$D$39:$D$782,СВЦЭМ!$A$39:$A$782,$A60,СВЦЭМ!$B$39:$B$782,I$47)+'СЕТ СН'!$G$14+СВЦЭМ!$D$10+'СЕТ СН'!$G$5-'СЕТ СН'!$G$24</f>
        <v>3753.5048306899998</v>
      </c>
      <c r="J60" s="36">
        <f>SUMIFS(СВЦЭМ!$D$39:$D$782,СВЦЭМ!$A$39:$A$782,$A60,СВЦЭМ!$B$39:$B$782,J$47)+'СЕТ СН'!$G$14+СВЦЭМ!$D$10+'СЕТ СН'!$G$5-'СЕТ СН'!$G$24</f>
        <v>3722.3332765800001</v>
      </c>
      <c r="K60" s="36">
        <f>SUMIFS(СВЦЭМ!$D$39:$D$782,СВЦЭМ!$A$39:$A$782,$A60,СВЦЭМ!$B$39:$B$782,K$47)+'СЕТ СН'!$G$14+СВЦЭМ!$D$10+'СЕТ СН'!$G$5-'СЕТ СН'!$G$24</f>
        <v>3705.01057524</v>
      </c>
      <c r="L60" s="36">
        <f>SUMIFS(СВЦЭМ!$D$39:$D$782,СВЦЭМ!$A$39:$A$782,$A60,СВЦЭМ!$B$39:$B$782,L$47)+'СЕТ СН'!$G$14+СВЦЭМ!$D$10+'СЕТ СН'!$G$5-'СЕТ СН'!$G$24</f>
        <v>3699.3546898200002</v>
      </c>
      <c r="M60" s="36">
        <f>SUMIFS(СВЦЭМ!$D$39:$D$782,СВЦЭМ!$A$39:$A$782,$A60,СВЦЭМ!$B$39:$B$782,M$47)+'СЕТ СН'!$G$14+СВЦЭМ!$D$10+'СЕТ СН'!$G$5-'СЕТ СН'!$G$24</f>
        <v>3696.4464085700001</v>
      </c>
      <c r="N60" s="36">
        <f>SUMIFS(СВЦЭМ!$D$39:$D$782,СВЦЭМ!$A$39:$A$782,$A60,СВЦЭМ!$B$39:$B$782,N$47)+'СЕТ СН'!$G$14+СВЦЭМ!$D$10+'СЕТ СН'!$G$5-'СЕТ СН'!$G$24</f>
        <v>3674.6221269899997</v>
      </c>
      <c r="O60" s="36">
        <f>SUMIFS(СВЦЭМ!$D$39:$D$782,СВЦЭМ!$A$39:$A$782,$A60,СВЦЭМ!$B$39:$B$782,O$47)+'СЕТ СН'!$G$14+СВЦЭМ!$D$10+'СЕТ СН'!$G$5-'СЕТ СН'!$G$24</f>
        <v>3680.2879960999999</v>
      </c>
      <c r="P60" s="36">
        <f>SUMIFS(СВЦЭМ!$D$39:$D$782,СВЦЭМ!$A$39:$A$782,$A60,СВЦЭМ!$B$39:$B$782,P$47)+'СЕТ СН'!$G$14+СВЦЭМ!$D$10+'СЕТ СН'!$G$5-'СЕТ СН'!$G$24</f>
        <v>3716.6097433200002</v>
      </c>
      <c r="Q60" s="36">
        <f>SUMIFS(СВЦЭМ!$D$39:$D$782,СВЦЭМ!$A$39:$A$782,$A60,СВЦЭМ!$B$39:$B$782,Q$47)+'СЕТ СН'!$G$14+СВЦЭМ!$D$10+'СЕТ СН'!$G$5-'СЕТ СН'!$G$24</f>
        <v>3724.8256019999999</v>
      </c>
      <c r="R60" s="36">
        <f>SUMIFS(СВЦЭМ!$D$39:$D$782,СВЦЭМ!$A$39:$A$782,$A60,СВЦЭМ!$B$39:$B$782,R$47)+'СЕТ СН'!$G$14+СВЦЭМ!$D$10+'СЕТ СН'!$G$5-'СЕТ СН'!$G$24</f>
        <v>3722.7953786100002</v>
      </c>
      <c r="S60" s="36">
        <f>SUMIFS(СВЦЭМ!$D$39:$D$782,СВЦЭМ!$A$39:$A$782,$A60,СВЦЭМ!$B$39:$B$782,S$47)+'СЕТ СН'!$G$14+СВЦЭМ!$D$10+'СЕТ СН'!$G$5-'СЕТ СН'!$G$24</f>
        <v>3689.1558400700001</v>
      </c>
      <c r="T60" s="36">
        <f>SUMIFS(СВЦЭМ!$D$39:$D$782,СВЦЭМ!$A$39:$A$782,$A60,СВЦЭМ!$B$39:$B$782,T$47)+'СЕТ СН'!$G$14+СВЦЭМ!$D$10+'СЕТ СН'!$G$5-'СЕТ СН'!$G$24</f>
        <v>3639.5813553500002</v>
      </c>
      <c r="U60" s="36">
        <f>SUMIFS(СВЦЭМ!$D$39:$D$782,СВЦЭМ!$A$39:$A$782,$A60,СВЦЭМ!$B$39:$B$782,U$47)+'СЕТ СН'!$G$14+СВЦЭМ!$D$10+'СЕТ СН'!$G$5-'СЕТ СН'!$G$24</f>
        <v>3593.61105262</v>
      </c>
      <c r="V60" s="36">
        <f>SUMIFS(СВЦЭМ!$D$39:$D$782,СВЦЭМ!$A$39:$A$782,$A60,СВЦЭМ!$B$39:$B$782,V$47)+'СЕТ СН'!$G$14+СВЦЭМ!$D$10+'СЕТ СН'!$G$5-'СЕТ СН'!$G$24</f>
        <v>3603.34075708</v>
      </c>
      <c r="W60" s="36">
        <f>SUMIFS(СВЦЭМ!$D$39:$D$782,СВЦЭМ!$A$39:$A$782,$A60,СВЦЭМ!$B$39:$B$782,W$47)+'СЕТ СН'!$G$14+СВЦЭМ!$D$10+'СЕТ СН'!$G$5-'СЕТ СН'!$G$24</f>
        <v>3600.6455977300002</v>
      </c>
      <c r="X60" s="36">
        <f>SUMIFS(СВЦЭМ!$D$39:$D$782,СВЦЭМ!$A$39:$A$782,$A60,СВЦЭМ!$B$39:$B$782,X$47)+'СЕТ СН'!$G$14+СВЦЭМ!$D$10+'СЕТ СН'!$G$5-'СЕТ СН'!$G$24</f>
        <v>3619.8018047599999</v>
      </c>
      <c r="Y60" s="36">
        <f>SUMIFS(СВЦЭМ!$D$39:$D$782,СВЦЭМ!$A$39:$A$782,$A60,СВЦЭМ!$B$39:$B$782,Y$47)+'СЕТ СН'!$G$14+СВЦЭМ!$D$10+'СЕТ СН'!$G$5-'СЕТ СН'!$G$24</f>
        <v>3714.7263491100002</v>
      </c>
    </row>
    <row r="61" spans="1:25" ht="15.75" x14ac:dyDescent="0.2">
      <c r="A61" s="35">
        <f t="shared" si="1"/>
        <v>44453</v>
      </c>
      <c r="B61" s="36">
        <f>SUMIFS(СВЦЭМ!$D$39:$D$782,СВЦЭМ!$A$39:$A$782,$A61,СВЦЭМ!$B$39:$B$782,B$47)+'СЕТ СН'!$G$14+СВЦЭМ!$D$10+'СЕТ СН'!$G$5-'СЕТ СН'!$G$24</f>
        <v>3766.38272383</v>
      </c>
      <c r="C61" s="36">
        <f>SUMIFS(СВЦЭМ!$D$39:$D$782,СВЦЭМ!$A$39:$A$782,$A61,СВЦЭМ!$B$39:$B$782,C$47)+'СЕТ СН'!$G$14+СВЦЭМ!$D$10+'СЕТ СН'!$G$5-'СЕТ СН'!$G$24</f>
        <v>3848.30197271</v>
      </c>
      <c r="D61" s="36">
        <f>SUMIFS(СВЦЭМ!$D$39:$D$782,СВЦЭМ!$A$39:$A$782,$A61,СВЦЭМ!$B$39:$B$782,D$47)+'СЕТ СН'!$G$14+СВЦЭМ!$D$10+'СЕТ СН'!$G$5-'СЕТ СН'!$G$24</f>
        <v>3894.59209212</v>
      </c>
      <c r="E61" s="36">
        <f>SUMIFS(СВЦЭМ!$D$39:$D$782,СВЦЭМ!$A$39:$A$782,$A61,СВЦЭМ!$B$39:$B$782,E$47)+'СЕТ СН'!$G$14+СВЦЭМ!$D$10+'СЕТ СН'!$G$5-'СЕТ СН'!$G$24</f>
        <v>3910.2517589299996</v>
      </c>
      <c r="F61" s="36">
        <f>SUMIFS(СВЦЭМ!$D$39:$D$782,СВЦЭМ!$A$39:$A$782,$A61,СВЦЭМ!$B$39:$B$782,F$47)+'СЕТ СН'!$G$14+СВЦЭМ!$D$10+'СЕТ СН'!$G$5-'СЕТ СН'!$G$24</f>
        <v>3918.2601252099998</v>
      </c>
      <c r="G61" s="36">
        <f>SUMIFS(СВЦЭМ!$D$39:$D$782,СВЦЭМ!$A$39:$A$782,$A61,СВЦЭМ!$B$39:$B$782,G$47)+'СЕТ СН'!$G$14+СВЦЭМ!$D$10+'СЕТ СН'!$G$5-'СЕТ СН'!$G$24</f>
        <v>3887.9286293199998</v>
      </c>
      <c r="H61" s="36">
        <f>SUMIFS(СВЦЭМ!$D$39:$D$782,СВЦЭМ!$A$39:$A$782,$A61,СВЦЭМ!$B$39:$B$782,H$47)+'СЕТ СН'!$G$14+СВЦЭМ!$D$10+'СЕТ СН'!$G$5-'СЕТ СН'!$G$24</f>
        <v>3825.5583811199999</v>
      </c>
      <c r="I61" s="36">
        <f>SUMIFS(СВЦЭМ!$D$39:$D$782,СВЦЭМ!$A$39:$A$782,$A61,СВЦЭМ!$B$39:$B$782,I$47)+'СЕТ СН'!$G$14+СВЦЭМ!$D$10+'СЕТ СН'!$G$5-'СЕТ СН'!$G$24</f>
        <v>3760.1755922299999</v>
      </c>
      <c r="J61" s="36">
        <f>SUMIFS(СВЦЭМ!$D$39:$D$782,СВЦЭМ!$A$39:$A$782,$A61,СВЦЭМ!$B$39:$B$782,J$47)+'СЕТ СН'!$G$14+СВЦЭМ!$D$10+'СЕТ СН'!$G$5-'СЕТ СН'!$G$24</f>
        <v>3709.0045546199999</v>
      </c>
      <c r="K61" s="36">
        <f>SUMIFS(СВЦЭМ!$D$39:$D$782,СВЦЭМ!$A$39:$A$782,$A61,СВЦЭМ!$B$39:$B$782,K$47)+'СЕТ СН'!$G$14+СВЦЭМ!$D$10+'СЕТ СН'!$G$5-'СЕТ СН'!$G$24</f>
        <v>3741.1875897899999</v>
      </c>
      <c r="L61" s="36">
        <f>SUMIFS(СВЦЭМ!$D$39:$D$782,СВЦЭМ!$A$39:$A$782,$A61,СВЦЭМ!$B$39:$B$782,L$47)+'СЕТ СН'!$G$14+СВЦЭМ!$D$10+'СЕТ СН'!$G$5-'СЕТ СН'!$G$24</f>
        <v>3728.4922714899999</v>
      </c>
      <c r="M61" s="36">
        <f>SUMIFS(СВЦЭМ!$D$39:$D$782,СВЦЭМ!$A$39:$A$782,$A61,СВЦЭМ!$B$39:$B$782,M$47)+'СЕТ СН'!$G$14+СВЦЭМ!$D$10+'СЕТ СН'!$G$5-'СЕТ СН'!$G$24</f>
        <v>3738.47901809</v>
      </c>
      <c r="N61" s="36">
        <f>SUMIFS(СВЦЭМ!$D$39:$D$782,СВЦЭМ!$A$39:$A$782,$A61,СВЦЭМ!$B$39:$B$782,N$47)+'СЕТ СН'!$G$14+СВЦЭМ!$D$10+'СЕТ СН'!$G$5-'СЕТ СН'!$G$24</f>
        <v>3693.4703356999999</v>
      </c>
      <c r="O61" s="36">
        <f>SUMIFS(СВЦЭМ!$D$39:$D$782,СВЦЭМ!$A$39:$A$782,$A61,СВЦЭМ!$B$39:$B$782,O$47)+'СЕТ СН'!$G$14+СВЦЭМ!$D$10+'СЕТ СН'!$G$5-'СЕТ СН'!$G$24</f>
        <v>3693.99920307</v>
      </c>
      <c r="P61" s="36">
        <f>SUMIFS(СВЦЭМ!$D$39:$D$782,СВЦЭМ!$A$39:$A$782,$A61,СВЦЭМ!$B$39:$B$782,P$47)+'СЕТ СН'!$G$14+СВЦЭМ!$D$10+'СЕТ СН'!$G$5-'СЕТ СН'!$G$24</f>
        <v>3736.1297925200001</v>
      </c>
      <c r="Q61" s="36">
        <f>SUMIFS(СВЦЭМ!$D$39:$D$782,СВЦЭМ!$A$39:$A$782,$A61,СВЦЭМ!$B$39:$B$782,Q$47)+'СЕТ СН'!$G$14+СВЦЭМ!$D$10+'СЕТ СН'!$G$5-'СЕТ СН'!$G$24</f>
        <v>3752.9765421500001</v>
      </c>
      <c r="R61" s="36">
        <f>SUMIFS(СВЦЭМ!$D$39:$D$782,СВЦЭМ!$A$39:$A$782,$A61,СВЦЭМ!$B$39:$B$782,R$47)+'СЕТ СН'!$G$14+СВЦЭМ!$D$10+'СЕТ СН'!$G$5-'СЕТ СН'!$G$24</f>
        <v>3744.6144190800001</v>
      </c>
      <c r="S61" s="36">
        <f>SUMIFS(СВЦЭМ!$D$39:$D$782,СВЦЭМ!$A$39:$A$782,$A61,СВЦЭМ!$B$39:$B$782,S$47)+'СЕТ СН'!$G$14+СВЦЭМ!$D$10+'СЕТ СН'!$G$5-'СЕТ СН'!$G$24</f>
        <v>3699.5130443500002</v>
      </c>
      <c r="T61" s="36">
        <f>SUMIFS(СВЦЭМ!$D$39:$D$782,СВЦЭМ!$A$39:$A$782,$A61,СВЦЭМ!$B$39:$B$782,T$47)+'СЕТ СН'!$G$14+СВЦЭМ!$D$10+'СЕТ СН'!$G$5-'СЕТ СН'!$G$24</f>
        <v>3722.9044847099999</v>
      </c>
      <c r="U61" s="36">
        <f>SUMIFS(СВЦЭМ!$D$39:$D$782,СВЦЭМ!$A$39:$A$782,$A61,СВЦЭМ!$B$39:$B$782,U$47)+'СЕТ СН'!$G$14+СВЦЭМ!$D$10+'СЕТ СН'!$G$5-'СЕТ СН'!$G$24</f>
        <v>3793.0655614400002</v>
      </c>
      <c r="V61" s="36">
        <f>SUMIFS(СВЦЭМ!$D$39:$D$782,СВЦЭМ!$A$39:$A$782,$A61,СВЦЭМ!$B$39:$B$782,V$47)+'СЕТ СН'!$G$14+СВЦЭМ!$D$10+'СЕТ СН'!$G$5-'СЕТ СН'!$G$24</f>
        <v>3810.6857049600003</v>
      </c>
      <c r="W61" s="36">
        <f>SUMIFS(СВЦЭМ!$D$39:$D$782,СВЦЭМ!$A$39:$A$782,$A61,СВЦЭМ!$B$39:$B$782,W$47)+'СЕТ СН'!$G$14+СВЦЭМ!$D$10+'СЕТ СН'!$G$5-'СЕТ СН'!$G$24</f>
        <v>3796.56580386</v>
      </c>
      <c r="X61" s="36">
        <f>SUMIFS(СВЦЭМ!$D$39:$D$782,СВЦЭМ!$A$39:$A$782,$A61,СВЦЭМ!$B$39:$B$782,X$47)+'СЕТ СН'!$G$14+СВЦЭМ!$D$10+'СЕТ СН'!$G$5-'СЕТ СН'!$G$24</f>
        <v>3741.9369463200001</v>
      </c>
      <c r="Y61" s="36">
        <f>SUMIFS(СВЦЭМ!$D$39:$D$782,СВЦЭМ!$A$39:$A$782,$A61,СВЦЭМ!$B$39:$B$782,Y$47)+'СЕТ СН'!$G$14+СВЦЭМ!$D$10+'СЕТ СН'!$G$5-'СЕТ СН'!$G$24</f>
        <v>3729.8633737300001</v>
      </c>
    </row>
    <row r="62" spans="1:25" ht="15.75" x14ac:dyDescent="0.2">
      <c r="A62" s="35">
        <f t="shared" si="1"/>
        <v>44454</v>
      </c>
      <c r="B62" s="36">
        <f>SUMIFS(СВЦЭМ!$D$39:$D$782,СВЦЭМ!$A$39:$A$782,$A62,СВЦЭМ!$B$39:$B$782,B$47)+'СЕТ СН'!$G$14+СВЦЭМ!$D$10+'СЕТ СН'!$G$5-'СЕТ СН'!$G$24</f>
        <v>3851.7916921799997</v>
      </c>
      <c r="C62" s="36">
        <f>SUMIFS(СВЦЭМ!$D$39:$D$782,СВЦЭМ!$A$39:$A$782,$A62,СВЦЭМ!$B$39:$B$782,C$47)+'СЕТ СН'!$G$14+СВЦЭМ!$D$10+'СЕТ СН'!$G$5-'СЕТ СН'!$G$24</f>
        <v>3959.3590667199996</v>
      </c>
      <c r="D62" s="36">
        <f>SUMIFS(СВЦЭМ!$D$39:$D$782,СВЦЭМ!$A$39:$A$782,$A62,СВЦЭМ!$B$39:$B$782,D$47)+'СЕТ СН'!$G$14+СВЦЭМ!$D$10+'СЕТ СН'!$G$5-'СЕТ СН'!$G$24</f>
        <v>4069.8307363200001</v>
      </c>
      <c r="E62" s="36">
        <f>SUMIFS(СВЦЭМ!$D$39:$D$782,СВЦЭМ!$A$39:$A$782,$A62,СВЦЭМ!$B$39:$B$782,E$47)+'СЕТ СН'!$G$14+СВЦЭМ!$D$10+'СЕТ СН'!$G$5-'СЕТ СН'!$G$24</f>
        <v>4121.4447085699994</v>
      </c>
      <c r="F62" s="36">
        <f>SUMIFS(СВЦЭМ!$D$39:$D$782,СВЦЭМ!$A$39:$A$782,$A62,СВЦЭМ!$B$39:$B$782,F$47)+'СЕТ СН'!$G$14+СВЦЭМ!$D$10+'СЕТ СН'!$G$5-'СЕТ СН'!$G$24</f>
        <v>4148.8554413900001</v>
      </c>
      <c r="G62" s="36">
        <f>SUMIFS(СВЦЭМ!$D$39:$D$782,СВЦЭМ!$A$39:$A$782,$A62,СВЦЭМ!$B$39:$B$782,G$47)+'СЕТ СН'!$G$14+СВЦЭМ!$D$10+'СЕТ СН'!$G$5-'СЕТ СН'!$G$24</f>
        <v>4084.4687443599996</v>
      </c>
      <c r="H62" s="36">
        <f>SUMIFS(СВЦЭМ!$D$39:$D$782,СВЦЭМ!$A$39:$A$782,$A62,СВЦЭМ!$B$39:$B$782,H$47)+'СЕТ СН'!$G$14+СВЦЭМ!$D$10+'СЕТ СН'!$G$5-'СЕТ СН'!$G$24</f>
        <v>3963.2177951100002</v>
      </c>
      <c r="I62" s="36">
        <f>SUMIFS(СВЦЭМ!$D$39:$D$782,СВЦЭМ!$A$39:$A$782,$A62,СВЦЭМ!$B$39:$B$782,I$47)+'СЕТ СН'!$G$14+СВЦЭМ!$D$10+'СЕТ СН'!$G$5-'СЕТ СН'!$G$24</f>
        <v>3838.0893267299998</v>
      </c>
      <c r="J62" s="36">
        <f>SUMIFS(СВЦЭМ!$D$39:$D$782,СВЦЭМ!$A$39:$A$782,$A62,СВЦЭМ!$B$39:$B$782,J$47)+'СЕТ СН'!$G$14+СВЦЭМ!$D$10+'СЕТ СН'!$G$5-'СЕТ СН'!$G$24</f>
        <v>3721.3481989299999</v>
      </c>
      <c r="K62" s="36">
        <f>SUMIFS(СВЦЭМ!$D$39:$D$782,СВЦЭМ!$A$39:$A$782,$A62,СВЦЭМ!$B$39:$B$782,K$47)+'СЕТ СН'!$G$14+СВЦЭМ!$D$10+'СЕТ СН'!$G$5-'СЕТ СН'!$G$24</f>
        <v>3669.7974468000002</v>
      </c>
      <c r="L62" s="36">
        <f>SUMIFS(СВЦЭМ!$D$39:$D$782,СВЦЭМ!$A$39:$A$782,$A62,СВЦЭМ!$B$39:$B$782,L$47)+'СЕТ СН'!$G$14+СВЦЭМ!$D$10+'СЕТ СН'!$G$5-'СЕТ СН'!$G$24</f>
        <v>3667.4950514399998</v>
      </c>
      <c r="M62" s="36">
        <f>SUMIFS(СВЦЭМ!$D$39:$D$782,СВЦЭМ!$A$39:$A$782,$A62,СВЦЭМ!$B$39:$B$782,M$47)+'СЕТ СН'!$G$14+СВЦЭМ!$D$10+'СЕТ СН'!$G$5-'СЕТ СН'!$G$24</f>
        <v>3675.4664148800002</v>
      </c>
      <c r="N62" s="36">
        <f>SUMIFS(СВЦЭМ!$D$39:$D$782,СВЦЭМ!$A$39:$A$782,$A62,СВЦЭМ!$B$39:$B$782,N$47)+'СЕТ СН'!$G$14+СВЦЭМ!$D$10+'СЕТ СН'!$G$5-'СЕТ СН'!$G$24</f>
        <v>3691.6862505300001</v>
      </c>
      <c r="O62" s="36">
        <f>SUMIFS(СВЦЭМ!$D$39:$D$782,СВЦЭМ!$A$39:$A$782,$A62,СВЦЭМ!$B$39:$B$782,O$47)+'СЕТ СН'!$G$14+СВЦЭМ!$D$10+'СЕТ СН'!$G$5-'СЕТ СН'!$G$24</f>
        <v>3732.2749450599999</v>
      </c>
      <c r="P62" s="36">
        <f>SUMIFS(СВЦЭМ!$D$39:$D$782,СВЦЭМ!$A$39:$A$782,$A62,СВЦЭМ!$B$39:$B$782,P$47)+'СЕТ СН'!$G$14+СВЦЭМ!$D$10+'СЕТ СН'!$G$5-'СЕТ СН'!$G$24</f>
        <v>3775.2890077900001</v>
      </c>
      <c r="Q62" s="36">
        <f>SUMIFS(СВЦЭМ!$D$39:$D$782,СВЦЭМ!$A$39:$A$782,$A62,СВЦЭМ!$B$39:$B$782,Q$47)+'СЕТ СН'!$G$14+СВЦЭМ!$D$10+'СЕТ СН'!$G$5-'СЕТ СН'!$G$24</f>
        <v>3792.88978972</v>
      </c>
      <c r="R62" s="36">
        <f>SUMIFS(СВЦЭМ!$D$39:$D$782,СВЦЭМ!$A$39:$A$782,$A62,СВЦЭМ!$B$39:$B$782,R$47)+'СЕТ СН'!$G$14+СВЦЭМ!$D$10+'СЕТ СН'!$G$5-'СЕТ СН'!$G$24</f>
        <v>3790.1925812499999</v>
      </c>
      <c r="S62" s="36">
        <f>SUMIFS(СВЦЭМ!$D$39:$D$782,СВЦЭМ!$A$39:$A$782,$A62,СВЦЭМ!$B$39:$B$782,S$47)+'СЕТ СН'!$G$14+СВЦЭМ!$D$10+'СЕТ СН'!$G$5-'СЕТ СН'!$G$24</f>
        <v>3750.2650620100003</v>
      </c>
      <c r="T62" s="36">
        <f>SUMIFS(СВЦЭМ!$D$39:$D$782,СВЦЭМ!$A$39:$A$782,$A62,СВЦЭМ!$B$39:$B$782,T$47)+'СЕТ СН'!$G$14+СВЦЭМ!$D$10+'СЕТ СН'!$G$5-'СЕТ СН'!$G$24</f>
        <v>3717.7998557199999</v>
      </c>
      <c r="U62" s="36">
        <f>SUMIFS(СВЦЭМ!$D$39:$D$782,СВЦЭМ!$A$39:$A$782,$A62,СВЦЭМ!$B$39:$B$782,U$47)+'СЕТ СН'!$G$14+СВЦЭМ!$D$10+'СЕТ СН'!$G$5-'СЕТ СН'!$G$24</f>
        <v>3669.3896800100001</v>
      </c>
      <c r="V62" s="36">
        <f>SUMIFS(СВЦЭМ!$D$39:$D$782,СВЦЭМ!$A$39:$A$782,$A62,СВЦЭМ!$B$39:$B$782,V$47)+'СЕТ СН'!$G$14+СВЦЭМ!$D$10+'СЕТ СН'!$G$5-'СЕТ СН'!$G$24</f>
        <v>3652.6961685000001</v>
      </c>
      <c r="W62" s="36">
        <f>SUMIFS(СВЦЭМ!$D$39:$D$782,СВЦЭМ!$A$39:$A$782,$A62,СВЦЭМ!$B$39:$B$782,W$47)+'СЕТ СН'!$G$14+СВЦЭМ!$D$10+'СЕТ СН'!$G$5-'СЕТ СН'!$G$24</f>
        <v>3666.7869290799999</v>
      </c>
      <c r="X62" s="36">
        <f>SUMIFS(СВЦЭМ!$D$39:$D$782,СВЦЭМ!$A$39:$A$782,$A62,СВЦЭМ!$B$39:$B$782,X$47)+'СЕТ СН'!$G$14+СВЦЭМ!$D$10+'СЕТ СН'!$G$5-'СЕТ СН'!$G$24</f>
        <v>3719.2958266699998</v>
      </c>
      <c r="Y62" s="36">
        <f>SUMIFS(СВЦЭМ!$D$39:$D$782,СВЦЭМ!$A$39:$A$782,$A62,СВЦЭМ!$B$39:$B$782,Y$47)+'СЕТ СН'!$G$14+СВЦЭМ!$D$10+'СЕТ СН'!$G$5-'СЕТ СН'!$G$24</f>
        <v>3738.7786290600002</v>
      </c>
    </row>
    <row r="63" spans="1:25" ht="15.75" x14ac:dyDescent="0.2">
      <c r="A63" s="35">
        <f t="shared" si="1"/>
        <v>44455</v>
      </c>
      <c r="B63" s="36">
        <f>SUMIFS(СВЦЭМ!$D$39:$D$782,СВЦЭМ!$A$39:$A$782,$A63,СВЦЭМ!$B$39:$B$782,B$47)+'СЕТ СН'!$G$14+СВЦЭМ!$D$10+'СЕТ СН'!$G$5-'СЕТ СН'!$G$24</f>
        <v>3836.20856237</v>
      </c>
      <c r="C63" s="36">
        <f>SUMIFS(СВЦЭМ!$D$39:$D$782,СВЦЭМ!$A$39:$A$782,$A63,СВЦЭМ!$B$39:$B$782,C$47)+'СЕТ СН'!$G$14+СВЦЭМ!$D$10+'СЕТ СН'!$G$5-'СЕТ СН'!$G$24</f>
        <v>3928.72508174</v>
      </c>
      <c r="D63" s="36">
        <f>SUMIFS(СВЦЭМ!$D$39:$D$782,СВЦЭМ!$A$39:$A$782,$A63,СВЦЭМ!$B$39:$B$782,D$47)+'СЕТ СН'!$G$14+СВЦЭМ!$D$10+'СЕТ СН'!$G$5-'СЕТ СН'!$G$24</f>
        <v>3998.1685246699999</v>
      </c>
      <c r="E63" s="36">
        <f>SUMIFS(СВЦЭМ!$D$39:$D$782,СВЦЭМ!$A$39:$A$782,$A63,СВЦЭМ!$B$39:$B$782,E$47)+'СЕТ СН'!$G$14+СВЦЭМ!$D$10+'СЕТ СН'!$G$5-'СЕТ СН'!$G$24</f>
        <v>4022.23817521</v>
      </c>
      <c r="F63" s="36">
        <f>SUMIFS(СВЦЭМ!$D$39:$D$782,СВЦЭМ!$A$39:$A$782,$A63,СВЦЭМ!$B$39:$B$782,F$47)+'СЕТ СН'!$G$14+СВЦЭМ!$D$10+'СЕТ СН'!$G$5-'СЕТ СН'!$G$24</f>
        <v>4026.8749152800001</v>
      </c>
      <c r="G63" s="36">
        <f>SUMIFS(СВЦЭМ!$D$39:$D$782,СВЦЭМ!$A$39:$A$782,$A63,СВЦЭМ!$B$39:$B$782,G$47)+'СЕТ СН'!$G$14+СВЦЭМ!$D$10+'СЕТ СН'!$G$5-'СЕТ СН'!$G$24</f>
        <v>3995.5896237099996</v>
      </c>
      <c r="H63" s="36">
        <f>SUMIFS(СВЦЭМ!$D$39:$D$782,СВЦЭМ!$A$39:$A$782,$A63,СВЦЭМ!$B$39:$B$782,H$47)+'СЕТ СН'!$G$14+СВЦЭМ!$D$10+'СЕТ СН'!$G$5-'СЕТ СН'!$G$24</f>
        <v>3918.8196993499996</v>
      </c>
      <c r="I63" s="36">
        <f>SUMIFS(СВЦЭМ!$D$39:$D$782,СВЦЭМ!$A$39:$A$782,$A63,СВЦЭМ!$B$39:$B$782,I$47)+'СЕТ СН'!$G$14+СВЦЭМ!$D$10+'СЕТ СН'!$G$5-'СЕТ СН'!$G$24</f>
        <v>3804.8254512499998</v>
      </c>
      <c r="J63" s="36">
        <f>SUMIFS(СВЦЭМ!$D$39:$D$782,СВЦЭМ!$A$39:$A$782,$A63,СВЦЭМ!$B$39:$B$782,J$47)+'СЕТ СН'!$G$14+СВЦЭМ!$D$10+'СЕТ СН'!$G$5-'СЕТ СН'!$G$24</f>
        <v>3708.1682204099998</v>
      </c>
      <c r="K63" s="36">
        <f>SUMIFS(СВЦЭМ!$D$39:$D$782,СВЦЭМ!$A$39:$A$782,$A63,СВЦЭМ!$B$39:$B$782,K$47)+'СЕТ СН'!$G$14+СВЦЭМ!$D$10+'СЕТ СН'!$G$5-'СЕТ СН'!$G$24</f>
        <v>3662.9879612</v>
      </c>
      <c r="L63" s="36">
        <f>SUMIFS(СВЦЭМ!$D$39:$D$782,СВЦЭМ!$A$39:$A$782,$A63,СВЦЭМ!$B$39:$B$782,L$47)+'СЕТ СН'!$G$14+СВЦЭМ!$D$10+'СЕТ СН'!$G$5-'СЕТ СН'!$G$24</f>
        <v>3664.4227381700002</v>
      </c>
      <c r="M63" s="36">
        <f>SUMIFS(СВЦЭМ!$D$39:$D$782,СВЦЭМ!$A$39:$A$782,$A63,СВЦЭМ!$B$39:$B$782,M$47)+'СЕТ СН'!$G$14+СВЦЭМ!$D$10+'СЕТ СН'!$G$5-'СЕТ СН'!$G$24</f>
        <v>3661.6743741800001</v>
      </c>
      <c r="N63" s="36">
        <f>SUMIFS(СВЦЭМ!$D$39:$D$782,СВЦЭМ!$A$39:$A$782,$A63,СВЦЭМ!$B$39:$B$782,N$47)+'СЕТ СН'!$G$14+СВЦЭМ!$D$10+'СЕТ СН'!$G$5-'СЕТ СН'!$G$24</f>
        <v>3667.4583841600002</v>
      </c>
      <c r="O63" s="36">
        <f>SUMIFS(СВЦЭМ!$D$39:$D$782,СВЦЭМ!$A$39:$A$782,$A63,СВЦЭМ!$B$39:$B$782,O$47)+'СЕТ СН'!$G$14+СВЦЭМ!$D$10+'СЕТ СН'!$G$5-'СЕТ СН'!$G$24</f>
        <v>3702.2587300499999</v>
      </c>
      <c r="P63" s="36">
        <f>SUMIFS(СВЦЭМ!$D$39:$D$782,СВЦЭМ!$A$39:$A$782,$A63,СВЦЭМ!$B$39:$B$782,P$47)+'СЕТ СН'!$G$14+СВЦЭМ!$D$10+'СЕТ СН'!$G$5-'СЕТ СН'!$G$24</f>
        <v>3751.2090140700002</v>
      </c>
      <c r="Q63" s="36">
        <f>SUMIFS(СВЦЭМ!$D$39:$D$782,СВЦЭМ!$A$39:$A$782,$A63,СВЦЭМ!$B$39:$B$782,Q$47)+'СЕТ СН'!$G$14+СВЦЭМ!$D$10+'СЕТ СН'!$G$5-'СЕТ СН'!$G$24</f>
        <v>3767.49937701</v>
      </c>
      <c r="R63" s="36">
        <f>SUMIFS(СВЦЭМ!$D$39:$D$782,СВЦЭМ!$A$39:$A$782,$A63,СВЦЭМ!$B$39:$B$782,R$47)+'СЕТ СН'!$G$14+СВЦЭМ!$D$10+'СЕТ СН'!$G$5-'СЕТ СН'!$G$24</f>
        <v>3758.8070191799998</v>
      </c>
      <c r="S63" s="36">
        <f>SUMIFS(СВЦЭМ!$D$39:$D$782,СВЦЭМ!$A$39:$A$782,$A63,СВЦЭМ!$B$39:$B$782,S$47)+'СЕТ СН'!$G$14+СВЦЭМ!$D$10+'СЕТ СН'!$G$5-'СЕТ СН'!$G$24</f>
        <v>3723.06584122</v>
      </c>
      <c r="T63" s="36">
        <f>SUMIFS(СВЦЭМ!$D$39:$D$782,СВЦЭМ!$A$39:$A$782,$A63,СВЦЭМ!$B$39:$B$782,T$47)+'СЕТ СН'!$G$14+СВЦЭМ!$D$10+'СЕТ СН'!$G$5-'СЕТ СН'!$G$24</f>
        <v>3672.3432518300001</v>
      </c>
      <c r="U63" s="36">
        <f>SUMIFS(СВЦЭМ!$D$39:$D$782,СВЦЭМ!$A$39:$A$782,$A63,СВЦЭМ!$B$39:$B$782,U$47)+'СЕТ СН'!$G$14+СВЦЭМ!$D$10+'СЕТ СН'!$G$5-'СЕТ СН'!$G$24</f>
        <v>3655.6463816400001</v>
      </c>
      <c r="V63" s="36">
        <f>SUMIFS(СВЦЭМ!$D$39:$D$782,СВЦЭМ!$A$39:$A$782,$A63,СВЦЭМ!$B$39:$B$782,V$47)+'СЕТ СН'!$G$14+СВЦЭМ!$D$10+'СЕТ СН'!$G$5-'СЕТ СН'!$G$24</f>
        <v>3652.09160174</v>
      </c>
      <c r="W63" s="36">
        <f>SUMIFS(СВЦЭМ!$D$39:$D$782,СВЦЭМ!$A$39:$A$782,$A63,СВЦЭМ!$B$39:$B$782,W$47)+'СЕТ СН'!$G$14+СВЦЭМ!$D$10+'СЕТ СН'!$G$5-'СЕТ СН'!$G$24</f>
        <v>3633.4549839400001</v>
      </c>
      <c r="X63" s="36">
        <f>SUMIFS(СВЦЭМ!$D$39:$D$782,СВЦЭМ!$A$39:$A$782,$A63,СВЦЭМ!$B$39:$B$782,X$47)+'СЕТ СН'!$G$14+СВЦЭМ!$D$10+'СЕТ СН'!$G$5-'СЕТ СН'!$G$24</f>
        <v>3649.3051929600001</v>
      </c>
      <c r="Y63" s="36">
        <f>SUMIFS(СВЦЭМ!$D$39:$D$782,СВЦЭМ!$A$39:$A$782,$A63,СВЦЭМ!$B$39:$B$782,Y$47)+'СЕТ СН'!$G$14+СВЦЭМ!$D$10+'СЕТ СН'!$G$5-'СЕТ СН'!$G$24</f>
        <v>3717.7874864800001</v>
      </c>
    </row>
    <row r="64" spans="1:25" ht="15.75" x14ac:dyDescent="0.2">
      <c r="A64" s="35">
        <f t="shared" si="1"/>
        <v>44456</v>
      </c>
      <c r="B64" s="36">
        <f>SUMIFS(СВЦЭМ!$D$39:$D$782,СВЦЭМ!$A$39:$A$782,$A64,СВЦЭМ!$B$39:$B$782,B$47)+'СЕТ СН'!$G$14+СВЦЭМ!$D$10+'СЕТ СН'!$G$5-'СЕТ СН'!$G$24</f>
        <v>3816.7094095699999</v>
      </c>
      <c r="C64" s="36">
        <f>SUMIFS(СВЦЭМ!$D$39:$D$782,СВЦЭМ!$A$39:$A$782,$A64,СВЦЭМ!$B$39:$B$782,C$47)+'СЕТ СН'!$G$14+СВЦЭМ!$D$10+'СЕТ СН'!$G$5-'СЕТ СН'!$G$24</f>
        <v>3901.9410296300002</v>
      </c>
      <c r="D64" s="36">
        <f>SUMIFS(СВЦЭМ!$D$39:$D$782,СВЦЭМ!$A$39:$A$782,$A64,СВЦЭМ!$B$39:$B$782,D$47)+'СЕТ СН'!$G$14+СВЦЭМ!$D$10+'СЕТ СН'!$G$5-'СЕТ СН'!$G$24</f>
        <v>3972.3021731299996</v>
      </c>
      <c r="E64" s="36">
        <f>SUMIFS(СВЦЭМ!$D$39:$D$782,СВЦЭМ!$A$39:$A$782,$A64,СВЦЭМ!$B$39:$B$782,E$47)+'СЕТ СН'!$G$14+СВЦЭМ!$D$10+'СЕТ СН'!$G$5-'СЕТ СН'!$G$24</f>
        <v>3998.0555570899996</v>
      </c>
      <c r="F64" s="36">
        <f>SUMIFS(СВЦЭМ!$D$39:$D$782,СВЦЭМ!$A$39:$A$782,$A64,СВЦЭМ!$B$39:$B$782,F$47)+'СЕТ СН'!$G$14+СВЦЭМ!$D$10+'СЕТ СН'!$G$5-'СЕТ СН'!$G$24</f>
        <v>4010.6220692299999</v>
      </c>
      <c r="G64" s="36">
        <f>SUMIFS(СВЦЭМ!$D$39:$D$782,СВЦЭМ!$A$39:$A$782,$A64,СВЦЭМ!$B$39:$B$782,G$47)+'СЕТ СН'!$G$14+СВЦЭМ!$D$10+'СЕТ СН'!$G$5-'СЕТ СН'!$G$24</f>
        <v>3978.1237248099997</v>
      </c>
      <c r="H64" s="36">
        <f>SUMIFS(СВЦЭМ!$D$39:$D$782,СВЦЭМ!$A$39:$A$782,$A64,СВЦЭМ!$B$39:$B$782,H$47)+'СЕТ СН'!$G$14+СВЦЭМ!$D$10+'СЕТ СН'!$G$5-'СЕТ СН'!$G$24</f>
        <v>3892.2347909599998</v>
      </c>
      <c r="I64" s="36">
        <f>SUMIFS(СВЦЭМ!$D$39:$D$782,СВЦЭМ!$A$39:$A$782,$A64,СВЦЭМ!$B$39:$B$782,I$47)+'СЕТ СН'!$G$14+СВЦЭМ!$D$10+'СЕТ СН'!$G$5-'СЕТ СН'!$G$24</f>
        <v>3776.48725096</v>
      </c>
      <c r="J64" s="36">
        <f>SUMIFS(СВЦЭМ!$D$39:$D$782,СВЦЭМ!$A$39:$A$782,$A64,СВЦЭМ!$B$39:$B$782,J$47)+'СЕТ СН'!$G$14+СВЦЭМ!$D$10+'СЕТ СН'!$G$5-'СЕТ СН'!$G$24</f>
        <v>3691.0058464600002</v>
      </c>
      <c r="K64" s="36">
        <f>SUMIFS(СВЦЭМ!$D$39:$D$782,СВЦЭМ!$A$39:$A$782,$A64,СВЦЭМ!$B$39:$B$782,K$47)+'СЕТ СН'!$G$14+СВЦЭМ!$D$10+'СЕТ СН'!$G$5-'СЕТ СН'!$G$24</f>
        <v>3651.5972630000001</v>
      </c>
      <c r="L64" s="36">
        <f>SUMIFS(СВЦЭМ!$D$39:$D$782,СВЦЭМ!$A$39:$A$782,$A64,СВЦЭМ!$B$39:$B$782,L$47)+'СЕТ СН'!$G$14+СВЦЭМ!$D$10+'СЕТ СН'!$G$5-'СЕТ СН'!$G$24</f>
        <v>3634.9123231600001</v>
      </c>
      <c r="M64" s="36">
        <f>SUMIFS(СВЦЭМ!$D$39:$D$782,СВЦЭМ!$A$39:$A$782,$A64,СВЦЭМ!$B$39:$B$782,M$47)+'СЕТ СН'!$G$14+СВЦЭМ!$D$10+'СЕТ СН'!$G$5-'СЕТ СН'!$G$24</f>
        <v>3630.9474215099999</v>
      </c>
      <c r="N64" s="36">
        <f>SUMIFS(СВЦЭМ!$D$39:$D$782,СВЦЭМ!$A$39:$A$782,$A64,СВЦЭМ!$B$39:$B$782,N$47)+'СЕТ СН'!$G$14+СВЦЭМ!$D$10+'СЕТ СН'!$G$5-'СЕТ СН'!$G$24</f>
        <v>3641.1283320900002</v>
      </c>
      <c r="O64" s="36">
        <f>SUMIFS(СВЦЭМ!$D$39:$D$782,СВЦЭМ!$A$39:$A$782,$A64,СВЦЭМ!$B$39:$B$782,O$47)+'СЕТ СН'!$G$14+СВЦЭМ!$D$10+'СЕТ СН'!$G$5-'СЕТ СН'!$G$24</f>
        <v>3644.9238144400001</v>
      </c>
      <c r="P64" s="36">
        <f>SUMIFS(СВЦЭМ!$D$39:$D$782,СВЦЭМ!$A$39:$A$782,$A64,СВЦЭМ!$B$39:$B$782,P$47)+'СЕТ СН'!$G$14+СВЦЭМ!$D$10+'СЕТ СН'!$G$5-'СЕТ СН'!$G$24</f>
        <v>3675.3361511900002</v>
      </c>
      <c r="Q64" s="36">
        <f>SUMIFS(СВЦЭМ!$D$39:$D$782,СВЦЭМ!$A$39:$A$782,$A64,СВЦЭМ!$B$39:$B$782,Q$47)+'СЕТ СН'!$G$14+СВЦЭМ!$D$10+'СЕТ СН'!$G$5-'СЕТ СН'!$G$24</f>
        <v>3687.72446446</v>
      </c>
      <c r="R64" s="36">
        <f>SUMIFS(СВЦЭМ!$D$39:$D$782,СВЦЭМ!$A$39:$A$782,$A64,СВЦЭМ!$B$39:$B$782,R$47)+'СЕТ СН'!$G$14+СВЦЭМ!$D$10+'СЕТ СН'!$G$5-'СЕТ СН'!$G$24</f>
        <v>3681.3476615099999</v>
      </c>
      <c r="S64" s="36">
        <f>SUMIFS(СВЦЭМ!$D$39:$D$782,СВЦЭМ!$A$39:$A$782,$A64,СВЦЭМ!$B$39:$B$782,S$47)+'СЕТ СН'!$G$14+СВЦЭМ!$D$10+'СЕТ СН'!$G$5-'СЕТ СН'!$G$24</f>
        <v>3648.54303372</v>
      </c>
      <c r="T64" s="36">
        <f>SUMIFS(СВЦЭМ!$D$39:$D$782,СВЦЭМ!$A$39:$A$782,$A64,СВЦЭМ!$B$39:$B$782,T$47)+'СЕТ СН'!$G$14+СВЦЭМ!$D$10+'СЕТ СН'!$G$5-'СЕТ СН'!$G$24</f>
        <v>3633.5208689700003</v>
      </c>
      <c r="U64" s="36">
        <f>SUMIFS(СВЦЭМ!$D$39:$D$782,СВЦЭМ!$A$39:$A$782,$A64,СВЦЭМ!$B$39:$B$782,U$47)+'СЕТ СН'!$G$14+СВЦЭМ!$D$10+'СЕТ СН'!$G$5-'СЕТ СН'!$G$24</f>
        <v>3620.51895569</v>
      </c>
      <c r="V64" s="36">
        <f>SUMIFS(СВЦЭМ!$D$39:$D$782,СВЦЭМ!$A$39:$A$782,$A64,СВЦЭМ!$B$39:$B$782,V$47)+'СЕТ СН'!$G$14+СВЦЭМ!$D$10+'СЕТ СН'!$G$5-'СЕТ СН'!$G$24</f>
        <v>3630.7293481300003</v>
      </c>
      <c r="W64" s="36">
        <f>SUMIFS(СВЦЭМ!$D$39:$D$782,СВЦЭМ!$A$39:$A$782,$A64,СВЦЭМ!$B$39:$B$782,W$47)+'СЕТ СН'!$G$14+СВЦЭМ!$D$10+'СЕТ СН'!$G$5-'СЕТ СН'!$G$24</f>
        <v>3623.1269512600002</v>
      </c>
      <c r="X64" s="36">
        <f>SUMIFS(СВЦЭМ!$D$39:$D$782,СВЦЭМ!$A$39:$A$782,$A64,СВЦЭМ!$B$39:$B$782,X$47)+'СЕТ СН'!$G$14+СВЦЭМ!$D$10+'СЕТ СН'!$G$5-'СЕТ СН'!$G$24</f>
        <v>3613.1901203699999</v>
      </c>
      <c r="Y64" s="36">
        <f>SUMIFS(СВЦЭМ!$D$39:$D$782,СВЦЭМ!$A$39:$A$782,$A64,СВЦЭМ!$B$39:$B$782,Y$47)+'СЕТ СН'!$G$14+СВЦЭМ!$D$10+'СЕТ СН'!$G$5-'СЕТ СН'!$G$24</f>
        <v>3647.6051359200001</v>
      </c>
    </row>
    <row r="65" spans="1:26" ht="15.75" x14ac:dyDescent="0.2">
      <c r="A65" s="35">
        <f t="shared" si="1"/>
        <v>44457</v>
      </c>
      <c r="B65" s="36">
        <f>SUMIFS(СВЦЭМ!$D$39:$D$782,СВЦЭМ!$A$39:$A$782,$A65,СВЦЭМ!$B$39:$B$782,B$47)+'СЕТ СН'!$G$14+СВЦЭМ!$D$10+'СЕТ СН'!$G$5-'СЕТ СН'!$G$24</f>
        <v>3666.2736235399998</v>
      </c>
      <c r="C65" s="36">
        <f>SUMIFS(СВЦЭМ!$D$39:$D$782,СВЦЭМ!$A$39:$A$782,$A65,СВЦЭМ!$B$39:$B$782,C$47)+'СЕТ СН'!$G$14+СВЦЭМ!$D$10+'СЕТ СН'!$G$5-'СЕТ СН'!$G$24</f>
        <v>3705.2277669800001</v>
      </c>
      <c r="D65" s="36">
        <f>SUMIFS(СВЦЭМ!$D$39:$D$782,СВЦЭМ!$A$39:$A$782,$A65,СВЦЭМ!$B$39:$B$782,D$47)+'СЕТ СН'!$G$14+СВЦЭМ!$D$10+'СЕТ СН'!$G$5-'СЕТ СН'!$G$24</f>
        <v>3773.3914282400001</v>
      </c>
      <c r="E65" s="36">
        <f>SUMIFS(СВЦЭМ!$D$39:$D$782,СВЦЭМ!$A$39:$A$782,$A65,СВЦЭМ!$B$39:$B$782,E$47)+'СЕТ СН'!$G$14+СВЦЭМ!$D$10+'СЕТ СН'!$G$5-'СЕТ СН'!$G$24</f>
        <v>3796.2125190699999</v>
      </c>
      <c r="F65" s="36">
        <f>SUMIFS(СВЦЭМ!$D$39:$D$782,СВЦЭМ!$A$39:$A$782,$A65,СВЦЭМ!$B$39:$B$782,F$47)+'СЕТ СН'!$G$14+СВЦЭМ!$D$10+'СЕТ СН'!$G$5-'СЕТ СН'!$G$24</f>
        <v>3791.2643693700002</v>
      </c>
      <c r="G65" s="36">
        <f>SUMIFS(СВЦЭМ!$D$39:$D$782,СВЦЭМ!$A$39:$A$782,$A65,СВЦЭМ!$B$39:$B$782,G$47)+'СЕТ СН'!$G$14+СВЦЭМ!$D$10+'СЕТ СН'!$G$5-'СЕТ СН'!$G$24</f>
        <v>3789.05478236</v>
      </c>
      <c r="H65" s="36">
        <f>SUMIFS(СВЦЭМ!$D$39:$D$782,СВЦЭМ!$A$39:$A$782,$A65,СВЦЭМ!$B$39:$B$782,H$47)+'СЕТ СН'!$G$14+СВЦЭМ!$D$10+'СЕТ СН'!$G$5-'СЕТ СН'!$G$24</f>
        <v>3769.8384710400001</v>
      </c>
      <c r="I65" s="36">
        <f>SUMIFS(СВЦЭМ!$D$39:$D$782,СВЦЭМ!$A$39:$A$782,$A65,СВЦЭМ!$B$39:$B$782,I$47)+'СЕТ СН'!$G$14+СВЦЭМ!$D$10+'СЕТ СН'!$G$5-'СЕТ СН'!$G$24</f>
        <v>3678.3336566400003</v>
      </c>
      <c r="J65" s="36">
        <f>SUMIFS(СВЦЭМ!$D$39:$D$782,СВЦЭМ!$A$39:$A$782,$A65,СВЦЭМ!$B$39:$B$782,J$47)+'СЕТ СН'!$G$14+СВЦЭМ!$D$10+'СЕТ СН'!$G$5-'СЕТ СН'!$G$24</f>
        <v>3625.4872678299998</v>
      </c>
      <c r="K65" s="36">
        <f>SUMIFS(СВЦЭМ!$D$39:$D$782,СВЦЭМ!$A$39:$A$782,$A65,СВЦЭМ!$B$39:$B$782,K$47)+'СЕТ СН'!$G$14+СВЦЭМ!$D$10+'СЕТ СН'!$G$5-'СЕТ СН'!$G$24</f>
        <v>3581.7132656100002</v>
      </c>
      <c r="L65" s="36">
        <f>SUMIFS(СВЦЭМ!$D$39:$D$782,СВЦЭМ!$A$39:$A$782,$A65,СВЦЭМ!$B$39:$B$782,L$47)+'СЕТ СН'!$G$14+СВЦЭМ!$D$10+'СЕТ СН'!$G$5-'СЕТ СН'!$G$24</f>
        <v>3581.8774497100003</v>
      </c>
      <c r="M65" s="36">
        <f>SUMIFS(СВЦЭМ!$D$39:$D$782,СВЦЭМ!$A$39:$A$782,$A65,СВЦЭМ!$B$39:$B$782,M$47)+'СЕТ СН'!$G$14+СВЦЭМ!$D$10+'СЕТ СН'!$G$5-'СЕТ СН'!$G$24</f>
        <v>3580.2067397599999</v>
      </c>
      <c r="N65" s="36">
        <f>SUMIFS(СВЦЭМ!$D$39:$D$782,СВЦЭМ!$A$39:$A$782,$A65,СВЦЭМ!$B$39:$B$782,N$47)+'СЕТ СН'!$G$14+СВЦЭМ!$D$10+'СЕТ СН'!$G$5-'СЕТ СН'!$G$24</f>
        <v>3602.3674167999998</v>
      </c>
      <c r="O65" s="36">
        <f>SUMIFS(СВЦЭМ!$D$39:$D$782,СВЦЭМ!$A$39:$A$782,$A65,СВЦЭМ!$B$39:$B$782,O$47)+'СЕТ СН'!$G$14+СВЦЭМ!$D$10+'СЕТ СН'!$G$5-'СЕТ СН'!$G$24</f>
        <v>3639.1655791000003</v>
      </c>
      <c r="P65" s="36">
        <f>SUMIFS(СВЦЭМ!$D$39:$D$782,СВЦЭМ!$A$39:$A$782,$A65,СВЦЭМ!$B$39:$B$782,P$47)+'СЕТ СН'!$G$14+СВЦЭМ!$D$10+'СЕТ СН'!$G$5-'СЕТ СН'!$G$24</f>
        <v>3658.8603856600002</v>
      </c>
      <c r="Q65" s="36">
        <f>SUMIFS(СВЦЭМ!$D$39:$D$782,СВЦЭМ!$A$39:$A$782,$A65,СВЦЭМ!$B$39:$B$782,Q$47)+'СЕТ СН'!$G$14+СВЦЭМ!$D$10+'СЕТ СН'!$G$5-'СЕТ СН'!$G$24</f>
        <v>3659.57642265</v>
      </c>
      <c r="R65" s="36">
        <f>SUMIFS(СВЦЭМ!$D$39:$D$782,СВЦЭМ!$A$39:$A$782,$A65,СВЦЭМ!$B$39:$B$782,R$47)+'СЕТ СН'!$G$14+СВЦЭМ!$D$10+'СЕТ СН'!$G$5-'СЕТ СН'!$G$24</f>
        <v>3653.1137698800003</v>
      </c>
      <c r="S65" s="36">
        <f>SUMIFS(СВЦЭМ!$D$39:$D$782,СВЦЭМ!$A$39:$A$782,$A65,СВЦЭМ!$B$39:$B$782,S$47)+'СЕТ СН'!$G$14+СВЦЭМ!$D$10+'СЕТ СН'!$G$5-'СЕТ СН'!$G$24</f>
        <v>3639.8404622500002</v>
      </c>
      <c r="T65" s="36">
        <f>SUMIFS(СВЦЭМ!$D$39:$D$782,СВЦЭМ!$A$39:$A$782,$A65,СВЦЭМ!$B$39:$B$782,T$47)+'СЕТ СН'!$G$14+СВЦЭМ!$D$10+'СЕТ СН'!$G$5-'СЕТ СН'!$G$24</f>
        <v>3602.55505576</v>
      </c>
      <c r="U65" s="36">
        <f>SUMIFS(СВЦЭМ!$D$39:$D$782,СВЦЭМ!$A$39:$A$782,$A65,СВЦЭМ!$B$39:$B$782,U$47)+'СЕТ СН'!$G$14+СВЦЭМ!$D$10+'СЕТ СН'!$G$5-'СЕТ СН'!$G$24</f>
        <v>3550.7047590299999</v>
      </c>
      <c r="V65" s="36">
        <f>SUMIFS(СВЦЭМ!$D$39:$D$782,СВЦЭМ!$A$39:$A$782,$A65,СВЦЭМ!$B$39:$B$782,V$47)+'СЕТ СН'!$G$14+СВЦЭМ!$D$10+'СЕТ СН'!$G$5-'СЕТ СН'!$G$24</f>
        <v>3530.5218037099999</v>
      </c>
      <c r="W65" s="36">
        <f>SUMIFS(СВЦЭМ!$D$39:$D$782,СВЦЭМ!$A$39:$A$782,$A65,СВЦЭМ!$B$39:$B$782,W$47)+'СЕТ СН'!$G$14+СВЦЭМ!$D$10+'СЕТ СН'!$G$5-'СЕТ СН'!$G$24</f>
        <v>3524.2255496100001</v>
      </c>
      <c r="X65" s="36">
        <f>SUMIFS(СВЦЭМ!$D$39:$D$782,СВЦЭМ!$A$39:$A$782,$A65,СВЦЭМ!$B$39:$B$782,X$47)+'СЕТ СН'!$G$14+СВЦЭМ!$D$10+'СЕТ СН'!$G$5-'СЕТ СН'!$G$24</f>
        <v>3574.2999390800001</v>
      </c>
      <c r="Y65" s="36">
        <f>SUMIFS(СВЦЭМ!$D$39:$D$782,СВЦЭМ!$A$39:$A$782,$A65,СВЦЭМ!$B$39:$B$782,Y$47)+'СЕТ СН'!$G$14+СВЦЭМ!$D$10+'СЕТ СН'!$G$5-'СЕТ СН'!$G$24</f>
        <v>3602.88879314</v>
      </c>
    </row>
    <row r="66" spans="1:26" ht="15.75" x14ac:dyDescent="0.2">
      <c r="A66" s="35">
        <f t="shared" si="1"/>
        <v>44458</v>
      </c>
      <c r="B66" s="36">
        <f>SUMIFS(СВЦЭМ!$D$39:$D$782,СВЦЭМ!$A$39:$A$782,$A66,СВЦЭМ!$B$39:$B$782,B$47)+'СЕТ СН'!$G$14+СВЦЭМ!$D$10+'СЕТ СН'!$G$5-'СЕТ СН'!$G$24</f>
        <v>3628.4251317500002</v>
      </c>
      <c r="C66" s="36">
        <f>SUMIFS(СВЦЭМ!$D$39:$D$782,СВЦЭМ!$A$39:$A$782,$A66,СВЦЭМ!$B$39:$B$782,C$47)+'СЕТ СН'!$G$14+СВЦЭМ!$D$10+'СЕТ СН'!$G$5-'СЕТ СН'!$G$24</f>
        <v>3673.9045089599999</v>
      </c>
      <c r="D66" s="36">
        <f>SUMIFS(СВЦЭМ!$D$39:$D$782,СВЦЭМ!$A$39:$A$782,$A66,СВЦЭМ!$B$39:$B$782,D$47)+'СЕТ СН'!$G$14+СВЦЭМ!$D$10+'СЕТ СН'!$G$5-'СЕТ СН'!$G$24</f>
        <v>3731.8515217499998</v>
      </c>
      <c r="E66" s="36">
        <f>SUMIFS(СВЦЭМ!$D$39:$D$782,СВЦЭМ!$A$39:$A$782,$A66,СВЦЭМ!$B$39:$B$782,E$47)+'СЕТ СН'!$G$14+СВЦЭМ!$D$10+'СЕТ СН'!$G$5-'СЕТ СН'!$G$24</f>
        <v>3756.7623952700001</v>
      </c>
      <c r="F66" s="36">
        <f>SUMIFS(СВЦЭМ!$D$39:$D$782,СВЦЭМ!$A$39:$A$782,$A66,СВЦЭМ!$B$39:$B$782,F$47)+'СЕТ СН'!$G$14+СВЦЭМ!$D$10+'СЕТ СН'!$G$5-'СЕТ СН'!$G$24</f>
        <v>3758.9007033799999</v>
      </c>
      <c r="G66" s="36">
        <f>SUMIFS(СВЦЭМ!$D$39:$D$782,СВЦЭМ!$A$39:$A$782,$A66,СВЦЭМ!$B$39:$B$782,G$47)+'СЕТ СН'!$G$14+СВЦЭМ!$D$10+'СЕТ СН'!$G$5-'СЕТ СН'!$G$24</f>
        <v>3750.6900411199999</v>
      </c>
      <c r="H66" s="36">
        <f>SUMIFS(СВЦЭМ!$D$39:$D$782,СВЦЭМ!$A$39:$A$782,$A66,СВЦЭМ!$B$39:$B$782,H$47)+'СЕТ СН'!$G$14+СВЦЭМ!$D$10+'СЕТ СН'!$G$5-'СЕТ СН'!$G$24</f>
        <v>3716.3537117999999</v>
      </c>
      <c r="I66" s="36">
        <f>SUMIFS(СВЦЭМ!$D$39:$D$782,СВЦЭМ!$A$39:$A$782,$A66,СВЦЭМ!$B$39:$B$782,I$47)+'СЕТ СН'!$G$14+СВЦЭМ!$D$10+'СЕТ СН'!$G$5-'СЕТ СН'!$G$24</f>
        <v>3656.8335412800002</v>
      </c>
      <c r="J66" s="36">
        <f>SUMIFS(СВЦЭМ!$D$39:$D$782,СВЦЭМ!$A$39:$A$782,$A66,СВЦЭМ!$B$39:$B$782,J$47)+'СЕТ СН'!$G$14+СВЦЭМ!$D$10+'СЕТ СН'!$G$5-'СЕТ СН'!$G$24</f>
        <v>3627.9138197399998</v>
      </c>
      <c r="K66" s="36">
        <f>SUMIFS(СВЦЭМ!$D$39:$D$782,СВЦЭМ!$A$39:$A$782,$A66,СВЦЭМ!$B$39:$B$782,K$47)+'СЕТ СН'!$G$14+СВЦЭМ!$D$10+'СЕТ СН'!$G$5-'СЕТ СН'!$G$24</f>
        <v>3541.9705659000001</v>
      </c>
      <c r="L66" s="36">
        <f>SUMIFS(СВЦЭМ!$D$39:$D$782,СВЦЭМ!$A$39:$A$782,$A66,СВЦЭМ!$B$39:$B$782,L$47)+'СЕТ СН'!$G$14+СВЦЭМ!$D$10+'СЕТ СН'!$G$5-'СЕТ СН'!$G$24</f>
        <v>3539.35522803</v>
      </c>
      <c r="M66" s="36">
        <f>SUMIFS(СВЦЭМ!$D$39:$D$782,СВЦЭМ!$A$39:$A$782,$A66,СВЦЭМ!$B$39:$B$782,M$47)+'СЕТ СН'!$G$14+СВЦЭМ!$D$10+'СЕТ СН'!$G$5-'СЕТ СН'!$G$24</f>
        <v>3542.6460050000001</v>
      </c>
      <c r="N66" s="36">
        <f>SUMIFS(СВЦЭМ!$D$39:$D$782,СВЦЭМ!$A$39:$A$782,$A66,СВЦЭМ!$B$39:$B$782,N$47)+'СЕТ СН'!$G$14+СВЦЭМ!$D$10+'СЕТ СН'!$G$5-'СЕТ СН'!$G$24</f>
        <v>3548.5851125999998</v>
      </c>
      <c r="O66" s="36">
        <f>SUMIFS(СВЦЭМ!$D$39:$D$782,СВЦЭМ!$A$39:$A$782,$A66,СВЦЭМ!$B$39:$B$782,O$47)+'СЕТ СН'!$G$14+СВЦЭМ!$D$10+'СЕТ СН'!$G$5-'СЕТ СН'!$G$24</f>
        <v>3577.99839372</v>
      </c>
      <c r="P66" s="36">
        <f>SUMIFS(СВЦЭМ!$D$39:$D$782,СВЦЭМ!$A$39:$A$782,$A66,СВЦЭМ!$B$39:$B$782,P$47)+'СЕТ СН'!$G$14+СВЦЭМ!$D$10+'СЕТ СН'!$G$5-'СЕТ СН'!$G$24</f>
        <v>3622.7679602899998</v>
      </c>
      <c r="Q66" s="36">
        <f>SUMIFS(СВЦЭМ!$D$39:$D$782,СВЦЭМ!$A$39:$A$782,$A66,СВЦЭМ!$B$39:$B$782,Q$47)+'СЕТ СН'!$G$14+СВЦЭМ!$D$10+'СЕТ СН'!$G$5-'СЕТ СН'!$G$24</f>
        <v>3628.1996101599998</v>
      </c>
      <c r="R66" s="36">
        <f>SUMIFS(СВЦЭМ!$D$39:$D$782,СВЦЭМ!$A$39:$A$782,$A66,СВЦЭМ!$B$39:$B$782,R$47)+'СЕТ СН'!$G$14+СВЦЭМ!$D$10+'СЕТ СН'!$G$5-'СЕТ СН'!$G$24</f>
        <v>3617.7428610799998</v>
      </c>
      <c r="S66" s="36">
        <f>SUMIFS(СВЦЭМ!$D$39:$D$782,СВЦЭМ!$A$39:$A$782,$A66,СВЦЭМ!$B$39:$B$782,S$47)+'СЕТ СН'!$G$14+СВЦЭМ!$D$10+'СЕТ СН'!$G$5-'СЕТ СН'!$G$24</f>
        <v>3612.6561082200001</v>
      </c>
      <c r="T66" s="36">
        <f>SUMIFS(СВЦЭМ!$D$39:$D$782,СВЦЭМ!$A$39:$A$782,$A66,СВЦЭМ!$B$39:$B$782,T$47)+'СЕТ СН'!$G$14+СВЦЭМ!$D$10+'СЕТ СН'!$G$5-'СЕТ СН'!$G$24</f>
        <v>3649.4409558699999</v>
      </c>
      <c r="U66" s="36">
        <f>SUMIFS(СВЦЭМ!$D$39:$D$782,СВЦЭМ!$A$39:$A$782,$A66,СВЦЭМ!$B$39:$B$782,U$47)+'СЕТ СН'!$G$14+СВЦЭМ!$D$10+'СЕТ СН'!$G$5-'СЕТ СН'!$G$24</f>
        <v>3592.8384106200001</v>
      </c>
      <c r="V66" s="36">
        <f>SUMIFS(СВЦЭМ!$D$39:$D$782,СВЦЭМ!$A$39:$A$782,$A66,СВЦЭМ!$B$39:$B$782,V$47)+'СЕТ СН'!$G$14+СВЦЭМ!$D$10+'СЕТ СН'!$G$5-'СЕТ СН'!$G$24</f>
        <v>3582.2185358000002</v>
      </c>
      <c r="W66" s="36">
        <f>SUMIFS(СВЦЭМ!$D$39:$D$782,СВЦЭМ!$A$39:$A$782,$A66,СВЦЭМ!$B$39:$B$782,W$47)+'СЕТ СН'!$G$14+СВЦЭМ!$D$10+'СЕТ СН'!$G$5-'СЕТ СН'!$G$24</f>
        <v>3583.7204988200001</v>
      </c>
      <c r="X66" s="36">
        <f>SUMIFS(СВЦЭМ!$D$39:$D$782,СВЦЭМ!$A$39:$A$782,$A66,СВЦЭМ!$B$39:$B$782,X$47)+'СЕТ СН'!$G$14+СВЦЭМ!$D$10+'СЕТ СН'!$G$5-'СЕТ СН'!$G$24</f>
        <v>3604.3904969</v>
      </c>
      <c r="Y66" s="36">
        <f>SUMIFS(СВЦЭМ!$D$39:$D$782,СВЦЭМ!$A$39:$A$782,$A66,СВЦЭМ!$B$39:$B$782,Y$47)+'СЕТ СН'!$G$14+СВЦЭМ!$D$10+'СЕТ СН'!$G$5-'СЕТ СН'!$G$24</f>
        <v>3640.14463613</v>
      </c>
    </row>
    <row r="67" spans="1:26" ht="15.75" x14ac:dyDescent="0.2">
      <c r="A67" s="35">
        <f t="shared" si="1"/>
        <v>44459</v>
      </c>
      <c r="B67" s="36">
        <f>SUMIFS(СВЦЭМ!$D$39:$D$782,СВЦЭМ!$A$39:$A$782,$A67,СВЦЭМ!$B$39:$B$782,B$47)+'СЕТ СН'!$G$14+СВЦЭМ!$D$10+'СЕТ СН'!$G$5-'СЕТ СН'!$G$24</f>
        <v>3601.1926177599998</v>
      </c>
      <c r="C67" s="36">
        <f>SUMIFS(СВЦЭМ!$D$39:$D$782,СВЦЭМ!$A$39:$A$782,$A67,СВЦЭМ!$B$39:$B$782,C$47)+'СЕТ СН'!$G$14+СВЦЭМ!$D$10+'СЕТ СН'!$G$5-'СЕТ СН'!$G$24</f>
        <v>3683.7407918200001</v>
      </c>
      <c r="D67" s="36">
        <f>SUMIFS(СВЦЭМ!$D$39:$D$782,СВЦЭМ!$A$39:$A$782,$A67,СВЦЭМ!$B$39:$B$782,D$47)+'СЕТ СН'!$G$14+СВЦЭМ!$D$10+'СЕТ СН'!$G$5-'СЕТ СН'!$G$24</f>
        <v>3732.2108279899999</v>
      </c>
      <c r="E67" s="36">
        <f>SUMIFS(СВЦЭМ!$D$39:$D$782,СВЦЭМ!$A$39:$A$782,$A67,СВЦЭМ!$B$39:$B$782,E$47)+'СЕТ СН'!$G$14+СВЦЭМ!$D$10+'СЕТ СН'!$G$5-'СЕТ СН'!$G$24</f>
        <v>3750.5739490300002</v>
      </c>
      <c r="F67" s="36">
        <f>SUMIFS(СВЦЭМ!$D$39:$D$782,СВЦЭМ!$A$39:$A$782,$A67,СВЦЭМ!$B$39:$B$782,F$47)+'СЕТ СН'!$G$14+СВЦЭМ!$D$10+'СЕТ СН'!$G$5-'СЕТ СН'!$G$24</f>
        <v>3760.2450047900002</v>
      </c>
      <c r="G67" s="36">
        <f>SUMIFS(СВЦЭМ!$D$39:$D$782,СВЦЭМ!$A$39:$A$782,$A67,СВЦЭМ!$B$39:$B$782,G$47)+'СЕТ СН'!$G$14+СВЦЭМ!$D$10+'СЕТ СН'!$G$5-'СЕТ СН'!$G$24</f>
        <v>3744.7546138799999</v>
      </c>
      <c r="H67" s="36">
        <f>SUMIFS(СВЦЭМ!$D$39:$D$782,СВЦЭМ!$A$39:$A$782,$A67,СВЦЭМ!$B$39:$B$782,H$47)+'СЕТ СН'!$G$14+СВЦЭМ!$D$10+'СЕТ СН'!$G$5-'СЕТ СН'!$G$24</f>
        <v>3696.23547779</v>
      </c>
      <c r="I67" s="36">
        <f>SUMIFS(СВЦЭМ!$D$39:$D$782,СВЦЭМ!$A$39:$A$782,$A67,СВЦЭМ!$B$39:$B$782,I$47)+'СЕТ СН'!$G$14+СВЦЭМ!$D$10+'СЕТ СН'!$G$5-'СЕТ СН'!$G$24</f>
        <v>3652.4133257900003</v>
      </c>
      <c r="J67" s="36">
        <f>SUMIFS(СВЦЭМ!$D$39:$D$782,СВЦЭМ!$A$39:$A$782,$A67,СВЦЭМ!$B$39:$B$782,J$47)+'СЕТ СН'!$G$14+СВЦЭМ!$D$10+'СЕТ СН'!$G$5-'СЕТ СН'!$G$24</f>
        <v>3648.5200078899998</v>
      </c>
      <c r="K67" s="36">
        <f>SUMIFS(СВЦЭМ!$D$39:$D$782,СВЦЭМ!$A$39:$A$782,$A67,СВЦЭМ!$B$39:$B$782,K$47)+'СЕТ СН'!$G$14+СВЦЭМ!$D$10+'СЕТ СН'!$G$5-'СЕТ СН'!$G$24</f>
        <v>3644.83107251</v>
      </c>
      <c r="L67" s="36">
        <f>SUMIFS(СВЦЭМ!$D$39:$D$782,СВЦЭМ!$A$39:$A$782,$A67,СВЦЭМ!$B$39:$B$782,L$47)+'СЕТ СН'!$G$14+СВЦЭМ!$D$10+'СЕТ СН'!$G$5-'СЕТ СН'!$G$24</f>
        <v>3625.5932332800003</v>
      </c>
      <c r="M67" s="36">
        <f>SUMIFS(СВЦЭМ!$D$39:$D$782,СВЦЭМ!$A$39:$A$782,$A67,СВЦЭМ!$B$39:$B$782,M$47)+'СЕТ СН'!$G$14+СВЦЭМ!$D$10+'СЕТ СН'!$G$5-'СЕТ СН'!$G$24</f>
        <v>3623.5492961700002</v>
      </c>
      <c r="N67" s="36">
        <f>SUMIFS(СВЦЭМ!$D$39:$D$782,СВЦЭМ!$A$39:$A$782,$A67,СВЦЭМ!$B$39:$B$782,N$47)+'СЕТ СН'!$G$14+СВЦЭМ!$D$10+'СЕТ СН'!$G$5-'СЕТ СН'!$G$24</f>
        <v>3639.7818487700001</v>
      </c>
      <c r="O67" s="36">
        <f>SUMIFS(СВЦЭМ!$D$39:$D$782,СВЦЭМ!$A$39:$A$782,$A67,СВЦЭМ!$B$39:$B$782,O$47)+'СЕТ СН'!$G$14+СВЦЭМ!$D$10+'СЕТ СН'!$G$5-'СЕТ СН'!$G$24</f>
        <v>3666.7363350999999</v>
      </c>
      <c r="P67" s="36">
        <f>SUMIFS(СВЦЭМ!$D$39:$D$782,СВЦЭМ!$A$39:$A$782,$A67,СВЦЭМ!$B$39:$B$782,P$47)+'СЕТ СН'!$G$14+СВЦЭМ!$D$10+'СЕТ СН'!$G$5-'СЕТ СН'!$G$24</f>
        <v>3697.1531267</v>
      </c>
      <c r="Q67" s="36">
        <f>SUMIFS(СВЦЭМ!$D$39:$D$782,СВЦЭМ!$A$39:$A$782,$A67,СВЦЭМ!$B$39:$B$782,Q$47)+'СЕТ СН'!$G$14+СВЦЭМ!$D$10+'СЕТ СН'!$G$5-'СЕТ СН'!$G$24</f>
        <v>3700.1662940699998</v>
      </c>
      <c r="R67" s="36">
        <f>SUMIFS(СВЦЭМ!$D$39:$D$782,СВЦЭМ!$A$39:$A$782,$A67,СВЦЭМ!$B$39:$B$782,R$47)+'СЕТ СН'!$G$14+СВЦЭМ!$D$10+'СЕТ СН'!$G$5-'СЕТ СН'!$G$24</f>
        <v>3682.5834516700002</v>
      </c>
      <c r="S67" s="36">
        <f>SUMIFS(СВЦЭМ!$D$39:$D$782,СВЦЭМ!$A$39:$A$782,$A67,СВЦЭМ!$B$39:$B$782,S$47)+'СЕТ СН'!$G$14+СВЦЭМ!$D$10+'СЕТ СН'!$G$5-'СЕТ СН'!$G$24</f>
        <v>3670.3895455000002</v>
      </c>
      <c r="T67" s="36">
        <f>SUMIFS(СВЦЭМ!$D$39:$D$782,СВЦЭМ!$A$39:$A$782,$A67,СВЦЭМ!$B$39:$B$782,T$47)+'СЕТ СН'!$G$14+СВЦЭМ!$D$10+'СЕТ СН'!$G$5-'СЕТ СН'!$G$24</f>
        <v>3657.2786679199999</v>
      </c>
      <c r="U67" s="36">
        <f>SUMIFS(СВЦЭМ!$D$39:$D$782,СВЦЭМ!$A$39:$A$782,$A67,СВЦЭМ!$B$39:$B$782,U$47)+'СЕТ СН'!$G$14+СВЦЭМ!$D$10+'СЕТ СН'!$G$5-'СЕТ СН'!$G$24</f>
        <v>3676.8386848499999</v>
      </c>
      <c r="V67" s="36">
        <f>SUMIFS(СВЦЭМ!$D$39:$D$782,СВЦЭМ!$A$39:$A$782,$A67,СВЦЭМ!$B$39:$B$782,V$47)+'СЕТ СН'!$G$14+СВЦЭМ!$D$10+'СЕТ СН'!$G$5-'СЕТ СН'!$G$24</f>
        <v>3635.9099705200001</v>
      </c>
      <c r="W67" s="36">
        <f>SUMIFS(СВЦЭМ!$D$39:$D$782,СВЦЭМ!$A$39:$A$782,$A67,СВЦЭМ!$B$39:$B$782,W$47)+'СЕТ СН'!$G$14+СВЦЭМ!$D$10+'СЕТ СН'!$G$5-'СЕТ СН'!$G$24</f>
        <v>3625.1535651700001</v>
      </c>
      <c r="X67" s="36">
        <f>SUMIFS(СВЦЭМ!$D$39:$D$782,СВЦЭМ!$A$39:$A$782,$A67,СВЦЭМ!$B$39:$B$782,X$47)+'СЕТ СН'!$G$14+СВЦЭМ!$D$10+'СЕТ СН'!$G$5-'СЕТ СН'!$G$24</f>
        <v>3653.7907738399999</v>
      </c>
      <c r="Y67" s="36">
        <f>SUMIFS(СВЦЭМ!$D$39:$D$782,СВЦЭМ!$A$39:$A$782,$A67,СВЦЭМ!$B$39:$B$782,Y$47)+'СЕТ СН'!$G$14+СВЦЭМ!$D$10+'СЕТ СН'!$G$5-'СЕТ СН'!$G$24</f>
        <v>3629.26861904</v>
      </c>
    </row>
    <row r="68" spans="1:26" ht="15.75" x14ac:dyDescent="0.2">
      <c r="A68" s="35">
        <f t="shared" si="1"/>
        <v>44460</v>
      </c>
      <c r="B68" s="36">
        <f>SUMIFS(СВЦЭМ!$D$39:$D$782,СВЦЭМ!$A$39:$A$782,$A68,СВЦЭМ!$B$39:$B$782,B$47)+'СЕТ СН'!$G$14+СВЦЭМ!$D$10+'СЕТ СН'!$G$5-'СЕТ СН'!$G$24</f>
        <v>3696.2880479300002</v>
      </c>
      <c r="C68" s="36">
        <f>SUMIFS(СВЦЭМ!$D$39:$D$782,СВЦЭМ!$A$39:$A$782,$A68,СВЦЭМ!$B$39:$B$782,C$47)+'СЕТ СН'!$G$14+СВЦЭМ!$D$10+'СЕТ СН'!$G$5-'СЕТ СН'!$G$24</f>
        <v>3766.0975948400001</v>
      </c>
      <c r="D68" s="36">
        <f>SUMIFS(СВЦЭМ!$D$39:$D$782,СВЦЭМ!$A$39:$A$782,$A68,СВЦЭМ!$B$39:$B$782,D$47)+'СЕТ СН'!$G$14+СВЦЭМ!$D$10+'СЕТ СН'!$G$5-'СЕТ СН'!$G$24</f>
        <v>3793.22821561</v>
      </c>
      <c r="E68" s="36">
        <f>SUMIFS(СВЦЭМ!$D$39:$D$782,СВЦЭМ!$A$39:$A$782,$A68,СВЦЭМ!$B$39:$B$782,E$47)+'СЕТ СН'!$G$14+СВЦЭМ!$D$10+'СЕТ СН'!$G$5-'СЕТ СН'!$G$24</f>
        <v>3807.7074898999999</v>
      </c>
      <c r="F68" s="36">
        <f>SUMIFS(СВЦЭМ!$D$39:$D$782,СВЦЭМ!$A$39:$A$782,$A68,СВЦЭМ!$B$39:$B$782,F$47)+'СЕТ СН'!$G$14+СВЦЭМ!$D$10+'СЕТ СН'!$G$5-'СЕТ СН'!$G$24</f>
        <v>3806.1902130899998</v>
      </c>
      <c r="G68" s="36">
        <f>SUMIFS(СВЦЭМ!$D$39:$D$782,СВЦЭМ!$A$39:$A$782,$A68,СВЦЭМ!$B$39:$B$782,G$47)+'СЕТ СН'!$G$14+СВЦЭМ!$D$10+'СЕТ СН'!$G$5-'СЕТ СН'!$G$24</f>
        <v>3779.6875436800001</v>
      </c>
      <c r="H68" s="36">
        <f>SUMIFS(СВЦЭМ!$D$39:$D$782,СВЦЭМ!$A$39:$A$782,$A68,СВЦЭМ!$B$39:$B$782,H$47)+'СЕТ СН'!$G$14+СВЦЭМ!$D$10+'СЕТ СН'!$G$5-'СЕТ СН'!$G$24</f>
        <v>3724.5184397000003</v>
      </c>
      <c r="I68" s="36">
        <f>SUMIFS(СВЦЭМ!$D$39:$D$782,СВЦЭМ!$A$39:$A$782,$A68,СВЦЭМ!$B$39:$B$782,I$47)+'СЕТ СН'!$G$14+СВЦЭМ!$D$10+'СЕТ СН'!$G$5-'СЕТ СН'!$G$24</f>
        <v>3681.5072212800001</v>
      </c>
      <c r="J68" s="36">
        <f>SUMIFS(СВЦЭМ!$D$39:$D$782,СВЦЭМ!$A$39:$A$782,$A68,СВЦЭМ!$B$39:$B$782,J$47)+'СЕТ СН'!$G$14+СВЦЭМ!$D$10+'СЕТ СН'!$G$5-'СЕТ СН'!$G$24</f>
        <v>3665.6215144299999</v>
      </c>
      <c r="K68" s="36">
        <f>SUMIFS(СВЦЭМ!$D$39:$D$782,СВЦЭМ!$A$39:$A$782,$A68,СВЦЭМ!$B$39:$B$782,K$47)+'СЕТ СН'!$G$14+СВЦЭМ!$D$10+'СЕТ СН'!$G$5-'СЕТ СН'!$G$24</f>
        <v>3646.46178809</v>
      </c>
      <c r="L68" s="36">
        <f>SUMIFS(СВЦЭМ!$D$39:$D$782,СВЦЭМ!$A$39:$A$782,$A68,СВЦЭМ!$B$39:$B$782,L$47)+'СЕТ СН'!$G$14+СВЦЭМ!$D$10+'СЕТ СН'!$G$5-'СЕТ СН'!$G$24</f>
        <v>3627.0308263500001</v>
      </c>
      <c r="M68" s="36">
        <f>SUMIFS(СВЦЭМ!$D$39:$D$782,СВЦЭМ!$A$39:$A$782,$A68,СВЦЭМ!$B$39:$B$782,M$47)+'СЕТ СН'!$G$14+СВЦЭМ!$D$10+'СЕТ СН'!$G$5-'СЕТ СН'!$G$24</f>
        <v>3630.33229833</v>
      </c>
      <c r="N68" s="36">
        <f>SUMIFS(СВЦЭМ!$D$39:$D$782,СВЦЭМ!$A$39:$A$782,$A68,СВЦЭМ!$B$39:$B$782,N$47)+'СЕТ СН'!$G$14+СВЦЭМ!$D$10+'СЕТ СН'!$G$5-'СЕТ СН'!$G$24</f>
        <v>3643.8399763799998</v>
      </c>
      <c r="O68" s="36">
        <f>SUMIFS(СВЦЭМ!$D$39:$D$782,СВЦЭМ!$A$39:$A$782,$A68,СВЦЭМ!$B$39:$B$782,O$47)+'СЕТ СН'!$G$14+СВЦЭМ!$D$10+'СЕТ СН'!$G$5-'СЕТ СН'!$G$24</f>
        <v>3653.75993586</v>
      </c>
      <c r="P68" s="36">
        <f>SUMIFS(СВЦЭМ!$D$39:$D$782,СВЦЭМ!$A$39:$A$782,$A68,СВЦЭМ!$B$39:$B$782,P$47)+'СЕТ СН'!$G$14+СВЦЭМ!$D$10+'СЕТ СН'!$G$5-'СЕТ СН'!$G$24</f>
        <v>3685.88775119</v>
      </c>
      <c r="Q68" s="36">
        <f>SUMIFS(СВЦЭМ!$D$39:$D$782,СВЦЭМ!$A$39:$A$782,$A68,СВЦЭМ!$B$39:$B$782,Q$47)+'СЕТ СН'!$G$14+СВЦЭМ!$D$10+'СЕТ СН'!$G$5-'СЕТ СН'!$G$24</f>
        <v>3701.37301974</v>
      </c>
      <c r="R68" s="36">
        <f>SUMIFS(СВЦЭМ!$D$39:$D$782,СВЦЭМ!$A$39:$A$782,$A68,СВЦЭМ!$B$39:$B$782,R$47)+'СЕТ СН'!$G$14+СВЦЭМ!$D$10+'СЕТ СН'!$G$5-'СЕТ СН'!$G$24</f>
        <v>3690.8978949100001</v>
      </c>
      <c r="S68" s="36">
        <f>SUMIFS(СВЦЭМ!$D$39:$D$782,СВЦЭМ!$A$39:$A$782,$A68,СВЦЭМ!$B$39:$B$782,S$47)+'СЕТ СН'!$G$14+СВЦЭМ!$D$10+'СЕТ СН'!$G$5-'СЕТ СН'!$G$24</f>
        <v>3670.5101128599999</v>
      </c>
      <c r="T68" s="36">
        <f>SUMIFS(СВЦЭМ!$D$39:$D$782,СВЦЭМ!$A$39:$A$782,$A68,СВЦЭМ!$B$39:$B$782,T$47)+'СЕТ СН'!$G$14+СВЦЭМ!$D$10+'СЕТ СН'!$G$5-'СЕТ СН'!$G$24</f>
        <v>3650.4675437999999</v>
      </c>
      <c r="U68" s="36">
        <f>SUMIFS(СВЦЭМ!$D$39:$D$782,СВЦЭМ!$A$39:$A$782,$A68,СВЦЭМ!$B$39:$B$782,U$47)+'СЕТ СН'!$G$14+СВЦЭМ!$D$10+'СЕТ СН'!$G$5-'СЕТ СН'!$G$24</f>
        <v>3647.7070293699999</v>
      </c>
      <c r="V68" s="36">
        <f>SUMIFS(СВЦЭМ!$D$39:$D$782,СВЦЭМ!$A$39:$A$782,$A68,СВЦЭМ!$B$39:$B$782,V$47)+'СЕТ СН'!$G$14+СВЦЭМ!$D$10+'СЕТ СН'!$G$5-'СЕТ СН'!$G$24</f>
        <v>3645.4284886300002</v>
      </c>
      <c r="W68" s="36">
        <f>SUMIFS(СВЦЭМ!$D$39:$D$782,СВЦЭМ!$A$39:$A$782,$A68,СВЦЭМ!$B$39:$B$782,W$47)+'СЕТ СН'!$G$14+СВЦЭМ!$D$10+'СЕТ СН'!$G$5-'СЕТ СН'!$G$24</f>
        <v>3639.2202644999998</v>
      </c>
      <c r="X68" s="36">
        <f>SUMIFS(СВЦЭМ!$D$39:$D$782,СВЦЭМ!$A$39:$A$782,$A68,СВЦЭМ!$B$39:$B$782,X$47)+'СЕТ СН'!$G$14+СВЦЭМ!$D$10+'СЕТ СН'!$G$5-'СЕТ СН'!$G$24</f>
        <v>3614.6241410299999</v>
      </c>
      <c r="Y68" s="36">
        <f>SUMIFS(СВЦЭМ!$D$39:$D$782,СВЦЭМ!$A$39:$A$782,$A68,СВЦЭМ!$B$39:$B$782,Y$47)+'СЕТ СН'!$G$14+СВЦЭМ!$D$10+'СЕТ СН'!$G$5-'СЕТ СН'!$G$24</f>
        <v>3612.1538306399998</v>
      </c>
    </row>
    <row r="69" spans="1:26" ht="15.75" x14ac:dyDescent="0.2">
      <c r="A69" s="35">
        <f t="shared" si="1"/>
        <v>44461</v>
      </c>
      <c r="B69" s="36">
        <f>SUMIFS(СВЦЭМ!$D$39:$D$782,СВЦЭМ!$A$39:$A$782,$A69,СВЦЭМ!$B$39:$B$782,B$47)+'СЕТ СН'!$G$14+СВЦЭМ!$D$10+'СЕТ СН'!$G$5-'СЕТ СН'!$G$24</f>
        <v>3689.0794796199998</v>
      </c>
      <c r="C69" s="36">
        <f>SUMIFS(СВЦЭМ!$D$39:$D$782,СВЦЭМ!$A$39:$A$782,$A69,СВЦЭМ!$B$39:$B$782,C$47)+'СЕТ СН'!$G$14+СВЦЭМ!$D$10+'СЕТ СН'!$G$5-'СЕТ СН'!$G$24</f>
        <v>3746.8493093900001</v>
      </c>
      <c r="D69" s="36">
        <f>SUMIFS(СВЦЭМ!$D$39:$D$782,СВЦЭМ!$A$39:$A$782,$A69,СВЦЭМ!$B$39:$B$782,D$47)+'СЕТ СН'!$G$14+СВЦЭМ!$D$10+'СЕТ СН'!$G$5-'СЕТ СН'!$G$24</f>
        <v>3782.92320307</v>
      </c>
      <c r="E69" s="36">
        <f>SUMIFS(СВЦЭМ!$D$39:$D$782,СВЦЭМ!$A$39:$A$782,$A69,СВЦЭМ!$B$39:$B$782,E$47)+'СЕТ СН'!$G$14+СВЦЭМ!$D$10+'СЕТ СН'!$G$5-'СЕТ СН'!$G$24</f>
        <v>3789.9833429199998</v>
      </c>
      <c r="F69" s="36">
        <f>SUMIFS(СВЦЭМ!$D$39:$D$782,СВЦЭМ!$A$39:$A$782,$A69,СВЦЭМ!$B$39:$B$782,F$47)+'СЕТ СН'!$G$14+СВЦЭМ!$D$10+'СЕТ СН'!$G$5-'СЕТ СН'!$G$24</f>
        <v>3792.8759916200001</v>
      </c>
      <c r="G69" s="36">
        <f>SUMIFS(СВЦЭМ!$D$39:$D$782,СВЦЭМ!$A$39:$A$782,$A69,СВЦЭМ!$B$39:$B$782,G$47)+'СЕТ СН'!$G$14+СВЦЭМ!$D$10+'СЕТ СН'!$G$5-'СЕТ СН'!$G$24</f>
        <v>3776.0481671699999</v>
      </c>
      <c r="H69" s="36">
        <f>SUMIFS(СВЦЭМ!$D$39:$D$782,СВЦЭМ!$A$39:$A$782,$A69,СВЦЭМ!$B$39:$B$782,H$47)+'СЕТ СН'!$G$14+СВЦЭМ!$D$10+'СЕТ СН'!$G$5-'СЕТ СН'!$G$24</f>
        <v>3725.02832025</v>
      </c>
      <c r="I69" s="36">
        <f>SUMIFS(СВЦЭМ!$D$39:$D$782,СВЦЭМ!$A$39:$A$782,$A69,СВЦЭМ!$B$39:$B$782,I$47)+'СЕТ СН'!$G$14+СВЦЭМ!$D$10+'СЕТ СН'!$G$5-'СЕТ СН'!$G$24</f>
        <v>3663.0318243299998</v>
      </c>
      <c r="J69" s="36">
        <f>SUMIFS(СВЦЭМ!$D$39:$D$782,СВЦЭМ!$A$39:$A$782,$A69,СВЦЭМ!$B$39:$B$782,J$47)+'СЕТ СН'!$G$14+СВЦЭМ!$D$10+'СЕТ СН'!$G$5-'СЕТ СН'!$G$24</f>
        <v>3650.01087297</v>
      </c>
      <c r="K69" s="36">
        <f>SUMIFS(СВЦЭМ!$D$39:$D$782,СВЦЭМ!$A$39:$A$782,$A69,СВЦЭМ!$B$39:$B$782,K$47)+'СЕТ СН'!$G$14+СВЦЭМ!$D$10+'СЕТ СН'!$G$5-'СЕТ СН'!$G$24</f>
        <v>3644.94243211</v>
      </c>
      <c r="L69" s="36">
        <f>SUMIFS(СВЦЭМ!$D$39:$D$782,СВЦЭМ!$A$39:$A$782,$A69,СВЦЭМ!$B$39:$B$782,L$47)+'СЕТ СН'!$G$14+СВЦЭМ!$D$10+'СЕТ СН'!$G$5-'СЕТ СН'!$G$24</f>
        <v>3631.7546989800003</v>
      </c>
      <c r="M69" s="36">
        <f>SUMIFS(СВЦЭМ!$D$39:$D$782,СВЦЭМ!$A$39:$A$782,$A69,СВЦЭМ!$B$39:$B$782,M$47)+'СЕТ СН'!$G$14+СВЦЭМ!$D$10+'СЕТ СН'!$G$5-'СЕТ СН'!$G$24</f>
        <v>3621.4371441499998</v>
      </c>
      <c r="N69" s="36">
        <f>SUMIFS(СВЦЭМ!$D$39:$D$782,СВЦЭМ!$A$39:$A$782,$A69,СВЦЭМ!$B$39:$B$782,N$47)+'СЕТ СН'!$G$14+СВЦЭМ!$D$10+'СЕТ СН'!$G$5-'СЕТ СН'!$G$24</f>
        <v>3634.9860031100002</v>
      </c>
      <c r="O69" s="36">
        <f>SUMIFS(СВЦЭМ!$D$39:$D$782,СВЦЭМ!$A$39:$A$782,$A69,СВЦЭМ!$B$39:$B$782,O$47)+'СЕТ СН'!$G$14+СВЦЭМ!$D$10+'СЕТ СН'!$G$5-'СЕТ СН'!$G$24</f>
        <v>3656.9317214900002</v>
      </c>
      <c r="P69" s="36">
        <f>SUMIFS(СВЦЭМ!$D$39:$D$782,СВЦЭМ!$A$39:$A$782,$A69,СВЦЭМ!$B$39:$B$782,P$47)+'СЕТ СН'!$G$14+СВЦЭМ!$D$10+'СЕТ СН'!$G$5-'СЕТ СН'!$G$24</f>
        <v>3688.9070121099999</v>
      </c>
      <c r="Q69" s="36">
        <f>SUMIFS(СВЦЭМ!$D$39:$D$782,СВЦЭМ!$A$39:$A$782,$A69,СВЦЭМ!$B$39:$B$782,Q$47)+'СЕТ СН'!$G$14+СВЦЭМ!$D$10+'СЕТ СН'!$G$5-'СЕТ СН'!$G$24</f>
        <v>3694.9835649799998</v>
      </c>
      <c r="R69" s="36">
        <f>SUMIFS(СВЦЭМ!$D$39:$D$782,СВЦЭМ!$A$39:$A$782,$A69,СВЦЭМ!$B$39:$B$782,R$47)+'СЕТ СН'!$G$14+СВЦЭМ!$D$10+'СЕТ СН'!$G$5-'СЕТ СН'!$G$24</f>
        <v>3687.3510197099999</v>
      </c>
      <c r="S69" s="36">
        <f>SUMIFS(СВЦЭМ!$D$39:$D$782,СВЦЭМ!$A$39:$A$782,$A69,СВЦЭМ!$B$39:$B$782,S$47)+'СЕТ СН'!$G$14+СВЦЭМ!$D$10+'СЕТ СН'!$G$5-'СЕТ СН'!$G$24</f>
        <v>3657.2823132900003</v>
      </c>
      <c r="T69" s="36">
        <f>SUMIFS(СВЦЭМ!$D$39:$D$782,СВЦЭМ!$A$39:$A$782,$A69,СВЦЭМ!$B$39:$B$782,T$47)+'СЕТ СН'!$G$14+СВЦЭМ!$D$10+'СЕТ СН'!$G$5-'СЕТ СН'!$G$24</f>
        <v>3635.5169042299999</v>
      </c>
      <c r="U69" s="36">
        <f>SUMIFS(СВЦЭМ!$D$39:$D$782,СВЦЭМ!$A$39:$A$782,$A69,СВЦЭМ!$B$39:$B$782,U$47)+'СЕТ СН'!$G$14+СВЦЭМ!$D$10+'СЕТ СН'!$G$5-'СЕТ СН'!$G$24</f>
        <v>3638.3129668500001</v>
      </c>
      <c r="V69" s="36">
        <f>SUMIFS(СВЦЭМ!$D$39:$D$782,СВЦЭМ!$A$39:$A$782,$A69,СВЦЭМ!$B$39:$B$782,V$47)+'СЕТ СН'!$G$14+СВЦЭМ!$D$10+'СЕТ СН'!$G$5-'СЕТ СН'!$G$24</f>
        <v>3634.24501947</v>
      </c>
      <c r="W69" s="36">
        <f>SUMIFS(СВЦЭМ!$D$39:$D$782,СВЦЭМ!$A$39:$A$782,$A69,СВЦЭМ!$B$39:$B$782,W$47)+'СЕТ СН'!$G$14+СВЦЭМ!$D$10+'СЕТ СН'!$G$5-'СЕТ СН'!$G$24</f>
        <v>3628.7973888900001</v>
      </c>
      <c r="X69" s="36">
        <f>SUMIFS(СВЦЭМ!$D$39:$D$782,СВЦЭМ!$A$39:$A$782,$A69,СВЦЭМ!$B$39:$B$782,X$47)+'СЕТ СН'!$G$14+СВЦЭМ!$D$10+'СЕТ СН'!$G$5-'СЕТ СН'!$G$24</f>
        <v>3608.52134695</v>
      </c>
      <c r="Y69" s="36">
        <f>SUMIFS(СВЦЭМ!$D$39:$D$782,СВЦЭМ!$A$39:$A$782,$A69,СВЦЭМ!$B$39:$B$782,Y$47)+'СЕТ СН'!$G$14+СВЦЭМ!$D$10+'СЕТ СН'!$G$5-'СЕТ СН'!$G$24</f>
        <v>3603.1809498600001</v>
      </c>
    </row>
    <row r="70" spans="1:26" ht="15.75" x14ac:dyDescent="0.2">
      <c r="A70" s="35">
        <f t="shared" si="1"/>
        <v>44462</v>
      </c>
      <c r="B70" s="36">
        <f>SUMIFS(СВЦЭМ!$D$39:$D$782,СВЦЭМ!$A$39:$A$782,$A70,СВЦЭМ!$B$39:$B$782,B$47)+'СЕТ СН'!$G$14+СВЦЭМ!$D$10+'СЕТ СН'!$G$5-'СЕТ СН'!$G$24</f>
        <v>3723.34561988</v>
      </c>
      <c r="C70" s="36">
        <f>SUMIFS(СВЦЭМ!$D$39:$D$782,СВЦЭМ!$A$39:$A$782,$A70,СВЦЭМ!$B$39:$B$782,C$47)+'СЕТ СН'!$G$14+СВЦЭМ!$D$10+'СЕТ СН'!$G$5-'СЕТ СН'!$G$24</f>
        <v>3816.5966337099999</v>
      </c>
      <c r="D70" s="36">
        <f>SUMIFS(СВЦЭМ!$D$39:$D$782,СВЦЭМ!$A$39:$A$782,$A70,СВЦЭМ!$B$39:$B$782,D$47)+'СЕТ СН'!$G$14+СВЦЭМ!$D$10+'СЕТ СН'!$G$5-'СЕТ СН'!$G$24</f>
        <v>3870.0816920299999</v>
      </c>
      <c r="E70" s="36">
        <f>SUMIFS(СВЦЭМ!$D$39:$D$782,СВЦЭМ!$A$39:$A$782,$A70,СВЦЭМ!$B$39:$B$782,E$47)+'СЕТ СН'!$G$14+СВЦЭМ!$D$10+'СЕТ СН'!$G$5-'СЕТ СН'!$G$24</f>
        <v>3883.1908449299999</v>
      </c>
      <c r="F70" s="36">
        <f>SUMIFS(СВЦЭМ!$D$39:$D$782,СВЦЭМ!$A$39:$A$782,$A70,СВЦЭМ!$B$39:$B$782,F$47)+'СЕТ СН'!$G$14+СВЦЭМ!$D$10+'СЕТ СН'!$G$5-'СЕТ СН'!$G$24</f>
        <v>3887.2487821300001</v>
      </c>
      <c r="G70" s="36">
        <f>SUMIFS(СВЦЭМ!$D$39:$D$782,СВЦЭМ!$A$39:$A$782,$A70,СВЦЭМ!$B$39:$B$782,G$47)+'СЕТ СН'!$G$14+СВЦЭМ!$D$10+'СЕТ СН'!$G$5-'СЕТ СН'!$G$24</f>
        <v>3861.9004794799998</v>
      </c>
      <c r="H70" s="36">
        <f>SUMIFS(СВЦЭМ!$D$39:$D$782,СВЦЭМ!$A$39:$A$782,$A70,СВЦЭМ!$B$39:$B$782,H$47)+'СЕТ СН'!$G$14+СВЦЭМ!$D$10+'СЕТ СН'!$G$5-'СЕТ СН'!$G$24</f>
        <v>3789.7366179800001</v>
      </c>
      <c r="I70" s="36">
        <f>SUMIFS(СВЦЭМ!$D$39:$D$782,СВЦЭМ!$A$39:$A$782,$A70,СВЦЭМ!$B$39:$B$782,I$47)+'СЕТ СН'!$G$14+СВЦЭМ!$D$10+'СЕТ СН'!$G$5-'СЕТ СН'!$G$24</f>
        <v>3694.0875746199999</v>
      </c>
      <c r="J70" s="36">
        <f>SUMIFS(СВЦЭМ!$D$39:$D$782,СВЦЭМ!$A$39:$A$782,$A70,СВЦЭМ!$B$39:$B$782,J$47)+'СЕТ СН'!$G$14+СВЦЭМ!$D$10+'СЕТ СН'!$G$5-'СЕТ СН'!$G$24</f>
        <v>3691.9255646400002</v>
      </c>
      <c r="K70" s="36">
        <f>SUMIFS(СВЦЭМ!$D$39:$D$782,СВЦЭМ!$A$39:$A$782,$A70,СВЦЭМ!$B$39:$B$782,K$47)+'СЕТ СН'!$G$14+СВЦЭМ!$D$10+'СЕТ СН'!$G$5-'СЕТ СН'!$G$24</f>
        <v>3710.68505572</v>
      </c>
      <c r="L70" s="36">
        <f>SUMIFS(СВЦЭМ!$D$39:$D$782,СВЦЭМ!$A$39:$A$782,$A70,СВЦЭМ!$B$39:$B$782,L$47)+'СЕТ СН'!$G$14+СВЦЭМ!$D$10+'СЕТ СН'!$G$5-'СЕТ СН'!$G$24</f>
        <v>3708.2642991299999</v>
      </c>
      <c r="M70" s="36">
        <f>SUMIFS(СВЦЭМ!$D$39:$D$782,СВЦЭМ!$A$39:$A$782,$A70,СВЦЭМ!$B$39:$B$782,M$47)+'СЕТ СН'!$G$14+СВЦЭМ!$D$10+'СЕТ СН'!$G$5-'СЕТ СН'!$G$24</f>
        <v>3697.9103398299999</v>
      </c>
      <c r="N70" s="36">
        <f>SUMIFS(СВЦЭМ!$D$39:$D$782,СВЦЭМ!$A$39:$A$782,$A70,СВЦЭМ!$B$39:$B$782,N$47)+'СЕТ СН'!$G$14+СВЦЭМ!$D$10+'СЕТ СН'!$G$5-'СЕТ СН'!$G$24</f>
        <v>3677.12272231</v>
      </c>
      <c r="O70" s="36">
        <f>SUMIFS(СВЦЭМ!$D$39:$D$782,СВЦЭМ!$A$39:$A$782,$A70,СВЦЭМ!$B$39:$B$782,O$47)+'СЕТ СН'!$G$14+СВЦЭМ!$D$10+'СЕТ СН'!$G$5-'СЕТ СН'!$G$24</f>
        <v>3671.0708460800001</v>
      </c>
      <c r="P70" s="36">
        <f>SUMIFS(СВЦЭМ!$D$39:$D$782,СВЦЭМ!$A$39:$A$782,$A70,СВЦЭМ!$B$39:$B$782,P$47)+'СЕТ СН'!$G$14+СВЦЭМ!$D$10+'СЕТ СН'!$G$5-'СЕТ СН'!$G$24</f>
        <v>3697.8381577700002</v>
      </c>
      <c r="Q70" s="36">
        <f>SUMIFS(СВЦЭМ!$D$39:$D$782,СВЦЭМ!$A$39:$A$782,$A70,СВЦЭМ!$B$39:$B$782,Q$47)+'СЕТ СН'!$G$14+СВЦЭМ!$D$10+'СЕТ СН'!$G$5-'СЕТ СН'!$G$24</f>
        <v>3704.5327688500001</v>
      </c>
      <c r="R70" s="36">
        <f>SUMIFS(СВЦЭМ!$D$39:$D$782,СВЦЭМ!$A$39:$A$782,$A70,СВЦЭМ!$B$39:$B$782,R$47)+'СЕТ СН'!$G$14+СВЦЭМ!$D$10+'СЕТ СН'!$G$5-'СЕТ СН'!$G$24</f>
        <v>3694.2463178600001</v>
      </c>
      <c r="S70" s="36">
        <f>SUMIFS(СВЦЭМ!$D$39:$D$782,СВЦЭМ!$A$39:$A$782,$A70,СВЦЭМ!$B$39:$B$782,S$47)+'СЕТ СН'!$G$14+СВЦЭМ!$D$10+'СЕТ СН'!$G$5-'СЕТ СН'!$G$24</f>
        <v>3676.2921221199999</v>
      </c>
      <c r="T70" s="36">
        <f>SUMIFS(СВЦЭМ!$D$39:$D$782,СВЦЭМ!$A$39:$A$782,$A70,СВЦЭМ!$B$39:$B$782,T$47)+'СЕТ СН'!$G$14+СВЦЭМ!$D$10+'СЕТ СН'!$G$5-'СЕТ СН'!$G$24</f>
        <v>3658.1110945599999</v>
      </c>
      <c r="U70" s="36">
        <f>SUMIFS(СВЦЭМ!$D$39:$D$782,СВЦЭМ!$A$39:$A$782,$A70,СВЦЭМ!$B$39:$B$782,U$47)+'СЕТ СН'!$G$14+СВЦЭМ!$D$10+'СЕТ СН'!$G$5-'СЕТ СН'!$G$24</f>
        <v>3651.7635694800001</v>
      </c>
      <c r="V70" s="36">
        <f>SUMIFS(СВЦЭМ!$D$39:$D$782,СВЦЭМ!$A$39:$A$782,$A70,СВЦЭМ!$B$39:$B$782,V$47)+'СЕТ СН'!$G$14+СВЦЭМ!$D$10+'СЕТ СН'!$G$5-'СЕТ СН'!$G$24</f>
        <v>3649.8912767800002</v>
      </c>
      <c r="W70" s="36">
        <f>SUMIFS(СВЦЭМ!$D$39:$D$782,СВЦЭМ!$A$39:$A$782,$A70,СВЦЭМ!$B$39:$B$782,W$47)+'СЕТ СН'!$G$14+СВЦЭМ!$D$10+'СЕТ СН'!$G$5-'СЕТ СН'!$G$24</f>
        <v>3634.8517640099999</v>
      </c>
      <c r="X70" s="36">
        <f>SUMIFS(СВЦЭМ!$D$39:$D$782,СВЦЭМ!$A$39:$A$782,$A70,СВЦЭМ!$B$39:$B$782,X$47)+'СЕТ СН'!$G$14+СВЦЭМ!$D$10+'СЕТ СН'!$G$5-'СЕТ СН'!$G$24</f>
        <v>3620.1005565800001</v>
      </c>
      <c r="Y70" s="36">
        <f>SUMIFS(СВЦЭМ!$D$39:$D$782,СВЦЭМ!$A$39:$A$782,$A70,СВЦЭМ!$B$39:$B$782,Y$47)+'СЕТ СН'!$G$14+СВЦЭМ!$D$10+'СЕТ СН'!$G$5-'СЕТ СН'!$G$24</f>
        <v>3667.4388168</v>
      </c>
    </row>
    <row r="71" spans="1:26" ht="15.75" x14ac:dyDescent="0.2">
      <c r="A71" s="35">
        <f t="shared" si="1"/>
        <v>44463</v>
      </c>
      <c r="B71" s="36">
        <f>SUMIFS(СВЦЭМ!$D$39:$D$782,СВЦЭМ!$A$39:$A$782,$A71,СВЦЭМ!$B$39:$B$782,B$47)+'СЕТ СН'!$G$14+СВЦЭМ!$D$10+'СЕТ СН'!$G$5-'СЕТ СН'!$G$24</f>
        <v>3695.39638788</v>
      </c>
      <c r="C71" s="36">
        <f>SUMIFS(СВЦЭМ!$D$39:$D$782,СВЦЭМ!$A$39:$A$782,$A71,СВЦЭМ!$B$39:$B$782,C$47)+'СЕТ СН'!$G$14+СВЦЭМ!$D$10+'СЕТ СН'!$G$5-'СЕТ СН'!$G$24</f>
        <v>3752.8457539700003</v>
      </c>
      <c r="D71" s="36">
        <f>SUMIFS(СВЦЭМ!$D$39:$D$782,СВЦЭМ!$A$39:$A$782,$A71,СВЦЭМ!$B$39:$B$782,D$47)+'СЕТ СН'!$G$14+СВЦЭМ!$D$10+'СЕТ СН'!$G$5-'СЕТ СН'!$G$24</f>
        <v>3819.1050130200001</v>
      </c>
      <c r="E71" s="36">
        <f>SUMIFS(СВЦЭМ!$D$39:$D$782,СВЦЭМ!$A$39:$A$782,$A71,СВЦЭМ!$B$39:$B$782,E$47)+'СЕТ СН'!$G$14+СВЦЭМ!$D$10+'СЕТ СН'!$G$5-'СЕТ СН'!$G$24</f>
        <v>3839.3107885099998</v>
      </c>
      <c r="F71" s="36">
        <f>SUMIFS(СВЦЭМ!$D$39:$D$782,СВЦЭМ!$A$39:$A$782,$A71,СВЦЭМ!$B$39:$B$782,F$47)+'СЕТ СН'!$G$14+СВЦЭМ!$D$10+'СЕТ СН'!$G$5-'СЕТ СН'!$G$24</f>
        <v>3841.71483141</v>
      </c>
      <c r="G71" s="36">
        <f>SUMIFS(СВЦЭМ!$D$39:$D$782,СВЦЭМ!$A$39:$A$782,$A71,СВЦЭМ!$B$39:$B$782,G$47)+'СЕТ СН'!$G$14+СВЦЭМ!$D$10+'СЕТ СН'!$G$5-'СЕТ СН'!$G$24</f>
        <v>3804.7943932399999</v>
      </c>
      <c r="H71" s="36">
        <f>SUMIFS(СВЦЭМ!$D$39:$D$782,СВЦЭМ!$A$39:$A$782,$A71,СВЦЭМ!$B$39:$B$782,H$47)+'СЕТ СН'!$G$14+СВЦЭМ!$D$10+'СЕТ СН'!$G$5-'СЕТ СН'!$G$24</f>
        <v>3728.2806677399999</v>
      </c>
      <c r="I71" s="36">
        <f>SUMIFS(СВЦЭМ!$D$39:$D$782,СВЦЭМ!$A$39:$A$782,$A71,СВЦЭМ!$B$39:$B$782,I$47)+'СЕТ СН'!$G$14+СВЦЭМ!$D$10+'СЕТ СН'!$G$5-'СЕТ СН'!$G$24</f>
        <v>3674.4284486300003</v>
      </c>
      <c r="J71" s="36">
        <f>SUMIFS(СВЦЭМ!$D$39:$D$782,СВЦЭМ!$A$39:$A$782,$A71,СВЦЭМ!$B$39:$B$782,J$47)+'СЕТ СН'!$G$14+СВЦЭМ!$D$10+'СЕТ СН'!$G$5-'СЕТ СН'!$G$24</f>
        <v>3689.0628296200002</v>
      </c>
      <c r="K71" s="36">
        <f>SUMIFS(СВЦЭМ!$D$39:$D$782,СВЦЭМ!$A$39:$A$782,$A71,СВЦЭМ!$B$39:$B$782,K$47)+'СЕТ СН'!$G$14+СВЦЭМ!$D$10+'СЕТ СН'!$G$5-'СЕТ СН'!$G$24</f>
        <v>3700.5017913900001</v>
      </c>
      <c r="L71" s="36">
        <f>SUMIFS(СВЦЭМ!$D$39:$D$782,СВЦЭМ!$A$39:$A$782,$A71,СВЦЭМ!$B$39:$B$782,L$47)+'СЕТ СН'!$G$14+СВЦЭМ!$D$10+'СЕТ СН'!$G$5-'СЕТ СН'!$G$24</f>
        <v>3711.71930544</v>
      </c>
      <c r="M71" s="36">
        <f>SUMIFS(СВЦЭМ!$D$39:$D$782,СВЦЭМ!$A$39:$A$782,$A71,СВЦЭМ!$B$39:$B$782,M$47)+'СЕТ СН'!$G$14+СВЦЭМ!$D$10+'СЕТ СН'!$G$5-'СЕТ СН'!$G$24</f>
        <v>3700.1016386400001</v>
      </c>
      <c r="N71" s="36">
        <f>SUMIFS(СВЦЭМ!$D$39:$D$782,СВЦЭМ!$A$39:$A$782,$A71,СВЦЭМ!$B$39:$B$782,N$47)+'СЕТ СН'!$G$14+СВЦЭМ!$D$10+'СЕТ СН'!$G$5-'СЕТ СН'!$G$24</f>
        <v>3670.6122720399999</v>
      </c>
      <c r="O71" s="36">
        <f>SUMIFS(СВЦЭМ!$D$39:$D$782,СВЦЭМ!$A$39:$A$782,$A71,СВЦЭМ!$B$39:$B$782,O$47)+'СЕТ СН'!$G$14+СВЦЭМ!$D$10+'СЕТ СН'!$G$5-'СЕТ СН'!$G$24</f>
        <v>3664.2263355499999</v>
      </c>
      <c r="P71" s="36">
        <f>SUMIFS(СВЦЭМ!$D$39:$D$782,СВЦЭМ!$A$39:$A$782,$A71,СВЦЭМ!$B$39:$B$782,P$47)+'СЕТ СН'!$G$14+СВЦЭМ!$D$10+'СЕТ СН'!$G$5-'СЕТ СН'!$G$24</f>
        <v>3702.74593766</v>
      </c>
      <c r="Q71" s="36">
        <f>SUMIFS(СВЦЭМ!$D$39:$D$782,СВЦЭМ!$A$39:$A$782,$A71,СВЦЭМ!$B$39:$B$782,Q$47)+'СЕТ СН'!$G$14+СВЦЭМ!$D$10+'СЕТ СН'!$G$5-'СЕТ СН'!$G$24</f>
        <v>3706.4448923</v>
      </c>
      <c r="R71" s="36">
        <f>SUMIFS(СВЦЭМ!$D$39:$D$782,СВЦЭМ!$A$39:$A$782,$A71,СВЦЭМ!$B$39:$B$782,R$47)+'СЕТ СН'!$G$14+СВЦЭМ!$D$10+'СЕТ СН'!$G$5-'СЕТ СН'!$G$24</f>
        <v>3692.7958875100003</v>
      </c>
      <c r="S71" s="36">
        <f>SUMIFS(СВЦЭМ!$D$39:$D$782,СВЦЭМ!$A$39:$A$782,$A71,СВЦЭМ!$B$39:$B$782,S$47)+'СЕТ СН'!$G$14+СВЦЭМ!$D$10+'СЕТ СН'!$G$5-'СЕТ СН'!$G$24</f>
        <v>3680.0578735899999</v>
      </c>
      <c r="T71" s="36">
        <f>SUMIFS(СВЦЭМ!$D$39:$D$782,СВЦЭМ!$A$39:$A$782,$A71,СВЦЭМ!$B$39:$B$782,T$47)+'СЕТ СН'!$G$14+СВЦЭМ!$D$10+'СЕТ СН'!$G$5-'СЕТ СН'!$G$24</f>
        <v>3657.6615320400001</v>
      </c>
      <c r="U71" s="36">
        <f>SUMIFS(СВЦЭМ!$D$39:$D$782,СВЦЭМ!$A$39:$A$782,$A71,СВЦЭМ!$B$39:$B$782,U$47)+'СЕТ СН'!$G$14+СВЦЭМ!$D$10+'СЕТ СН'!$G$5-'СЕТ СН'!$G$24</f>
        <v>3650.82575228</v>
      </c>
      <c r="V71" s="36">
        <f>SUMIFS(СВЦЭМ!$D$39:$D$782,СВЦЭМ!$A$39:$A$782,$A71,СВЦЭМ!$B$39:$B$782,V$47)+'СЕТ СН'!$G$14+СВЦЭМ!$D$10+'СЕТ СН'!$G$5-'СЕТ СН'!$G$24</f>
        <v>3647.00937269</v>
      </c>
      <c r="W71" s="36">
        <f>SUMIFS(СВЦЭМ!$D$39:$D$782,СВЦЭМ!$A$39:$A$782,$A71,СВЦЭМ!$B$39:$B$782,W$47)+'СЕТ СН'!$G$14+СВЦЭМ!$D$10+'СЕТ СН'!$G$5-'СЕТ СН'!$G$24</f>
        <v>3633.50003496</v>
      </c>
      <c r="X71" s="36">
        <f>SUMIFS(СВЦЭМ!$D$39:$D$782,СВЦЭМ!$A$39:$A$782,$A71,СВЦЭМ!$B$39:$B$782,X$47)+'СЕТ СН'!$G$14+СВЦЭМ!$D$10+'СЕТ СН'!$G$5-'СЕТ СН'!$G$24</f>
        <v>3610.5392774699999</v>
      </c>
      <c r="Y71" s="36">
        <f>SUMIFS(СВЦЭМ!$D$39:$D$782,СВЦЭМ!$A$39:$A$782,$A71,СВЦЭМ!$B$39:$B$782,Y$47)+'СЕТ СН'!$G$14+СВЦЭМ!$D$10+'СЕТ СН'!$G$5-'СЕТ СН'!$G$24</f>
        <v>3620.8362909900002</v>
      </c>
    </row>
    <row r="72" spans="1:26" ht="15.75" x14ac:dyDescent="0.2">
      <c r="A72" s="35">
        <f t="shared" si="1"/>
        <v>44464</v>
      </c>
      <c r="B72" s="36">
        <f>SUMIFS(СВЦЭМ!$D$39:$D$782,СВЦЭМ!$A$39:$A$782,$A72,СВЦЭМ!$B$39:$B$782,B$47)+'СЕТ СН'!$G$14+СВЦЭМ!$D$10+'СЕТ СН'!$G$5-'СЕТ СН'!$G$24</f>
        <v>3628.3028636600002</v>
      </c>
      <c r="C72" s="36">
        <f>SUMIFS(СВЦЭМ!$D$39:$D$782,СВЦЭМ!$A$39:$A$782,$A72,СВЦЭМ!$B$39:$B$782,C$47)+'СЕТ СН'!$G$14+СВЦЭМ!$D$10+'СЕТ СН'!$G$5-'СЕТ СН'!$G$24</f>
        <v>3716.7675628400002</v>
      </c>
      <c r="D72" s="36">
        <f>SUMIFS(СВЦЭМ!$D$39:$D$782,СВЦЭМ!$A$39:$A$782,$A72,СВЦЭМ!$B$39:$B$782,D$47)+'СЕТ СН'!$G$14+СВЦЭМ!$D$10+'СЕТ СН'!$G$5-'СЕТ СН'!$G$24</f>
        <v>3799.9840811100003</v>
      </c>
      <c r="E72" s="36">
        <f>SUMIFS(СВЦЭМ!$D$39:$D$782,СВЦЭМ!$A$39:$A$782,$A72,СВЦЭМ!$B$39:$B$782,E$47)+'СЕТ СН'!$G$14+СВЦЭМ!$D$10+'СЕТ СН'!$G$5-'СЕТ СН'!$G$24</f>
        <v>3828.4529546700001</v>
      </c>
      <c r="F72" s="36">
        <f>SUMIFS(СВЦЭМ!$D$39:$D$782,СВЦЭМ!$A$39:$A$782,$A72,СВЦЭМ!$B$39:$B$782,F$47)+'СЕТ СН'!$G$14+СВЦЭМ!$D$10+'СЕТ СН'!$G$5-'СЕТ СН'!$G$24</f>
        <v>3824.7193057300001</v>
      </c>
      <c r="G72" s="36">
        <f>SUMIFS(СВЦЭМ!$D$39:$D$782,СВЦЭМ!$A$39:$A$782,$A72,СВЦЭМ!$B$39:$B$782,G$47)+'СЕТ СН'!$G$14+СВЦЭМ!$D$10+'СЕТ СН'!$G$5-'СЕТ СН'!$G$24</f>
        <v>3820.7790667999998</v>
      </c>
      <c r="H72" s="36">
        <f>SUMIFS(СВЦЭМ!$D$39:$D$782,СВЦЭМ!$A$39:$A$782,$A72,СВЦЭМ!$B$39:$B$782,H$47)+'СЕТ СН'!$G$14+СВЦЭМ!$D$10+'СЕТ СН'!$G$5-'СЕТ СН'!$G$24</f>
        <v>3786.9045919199998</v>
      </c>
      <c r="I72" s="36">
        <f>SUMIFS(СВЦЭМ!$D$39:$D$782,СВЦЭМ!$A$39:$A$782,$A72,СВЦЭМ!$B$39:$B$782,I$47)+'СЕТ СН'!$G$14+СВЦЭМ!$D$10+'СЕТ СН'!$G$5-'СЕТ СН'!$G$24</f>
        <v>3700.1602699200002</v>
      </c>
      <c r="J72" s="36">
        <f>SUMIFS(СВЦЭМ!$D$39:$D$782,СВЦЭМ!$A$39:$A$782,$A72,СВЦЭМ!$B$39:$B$782,J$47)+'СЕТ СН'!$G$14+СВЦЭМ!$D$10+'СЕТ СН'!$G$5-'СЕТ СН'!$G$24</f>
        <v>3651.61016956</v>
      </c>
      <c r="K72" s="36">
        <f>SUMIFS(СВЦЭМ!$D$39:$D$782,СВЦЭМ!$A$39:$A$782,$A72,СВЦЭМ!$B$39:$B$782,K$47)+'СЕТ СН'!$G$14+СВЦЭМ!$D$10+'СЕТ СН'!$G$5-'СЕТ СН'!$G$24</f>
        <v>3650.3041147700001</v>
      </c>
      <c r="L72" s="36">
        <f>SUMIFS(СВЦЭМ!$D$39:$D$782,СВЦЭМ!$A$39:$A$782,$A72,СВЦЭМ!$B$39:$B$782,L$47)+'СЕТ СН'!$G$14+СВЦЭМ!$D$10+'СЕТ СН'!$G$5-'СЕТ СН'!$G$24</f>
        <v>3649.45925115</v>
      </c>
      <c r="M72" s="36">
        <f>SUMIFS(СВЦЭМ!$D$39:$D$782,СВЦЭМ!$A$39:$A$782,$A72,СВЦЭМ!$B$39:$B$782,M$47)+'СЕТ СН'!$G$14+СВЦЭМ!$D$10+'СЕТ СН'!$G$5-'СЕТ СН'!$G$24</f>
        <v>3646.3227518399999</v>
      </c>
      <c r="N72" s="36">
        <f>SUMIFS(СВЦЭМ!$D$39:$D$782,СВЦЭМ!$A$39:$A$782,$A72,СВЦЭМ!$B$39:$B$782,N$47)+'СЕТ СН'!$G$14+СВЦЭМ!$D$10+'СЕТ СН'!$G$5-'СЕТ СН'!$G$24</f>
        <v>3651.7446231200001</v>
      </c>
      <c r="O72" s="36">
        <f>SUMIFS(СВЦЭМ!$D$39:$D$782,СВЦЭМ!$A$39:$A$782,$A72,СВЦЭМ!$B$39:$B$782,O$47)+'СЕТ СН'!$G$14+СВЦЭМ!$D$10+'СЕТ СН'!$G$5-'СЕТ СН'!$G$24</f>
        <v>3675.5280856700001</v>
      </c>
      <c r="P72" s="36">
        <f>SUMIFS(СВЦЭМ!$D$39:$D$782,СВЦЭМ!$A$39:$A$782,$A72,СВЦЭМ!$B$39:$B$782,P$47)+'СЕТ СН'!$G$14+СВЦЭМ!$D$10+'СЕТ СН'!$G$5-'СЕТ СН'!$G$24</f>
        <v>3705.8908650100002</v>
      </c>
      <c r="Q72" s="36">
        <f>SUMIFS(СВЦЭМ!$D$39:$D$782,СВЦЭМ!$A$39:$A$782,$A72,СВЦЭМ!$B$39:$B$782,Q$47)+'СЕТ СН'!$G$14+СВЦЭМ!$D$10+'СЕТ СН'!$G$5-'СЕТ СН'!$G$24</f>
        <v>3708.8926559299998</v>
      </c>
      <c r="R72" s="36">
        <f>SUMIFS(СВЦЭМ!$D$39:$D$782,СВЦЭМ!$A$39:$A$782,$A72,СВЦЭМ!$B$39:$B$782,R$47)+'СЕТ СН'!$G$14+СВЦЭМ!$D$10+'СЕТ СН'!$G$5-'СЕТ СН'!$G$24</f>
        <v>3694.26477415</v>
      </c>
      <c r="S72" s="36">
        <f>SUMIFS(СВЦЭМ!$D$39:$D$782,СВЦЭМ!$A$39:$A$782,$A72,СВЦЭМ!$B$39:$B$782,S$47)+'СЕТ СН'!$G$14+СВЦЭМ!$D$10+'СЕТ СН'!$G$5-'СЕТ СН'!$G$24</f>
        <v>3671.9285494200003</v>
      </c>
      <c r="T72" s="36">
        <f>SUMIFS(СВЦЭМ!$D$39:$D$782,СВЦЭМ!$A$39:$A$782,$A72,СВЦЭМ!$B$39:$B$782,T$47)+'СЕТ СН'!$G$14+СВЦЭМ!$D$10+'СЕТ СН'!$G$5-'СЕТ СН'!$G$24</f>
        <v>3637.7461458299999</v>
      </c>
      <c r="U72" s="36">
        <f>SUMIFS(СВЦЭМ!$D$39:$D$782,СВЦЭМ!$A$39:$A$782,$A72,СВЦЭМ!$B$39:$B$782,U$47)+'СЕТ СН'!$G$14+СВЦЭМ!$D$10+'СЕТ СН'!$G$5-'СЕТ СН'!$G$24</f>
        <v>3628.8803578000002</v>
      </c>
      <c r="V72" s="36">
        <f>SUMIFS(СВЦЭМ!$D$39:$D$782,СВЦЭМ!$A$39:$A$782,$A72,СВЦЭМ!$B$39:$B$782,V$47)+'СЕТ СН'!$G$14+СВЦЭМ!$D$10+'СЕТ СН'!$G$5-'СЕТ СН'!$G$24</f>
        <v>3630.92100441</v>
      </c>
      <c r="W72" s="36">
        <f>SUMIFS(СВЦЭМ!$D$39:$D$782,СВЦЭМ!$A$39:$A$782,$A72,СВЦЭМ!$B$39:$B$782,W$47)+'СЕТ СН'!$G$14+СВЦЭМ!$D$10+'СЕТ СН'!$G$5-'СЕТ СН'!$G$24</f>
        <v>3616.1564986000003</v>
      </c>
      <c r="X72" s="36">
        <f>SUMIFS(СВЦЭМ!$D$39:$D$782,СВЦЭМ!$A$39:$A$782,$A72,СВЦЭМ!$B$39:$B$782,X$47)+'СЕТ СН'!$G$14+СВЦЭМ!$D$10+'СЕТ СН'!$G$5-'СЕТ СН'!$G$24</f>
        <v>3654.54275074</v>
      </c>
      <c r="Y72" s="36">
        <f>SUMIFS(СВЦЭМ!$D$39:$D$782,СВЦЭМ!$A$39:$A$782,$A72,СВЦЭМ!$B$39:$B$782,Y$47)+'СЕТ СН'!$G$14+СВЦЭМ!$D$10+'СЕТ СН'!$G$5-'СЕТ СН'!$G$24</f>
        <v>3661.2616792500003</v>
      </c>
    </row>
    <row r="73" spans="1:26" ht="15.75" x14ac:dyDescent="0.2">
      <c r="A73" s="35">
        <f t="shared" si="1"/>
        <v>44465</v>
      </c>
      <c r="B73" s="36">
        <f>SUMIFS(СВЦЭМ!$D$39:$D$782,СВЦЭМ!$A$39:$A$782,$A73,СВЦЭМ!$B$39:$B$782,B$47)+'СЕТ СН'!$G$14+СВЦЭМ!$D$10+'СЕТ СН'!$G$5-'СЕТ СН'!$G$24</f>
        <v>3690.6472320799999</v>
      </c>
      <c r="C73" s="36">
        <f>SUMIFS(СВЦЭМ!$D$39:$D$782,СВЦЭМ!$A$39:$A$782,$A73,СВЦЭМ!$B$39:$B$782,C$47)+'СЕТ СН'!$G$14+СВЦЭМ!$D$10+'СЕТ СН'!$G$5-'СЕТ СН'!$G$24</f>
        <v>3764.0287670799999</v>
      </c>
      <c r="D73" s="36">
        <f>SUMIFS(СВЦЭМ!$D$39:$D$782,СВЦЭМ!$A$39:$A$782,$A73,СВЦЭМ!$B$39:$B$782,D$47)+'СЕТ СН'!$G$14+СВЦЭМ!$D$10+'СЕТ СН'!$G$5-'СЕТ СН'!$G$24</f>
        <v>3825.4313046699999</v>
      </c>
      <c r="E73" s="36">
        <f>SUMIFS(СВЦЭМ!$D$39:$D$782,СВЦЭМ!$A$39:$A$782,$A73,СВЦЭМ!$B$39:$B$782,E$47)+'СЕТ СН'!$G$14+СВЦЭМ!$D$10+'СЕТ СН'!$G$5-'СЕТ СН'!$G$24</f>
        <v>3856.3026503299998</v>
      </c>
      <c r="F73" s="36">
        <f>SUMIFS(СВЦЭМ!$D$39:$D$782,СВЦЭМ!$A$39:$A$782,$A73,СВЦЭМ!$B$39:$B$782,F$47)+'СЕТ СН'!$G$14+СВЦЭМ!$D$10+'СЕТ СН'!$G$5-'СЕТ СН'!$G$24</f>
        <v>3859.3678115600001</v>
      </c>
      <c r="G73" s="36">
        <f>SUMIFS(СВЦЭМ!$D$39:$D$782,СВЦЭМ!$A$39:$A$782,$A73,СВЦЭМ!$B$39:$B$782,G$47)+'СЕТ СН'!$G$14+СВЦЭМ!$D$10+'СЕТ СН'!$G$5-'СЕТ СН'!$G$24</f>
        <v>3850.0665775799998</v>
      </c>
      <c r="H73" s="36">
        <f>SUMIFS(СВЦЭМ!$D$39:$D$782,СВЦЭМ!$A$39:$A$782,$A73,СВЦЭМ!$B$39:$B$782,H$47)+'СЕТ СН'!$G$14+СВЦЭМ!$D$10+'СЕТ СН'!$G$5-'СЕТ СН'!$G$24</f>
        <v>3808.6602226200002</v>
      </c>
      <c r="I73" s="36">
        <f>SUMIFS(СВЦЭМ!$D$39:$D$782,СВЦЭМ!$A$39:$A$782,$A73,СВЦЭМ!$B$39:$B$782,I$47)+'СЕТ СН'!$G$14+СВЦЭМ!$D$10+'СЕТ СН'!$G$5-'СЕТ СН'!$G$24</f>
        <v>3727.2497604600003</v>
      </c>
      <c r="J73" s="36">
        <f>SUMIFS(СВЦЭМ!$D$39:$D$782,СВЦЭМ!$A$39:$A$782,$A73,СВЦЭМ!$B$39:$B$782,J$47)+'СЕТ СН'!$G$14+СВЦЭМ!$D$10+'СЕТ СН'!$G$5-'СЕТ СН'!$G$24</f>
        <v>3658.7074367099999</v>
      </c>
      <c r="K73" s="36">
        <f>SUMIFS(СВЦЭМ!$D$39:$D$782,СВЦЭМ!$A$39:$A$782,$A73,СВЦЭМ!$B$39:$B$782,K$47)+'СЕТ СН'!$G$14+СВЦЭМ!$D$10+'СЕТ СН'!$G$5-'СЕТ СН'!$G$24</f>
        <v>3641.3097820000003</v>
      </c>
      <c r="L73" s="36">
        <f>SUMIFS(СВЦЭМ!$D$39:$D$782,СВЦЭМ!$A$39:$A$782,$A73,СВЦЭМ!$B$39:$B$782,L$47)+'СЕТ СН'!$G$14+СВЦЭМ!$D$10+'СЕТ СН'!$G$5-'СЕТ СН'!$G$24</f>
        <v>3649.50625808</v>
      </c>
      <c r="M73" s="36">
        <f>SUMIFS(СВЦЭМ!$D$39:$D$782,СВЦЭМ!$A$39:$A$782,$A73,СВЦЭМ!$B$39:$B$782,M$47)+'СЕТ СН'!$G$14+СВЦЭМ!$D$10+'СЕТ СН'!$G$5-'СЕТ СН'!$G$24</f>
        <v>3644.3748475399998</v>
      </c>
      <c r="N73" s="36">
        <f>SUMIFS(СВЦЭМ!$D$39:$D$782,СВЦЭМ!$A$39:$A$782,$A73,СВЦЭМ!$B$39:$B$782,N$47)+'СЕТ СН'!$G$14+СВЦЭМ!$D$10+'СЕТ СН'!$G$5-'СЕТ СН'!$G$24</f>
        <v>3654.0477614599999</v>
      </c>
      <c r="O73" s="36">
        <f>SUMIFS(СВЦЭМ!$D$39:$D$782,СВЦЭМ!$A$39:$A$782,$A73,СВЦЭМ!$B$39:$B$782,O$47)+'СЕТ СН'!$G$14+СВЦЭМ!$D$10+'СЕТ СН'!$G$5-'СЕТ СН'!$G$24</f>
        <v>3676.3541424300001</v>
      </c>
      <c r="P73" s="36">
        <f>SUMIFS(СВЦЭМ!$D$39:$D$782,СВЦЭМ!$A$39:$A$782,$A73,СВЦЭМ!$B$39:$B$782,P$47)+'СЕТ СН'!$G$14+СВЦЭМ!$D$10+'СЕТ СН'!$G$5-'СЕТ СН'!$G$24</f>
        <v>3707.7588498099999</v>
      </c>
      <c r="Q73" s="36">
        <f>SUMIFS(СВЦЭМ!$D$39:$D$782,СВЦЭМ!$A$39:$A$782,$A73,СВЦЭМ!$B$39:$B$782,Q$47)+'СЕТ СН'!$G$14+СВЦЭМ!$D$10+'СЕТ СН'!$G$5-'СЕТ СН'!$G$24</f>
        <v>3710.10257791</v>
      </c>
      <c r="R73" s="36">
        <f>SUMIFS(СВЦЭМ!$D$39:$D$782,СВЦЭМ!$A$39:$A$782,$A73,СВЦЭМ!$B$39:$B$782,R$47)+'СЕТ СН'!$G$14+СВЦЭМ!$D$10+'СЕТ СН'!$G$5-'СЕТ СН'!$G$24</f>
        <v>3698.6955120600001</v>
      </c>
      <c r="S73" s="36">
        <f>SUMIFS(СВЦЭМ!$D$39:$D$782,СВЦЭМ!$A$39:$A$782,$A73,СВЦЭМ!$B$39:$B$782,S$47)+'СЕТ СН'!$G$14+СВЦЭМ!$D$10+'СЕТ СН'!$G$5-'СЕТ СН'!$G$24</f>
        <v>3678.0464572400001</v>
      </c>
      <c r="T73" s="36">
        <f>SUMIFS(СВЦЭМ!$D$39:$D$782,СВЦЭМ!$A$39:$A$782,$A73,СВЦЭМ!$B$39:$B$782,T$47)+'СЕТ СН'!$G$14+СВЦЭМ!$D$10+'СЕТ СН'!$G$5-'СЕТ СН'!$G$24</f>
        <v>3645.2920459799998</v>
      </c>
      <c r="U73" s="36">
        <f>SUMIFS(СВЦЭМ!$D$39:$D$782,СВЦЭМ!$A$39:$A$782,$A73,СВЦЭМ!$B$39:$B$782,U$47)+'СЕТ СН'!$G$14+СВЦЭМ!$D$10+'СЕТ СН'!$G$5-'СЕТ СН'!$G$24</f>
        <v>3669.3689039000001</v>
      </c>
      <c r="V73" s="36">
        <f>SUMIFS(СВЦЭМ!$D$39:$D$782,СВЦЭМ!$A$39:$A$782,$A73,СВЦЭМ!$B$39:$B$782,V$47)+'СЕТ СН'!$G$14+СВЦЭМ!$D$10+'СЕТ СН'!$G$5-'СЕТ СН'!$G$24</f>
        <v>3677.11892304</v>
      </c>
      <c r="W73" s="36">
        <f>SUMIFS(СВЦЭМ!$D$39:$D$782,СВЦЭМ!$A$39:$A$782,$A73,СВЦЭМ!$B$39:$B$782,W$47)+'СЕТ СН'!$G$14+СВЦЭМ!$D$10+'СЕТ СН'!$G$5-'СЕТ СН'!$G$24</f>
        <v>3670.53121207</v>
      </c>
      <c r="X73" s="36">
        <f>SUMIFS(СВЦЭМ!$D$39:$D$782,СВЦЭМ!$A$39:$A$782,$A73,СВЦЭМ!$B$39:$B$782,X$47)+'СЕТ СН'!$G$14+СВЦЭМ!$D$10+'СЕТ СН'!$G$5-'СЕТ СН'!$G$24</f>
        <v>3660.4880508400001</v>
      </c>
      <c r="Y73" s="36">
        <f>SUMIFS(СВЦЭМ!$D$39:$D$782,СВЦЭМ!$A$39:$A$782,$A73,СВЦЭМ!$B$39:$B$782,Y$47)+'СЕТ СН'!$G$14+СВЦЭМ!$D$10+'СЕТ СН'!$G$5-'СЕТ СН'!$G$24</f>
        <v>3725.6315808899999</v>
      </c>
    </row>
    <row r="74" spans="1:26" ht="15.75" x14ac:dyDescent="0.2">
      <c r="A74" s="35">
        <f t="shared" si="1"/>
        <v>44466</v>
      </c>
      <c r="B74" s="36">
        <f>SUMIFS(СВЦЭМ!$D$39:$D$782,СВЦЭМ!$A$39:$A$782,$A74,СВЦЭМ!$B$39:$B$782,B$47)+'СЕТ СН'!$G$14+СВЦЭМ!$D$10+'СЕТ СН'!$G$5-'СЕТ СН'!$G$24</f>
        <v>3727.4941437500001</v>
      </c>
      <c r="C74" s="36">
        <f>SUMIFS(СВЦЭМ!$D$39:$D$782,СВЦЭМ!$A$39:$A$782,$A74,СВЦЭМ!$B$39:$B$782,C$47)+'СЕТ СН'!$G$14+СВЦЭМ!$D$10+'СЕТ СН'!$G$5-'СЕТ СН'!$G$24</f>
        <v>3861.2515249799999</v>
      </c>
      <c r="D74" s="36">
        <f>SUMIFS(СВЦЭМ!$D$39:$D$782,СВЦЭМ!$A$39:$A$782,$A74,СВЦЭМ!$B$39:$B$782,D$47)+'СЕТ СН'!$G$14+СВЦЭМ!$D$10+'СЕТ СН'!$G$5-'СЕТ СН'!$G$24</f>
        <v>3856.04407988</v>
      </c>
      <c r="E74" s="36">
        <f>SUMIFS(СВЦЭМ!$D$39:$D$782,СВЦЭМ!$A$39:$A$782,$A74,СВЦЭМ!$B$39:$B$782,E$47)+'СЕТ СН'!$G$14+СВЦЭМ!$D$10+'СЕТ СН'!$G$5-'СЕТ СН'!$G$24</f>
        <v>3868.46364438</v>
      </c>
      <c r="F74" s="36">
        <f>SUMIFS(СВЦЭМ!$D$39:$D$782,СВЦЭМ!$A$39:$A$782,$A74,СВЦЭМ!$B$39:$B$782,F$47)+'СЕТ СН'!$G$14+СВЦЭМ!$D$10+'СЕТ СН'!$G$5-'СЕТ СН'!$G$24</f>
        <v>3865.5809686900002</v>
      </c>
      <c r="G74" s="36">
        <f>SUMIFS(СВЦЭМ!$D$39:$D$782,СВЦЭМ!$A$39:$A$782,$A74,СВЦЭМ!$B$39:$B$782,G$47)+'СЕТ СН'!$G$14+СВЦЭМ!$D$10+'СЕТ СН'!$G$5-'СЕТ СН'!$G$24</f>
        <v>3836.73757247</v>
      </c>
      <c r="H74" s="36">
        <f>SUMIFS(СВЦЭМ!$D$39:$D$782,СВЦЭМ!$A$39:$A$782,$A74,СВЦЭМ!$B$39:$B$782,H$47)+'СЕТ СН'!$G$14+СВЦЭМ!$D$10+'СЕТ СН'!$G$5-'СЕТ СН'!$G$24</f>
        <v>3791.7841546199998</v>
      </c>
      <c r="I74" s="36">
        <f>SUMIFS(СВЦЭМ!$D$39:$D$782,СВЦЭМ!$A$39:$A$782,$A74,СВЦЭМ!$B$39:$B$782,I$47)+'СЕТ СН'!$G$14+СВЦЭМ!$D$10+'СЕТ СН'!$G$5-'СЕТ СН'!$G$24</f>
        <v>3699.38282875</v>
      </c>
      <c r="J74" s="36">
        <f>SUMIFS(СВЦЭМ!$D$39:$D$782,СВЦЭМ!$A$39:$A$782,$A74,СВЦЭМ!$B$39:$B$782,J$47)+'СЕТ СН'!$G$14+СВЦЭМ!$D$10+'СЕТ СН'!$G$5-'СЕТ СН'!$G$24</f>
        <v>3678.1927287600001</v>
      </c>
      <c r="K74" s="36">
        <f>SUMIFS(СВЦЭМ!$D$39:$D$782,СВЦЭМ!$A$39:$A$782,$A74,СВЦЭМ!$B$39:$B$782,K$47)+'СЕТ СН'!$G$14+СВЦЭМ!$D$10+'СЕТ СН'!$G$5-'СЕТ СН'!$G$24</f>
        <v>3693.05881305</v>
      </c>
      <c r="L74" s="36">
        <f>SUMIFS(СВЦЭМ!$D$39:$D$782,СВЦЭМ!$A$39:$A$782,$A74,СВЦЭМ!$B$39:$B$782,L$47)+'СЕТ СН'!$G$14+СВЦЭМ!$D$10+'СЕТ СН'!$G$5-'СЕТ СН'!$G$24</f>
        <v>3701.2747064499999</v>
      </c>
      <c r="M74" s="36">
        <f>SUMIFS(СВЦЭМ!$D$39:$D$782,СВЦЭМ!$A$39:$A$782,$A74,СВЦЭМ!$B$39:$B$782,M$47)+'СЕТ СН'!$G$14+СВЦЭМ!$D$10+'СЕТ СН'!$G$5-'СЕТ СН'!$G$24</f>
        <v>3703.45057602</v>
      </c>
      <c r="N74" s="36">
        <f>SUMIFS(СВЦЭМ!$D$39:$D$782,СВЦЭМ!$A$39:$A$782,$A74,СВЦЭМ!$B$39:$B$782,N$47)+'СЕТ СН'!$G$14+СВЦЭМ!$D$10+'СЕТ СН'!$G$5-'СЕТ СН'!$G$24</f>
        <v>3712.9860751300002</v>
      </c>
      <c r="O74" s="36">
        <f>SUMIFS(СВЦЭМ!$D$39:$D$782,СВЦЭМ!$A$39:$A$782,$A74,СВЦЭМ!$B$39:$B$782,O$47)+'СЕТ СН'!$G$14+СВЦЭМ!$D$10+'СЕТ СН'!$G$5-'СЕТ СН'!$G$24</f>
        <v>3691.3846027</v>
      </c>
      <c r="P74" s="36">
        <f>SUMIFS(СВЦЭМ!$D$39:$D$782,СВЦЭМ!$A$39:$A$782,$A74,СВЦЭМ!$B$39:$B$782,P$47)+'СЕТ СН'!$G$14+СВЦЭМ!$D$10+'СЕТ СН'!$G$5-'СЕТ СН'!$G$24</f>
        <v>3741.4235618600001</v>
      </c>
      <c r="Q74" s="36">
        <f>SUMIFS(СВЦЭМ!$D$39:$D$782,СВЦЭМ!$A$39:$A$782,$A74,СВЦЭМ!$B$39:$B$782,Q$47)+'СЕТ СН'!$G$14+СВЦЭМ!$D$10+'СЕТ СН'!$G$5-'СЕТ СН'!$G$24</f>
        <v>3737.5801154700002</v>
      </c>
      <c r="R74" s="36">
        <f>SUMIFS(СВЦЭМ!$D$39:$D$782,СВЦЭМ!$A$39:$A$782,$A74,СВЦЭМ!$B$39:$B$782,R$47)+'СЕТ СН'!$G$14+СВЦЭМ!$D$10+'СЕТ СН'!$G$5-'СЕТ СН'!$G$24</f>
        <v>3723.4737370900002</v>
      </c>
      <c r="S74" s="36">
        <f>SUMIFS(СВЦЭМ!$D$39:$D$782,СВЦЭМ!$A$39:$A$782,$A74,СВЦЭМ!$B$39:$B$782,S$47)+'СЕТ СН'!$G$14+СВЦЭМ!$D$10+'СЕТ СН'!$G$5-'СЕТ СН'!$G$24</f>
        <v>3706.5703179699999</v>
      </c>
      <c r="T74" s="36">
        <f>SUMIFS(СВЦЭМ!$D$39:$D$782,СВЦЭМ!$A$39:$A$782,$A74,СВЦЭМ!$B$39:$B$782,T$47)+'СЕТ СН'!$G$14+СВЦЭМ!$D$10+'СЕТ СН'!$G$5-'СЕТ СН'!$G$24</f>
        <v>3655.20799756</v>
      </c>
      <c r="U74" s="36">
        <f>SUMIFS(СВЦЭМ!$D$39:$D$782,СВЦЭМ!$A$39:$A$782,$A74,СВЦЭМ!$B$39:$B$782,U$47)+'СЕТ СН'!$G$14+СВЦЭМ!$D$10+'СЕТ СН'!$G$5-'СЕТ СН'!$G$24</f>
        <v>3654.7015966899999</v>
      </c>
      <c r="V74" s="36">
        <f>SUMIFS(СВЦЭМ!$D$39:$D$782,СВЦЭМ!$A$39:$A$782,$A74,СВЦЭМ!$B$39:$B$782,V$47)+'СЕТ СН'!$G$14+СВЦЭМ!$D$10+'СЕТ СН'!$G$5-'СЕТ СН'!$G$24</f>
        <v>3656.07974414</v>
      </c>
      <c r="W74" s="36">
        <f>SUMIFS(СВЦЭМ!$D$39:$D$782,СВЦЭМ!$A$39:$A$782,$A74,СВЦЭМ!$B$39:$B$782,W$47)+'СЕТ СН'!$G$14+СВЦЭМ!$D$10+'СЕТ СН'!$G$5-'СЕТ СН'!$G$24</f>
        <v>3647.0955998899999</v>
      </c>
      <c r="X74" s="36">
        <f>SUMIFS(СВЦЭМ!$D$39:$D$782,СВЦЭМ!$A$39:$A$782,$A74,СВЦЭМ!$B$39:$B$782,X$47)+'СЕТ СН'!$G$14+СВЦЭМ!$D$10+'СЕТ СН'!$G$5-'СЕТ СН'!$G$24</f>
        <v>3648.03287632</v>
      </c>
      <c r="Y74" s="36">
        <f>SUMIFS(СВЦЭМ!$D$39:$D$782,СВЦЭМ!$A$39:$A$782,$A74,СВЦЭМ!$B$39:$B$782,Y$47)+'СЕТ СН'!$G$14+СВЦЭМ!$D$10+'СЕТ СН'!$G$5-'СЕТ СН'!$G$24</f>
        <v>3669.1316908700001</v>
      </c>
    </row>
    <row r="75" spans="1:26" ht="15.75" x14ac:dyDescent="0.2">
      <c r="A75" s="35">
        <f t="shared" si="1"/>
        <v>44467</v>
      </c>
      <c r="B75" s="36">
        <f>SUMIFS(СВЦЭМ!$D$39:$D$782,СВЦЭМ!$A$39:$A$782,$A75,СВЦЭМ!$B$39:$B$782,B$47)+'СЕТ СН'!$G$14+СВЦЭМ!$D$10+'СЕТ СН'!$G$5-'СЕТ СН'!$G$24</f>
        <v>3731.04105123</v>
      </c>
      <c r="C75" s="36">
        <f>SUMIFS(СВЦЭМ!$D$39:$D$782,СВЦЭМ!$A$39:$A$782,$A75,СВЦЭМ!$B$39:$B$782,C$47)+'СЕТ СН'!$G$14+СВЦЭМ!$D$10+'СЕТ СН'!$G$5-'СЕТ СН'!$G$24</f>
        <v>3778.3848689699998</v>
      </c>
      <c r="D75" s="36">
        <f>SUMIFS(СВЦЭМ!$D$39:$D$782,СВЦЭМ!$A$39:$A$782,$A75,СВЦЭМ!$B$39:$B$782,D$47)+'СЕТ СН'!$G$14+СВЦЭМ!$D$10+'СЕТ СН'!$G$5-'СЕТ СН'!$G$24</f>
        <v>3765.39524626</v>
      </c>
      <c r="E75" s="36">
        <f>SUMIFS(СВЦЭМ!$D$39:$D$782,СВЦЭМ!$A$39:$A$782,$A75,СВЦЭМ!$B$39:$B$782,E$47)+'СЕТ СН'!$G$14+СВЦЭМ!$D$10+'СЕТ СН'!$G$5-'СЕТ СН'!$G$24</f>
        <v>3772.3382100500003</v>
      </c>
      <c r="F75" s="36">
        <f>SUMIFS(СВЦЭМ!$D$39:$D$782,СВЦЭМ!$A$39:$A$782,$A75,СВЦЭМ!$B$39:$B$782,F$47)+'СЕТ СН'!$G$14+СВЦЭМ!$D$10+'СЕТ СН'!$G$5-'СЕТ СН'!$G$24</f>
        <v>3767.9066230799999</v>
      </c>
      <c r="G75" s="36">
        <f>SUMIFS(СВЦЭМ!$D$39:$D$782,СВЦЭМ!$A$39:$A$782,$A75,СВЦЭМ!$B$39:$B$782,G$47)+'СЕТ СН'!$G$14+СВЦЭМ!$D$10+'СЕТ СН'!$G$5-'СЕТ СН'!$G$24</f>
        <v>3753.5357985599999</v>
      </c>
      <c r="H75" s="36">
        <f>SUMIFS(СВЦЭМ!$D$39:$D$782,СВЦЭМ!$A$39:$A$782,$A75,СВЦЭМ!$B$39:$B$782,H$47)+'СЕТ СН'!$G$14+СВЦЭМ!$D$10+'СЕТ СН'!$G$5-'СЕТ СН'!$G$24</f>
        <v>3775.6434505400002</v>
      </c>
      <c r="I75" s="36">
        <f>SUMIFS(СВЦЭМ!$D$39:$D$782,СВЦЭМ!$A$39:$A$782,$A75,СВЦЭМ!$B$39:$B$782,I$47)+'СЕТ СН'!$G$14+СВЦЭМ!$D$10+'СЕТ СН'!$G$5-'СЕТ СН'!$G$24</f>
        <v>3737.93215302</v>
      </c>
      <c r="J75" s="36">
        <f>SUMIFS(СВЦЭМ!$D$39:$D$782,СВЦЭМ!$A$39:$A$782,$A75,СВЦЭМ!$B$39:$B$782,J$47)+'СЕТ СН'!$G$14+СВЦЭМ!$D$10+'СЕТ СН'!$G$5-'СЕТ СН'!$G$24</f>
        <v>3707.8809300000003</v>
      </c>
      <c r="K75" s="36">
        <f>SUMIFS(СВЦЭМ!$D$39:$D$782,СВЦЭМ!$A$39:$A$782,$A75,СВЦЭМ!$B$39:$B$782,K$47)+'СЕТ СН'!$G$14+СВЦЭМ!$D$10+'СЕТ СН'!$G$5-'СЕТ СН'!$G$24</f>
        <v>3670.2284629800001</v>
      </c>
      <c r="L75" s="36">
        <f>SUMIFS(СВЦЭМ!$D$39:$D$782,СВЦЭМ!$A$39:$A$782,$A75,СВЦЭМ!$B$39:$B$782,L$47)+'СЕТ СН'!$G$14+СВЦЭМ!$D$10+'СЕТ СН'!$G$5-'СЕТ СН'!$G$24</f>
        <v>3646.92573889</v>
      </c>
      <c r="M75" s="36">
        <f>SUMIFS(СВЦЭМ!$D$39:$D$782,СВЦЭМ!$A$39:$A$782,$A75,СВЦЭМ!$B$39:$B$782,M$47)+'СЕТ СН'!$G$14+СВЦЭМ!$D$10+'СЕТ СН'!$G$5-'СЕТ СН'!$G$24</f>
        <v>3680.4952428799998</v>
      </c>
      <c r="N75" s="36">
        <f>SUMIFS(СВЦЭМ!$D$39:$D$782,СВЦЭМ!$A$39:$A$782,$A75,СВЦЭМ!$B$39:$B$782,N$47)+'СЕТ СН'!$G$14+СВЦЭМ!$D$10+'СЕТ СН'!$G$5-'СЕТ СН'!$G$24</f>
        <v>3699.8450407800001</v>
      </c>
      <c r="O75" s="36">
        <f>SUMIFS(СВЦЭМ!$D$39:$D$782,СВЦЭМ!$A$39:$A$782,$A75,СВЦЭМ!$B$39:$B$782,O$47)+'СЕТ СН'!$G$14+СВЦЭМ!$D$10+'СЕТ СН'!$G$5-'СЕТ СН'!$G$24</f>
        <v>3723.4990418299999</v>
      </c>
      <c r="P75" s="36">
        <f>SUMIFS(СВЦЭМ!$D$39:$D$782,СВЦЭМ!$A$39:$A$782,$A75,СВЦЭМ!$B$39:$B$782,P$47)+'СЕТ СН'!$G$14+СВЦЭМ!$D$10+'СЕТ СН'!$G$5-'СЕТ СН'!$G$24</f>
        <v>3755.28694412</v>
      </c>
      <c r="Q75" s="36">
        <f>SUMIFS(СВЦЭМ!$D$39:$D$782,СВЦЭМ!$A$39:$A$782,$A75,СВЦЭМ!$B$39:$B$782,Q$47)+'СЕТ СН'!$G$14+СВЦЭМ!$D$10+'СЕТ СН'!$G$5-'СЕТ СН'!$G$24</f>
        <v>3760.1090161100001</v>
      </c>
      <c r="R75" s="36">
        <f>SUMIFS(СВЦЭМ!$D$39:$D$782,СВЦЭМ!$A$39:$A$782,$A75,СВЦЭМ!$B$39:$B$782,R$47)+'СЕТ СН'!$G$14+СВЦЭМ!$D$10+'СЕТ СН'!$G$5-'СЕТ СН'!$G$24</f>
        <v>3753.4896846500001</v>
      </c>
      <c r="S75" s="36">
        <f>SUMIFS(СВЦЭМ!$D$39:$D$782,СВЦЭМ!$A$39:$A$782,$A75,СВЦЭМ!$B$39:$B$782,S$47)+'СЕТ СН'!$G$14+СВЦЭМ!$D$10+'СЕТ СН'!$G$5-'СЕТ СН'!$G$24</f>
        <v>3748.56816686</v>
      </c>
      <c r="T75" s="36">
        <f>SUMIFS(СВЦЭМ!$D$39:$D$782,СВЦЭМ!$A$39:$A$782,$A75,СВЦЭМ!$B$39:$B$782,T$47)+'СЕТ СН'!$G$14+СВЦЭМ!$D$10+'СЕТ СН'!$G$5-'СЕТ СН'!$G$24</f>
        <v>3700.2751028100001</v>
      </c>
      <c r="U75" s="36">
        <f>SUMIFS(СВЦЭМ!$D$39:$D$782,СВЦЭМ!$A$39:$A$782,$A75,СВЦЭМ!$B$39:$B$782,U$47)+'СЕТ СН'!$G$14+СВЦЭМ!$D$10+'СЕТ СН'!$G$5-'СЕТ СН'!$G$24</f>
        <v>3647.3673141600002</v>
      </c>
      <c r="V75" s="36">
        <f>SUMIFS(СВЦЭМ!$D$39:$D$782,СВЦЭМ!$A$39:$A$782,$A75,СВЦЭМ!$B$39:$B$782,V$47)+'СЕТ СН'!$G$14+СВЦЭМ!$D$10+'СЕТ СН'!$G$5-'СЕТ СН'!$G$24</f>
        <v>3652.3093700700001</v>
      </c>
      <c r="W75" s="36">
        <f>SUMIFS(СВЦЭМ!$D$39:$D$782,СВЦЭМ!$A$39:$A$782,$A75,СВЦЭМ!$B$39:$B$782,W$47)+'СЕТ СН'!$G$14+СВЦЭМ!$D$10+'СЕТ СН'!$G$5-'СЕТ СН'!$G$24</f>
        <v>3658.3661165600001</v>
      </c>
      <c r="X75" s="36">
        <f>SUMIFS(СВЦЭМ!$D$39:$D$782,СВЦЭМ!$A$39:$A$782,$A75,СВЦЭМ!$B$39:$B$782,X$47)+'СЕТ СН'!$G$14+СВЦЭМ!$D$10+'СЕТ СН'!$G$5-'СЕТ СН'!$G$24</f>
        <v>3701.5511163599999</v>
      </c>
      <c r="Y75" s="36">
        <f>SUMIFS(СВЦЭМ!$D$39:$D$782,СВЦЭМ!$A$39:$A$782,$A75,СВЦЭМ!$B$39:$B$782,Y$47)+'СЕТ СН'!$G$14+СВЦЭМ!$D$10+'СЕТ СН'!$G$5-'СЕТ СН'!$G$24</f>
        <v>3696.0547081300001</v>
      </c>
    </row>
    <row r="76" spans="1:26" ht="15.75" x14ac:dyDescent="0.2">
      <c r="A76" s="35">
        <f t="shared" si="1"/>
        <v>44468</v>
      </c>
      <c r="B76" s="36">
        <f>SUMIFS(СВЦЭМ!$D$39:$D$782,СВЦЭМ!$A$39:$A$782,$A76,СВЦЭМ!$B$39:$B$782,B$47)+'СЕТ СН'!$G$14+СВЦЭМ!$D$10+'СЕТ СН'!$G$5-'СЕТ СН'!$G$24</f>
        <v>3707.9372695500001</v>
      </c>
      <c r="C76" s="36">
        <f>SUMIFS(СВЦЭМ!$D$39:$D$782,СВЦЭМ!$A$39:$A$782,$A76,СВЦЭМ!$B$39:$B$782,C$47)+'СЕТ СН'!$G$14+СВЦЭМ!$D$10+'СЕТ СН'!$G$5-'СЕТ СН'!$G$24</f>
        <v>3799.7875027</v>
      </c>
      <c r="D76" s="36">
        <f>SUMIFS(СВЦЭМ!$D$39:$D$782,СВЦЭМ!$A$39:$A$782,$A76,СВЦЭМ!$B$39:$B$782,D$47)+'СЕТ СН'!$G$14+СВЦЭМ!$D$10+'СЕТ СН'!$G$5-'СЕТ СН'!$G$24</f>
        <v>3854.2472861299998</v>
      </c>
      <c r="E76" s="36">
        <f>SUMIFS(СВЦЭМ!$D$39:$D$782,СВЦЭМ!$A$39:$A$782,$A76,СВЦЭМ!$B$39:$B$782,E$47)+'СЕТ СН'!$G$14+СВЦЭМ!$D$10+'СЕТ СН'!$G$5-'СЕТ СН'!$G$24</f>
        <v>3862.0611838499999</v>
      </c>
      <c r="F76" s="36">
        <f>SUMIFS(СВЦЭМ!$D$39:$D$782,СВЦЭМ!$A$39:$A$782,$A76,СВЦЭМ!$B$39:$B$782,F$47)+'СЕТ СН'!$G$14+СВЦЭМ!$D$10+'СЕТ СН'!$G$5-'СЕТ СН'!$G$24</f>
        <v>3868.9971891999999</v>
      </c>
      <c r="G76" s="36">
        <f>SUMIFS(СВЦЭМ!$D$39:$D$782,СВЦЭМ!$A$39:$A$782,$A76,СВЦЭМ!$B$39:$B$782,G$47)+'СЕТ СН'!$G$14+СВЦЭМ!$D$10+'СЕТ СН'!$G$5-'СЕТ СН'!$G$24</f>
        <v>3849.0518271199999</v>
      </c>
      <c r="H76" s="36">
        <f>SUMIFS(СВЦЭМ!$D$39:$D$782,СВЦЭМ!$A$39:$A$782,$A76,СВЦЭМ!$B$39:$B$782,H$47)+'СЕТ СН'!$G$14+СВЦЭМ!$D$10+'СЕТ СН'!$G$5-'СЕТ СН'!$G$24</f>
        <v>3813.2568308099999</v>
      </c>
      <c r="I76" s="36">
        <f>SUMIFS(СВЦЭМ!$D$39:$D$782,СВЦЭМ!$A$39:$A$782,$A76,СВЦЭМ!$B$39:$B$782,I$47)+'СЕТ СН'!$G$14+СВЦЭМ!$D$10+'СЕТ СН'!$G$5-'СЕТ СН'!$G$24</f>
        <v>3764.54114923</v>
      </c>
      <c r="J76" s="36">
        <f>SUMIFS(СВЦЭМ!$D$39:$D$782,СВЦЭМ!$A$39:$A$782,$A76,СВЦЭМ!$B$39:$B$782,J$47)+'СЕТ СН'!$G$14+СВЦЭМ!$D$10+'СЕТ СН'!$G$5-'СЕТ СН'!$G$24</f>
        <v>3736.5541125499999</v>
      </c>
      <c r="K76" s="36">
        <f>SUMIFS(СВЦЭМ!$D$39:$D$782,СВЦЭМ!$A$39:$A$782,$A76,СВЦЭМ!$B$39:$B$782,K$47)+'СЕТ СН'!$G$14+СВЦЭМ!$D$10+'СЕТ СН'!$G$5-'СЕТ СН'!$G$24</f>
        <v>3676.4391414699999</v>
      </c>
      <c r="L76" s="36">
        <f>SUMIFS(СВЦЭМ!$D$39:$D$782,СВЦЭМ!$A$39:$A$782,$A76,СВЦЭМ!$B$39:$B$782,L$47)+'СЕТ СН'!$G$14+СВЦЭМ!$D$10+'СЕТ СН'!$G$5-'СЕТ СН'!$G$24</f>
        <v>3656.5338396400002</v>
      </c>
      <c r="M76" s="36">
        <f>SUMIFS(СВЦЭМ!$D$39:$D$782,СВЦЭМ!$A$39:$A$782,$A76,СВЦЭМ!$B$39:$B$782,M$47)+'СЕТ СН'!$G$14+СВЦЭМ!$D$10+'СЕТ СН'!$G$5-'СЕТ СН'!$G$24</f>
        <v>3645.3650819700001</v>
      </c>
      <c r="N76" s="36">
        <f>SUMIFS(СВЦЭМ!$D$39:$D$782,СВЦЭМ!$A$39:$A$782,$A76,СВЦЭМ!$B$39:$B$782,N$47)+'СЕТ СН'!$G$14+СВЦЭМ!$D$10+'СЕТ СН'!$G$5-'СЕТ СН'!$G$24</f>
        <v>3688.4823943900001</v>
      </c>
      <c r="O76" s="36">
        <f>SUMIFS(СВЦЭМ!$D$39:$D$782,СВЦЭМ!$A$39:$A$782,$A76,СВЦЭМ!$B$39:$B$782,O$47)+'СЕТ СН'!$G$14+СВЦЭМ!$D$10+'СЕТ СН'!$G$5-'СЕТ СН'!$G$24</f>
        <v>3711.1720117099999</v>
      </c>
      <c r="P76" s="36">
        <f>SUMIFS(СВЦЭМ!$D$39:$D$782,СВЦЭМ!$A$39:$A$782,$A76,СВЦЭМ!$B$39:$B$782,P$47)+'СЕТ СН'!$G$14+СВЦЭМ!$D$10+'СЕТ СН'!$G$5-'СЕТ СН'!$G$24</f>
        <v>3779.0242198000001</v>
      </c>
      <c r="Q76" s="36">
        <f>SUMIFS(СВЦЭМ!$D$39:$D$782,СВЦЭМ!$A$39:$A$782,$A76,СВЦЭМ!$B$39:$B$782,Q$47)+'СЕТ СН'!$G$14+СВЦЭМ!$D$10+'СЕТ СН'!$G$5-'СЕТ СН'!$G$24</f>
        <v>3782.28498274</v>
      </c>
      <c r="R76" s="36">
        <f>SUMIFS(СВЦЭМ!$D$39:$D$782,СВЦЭМ!$A$39:$A$782,$A76,СВЦЭМ!$B$39:$B$782,R$47)+'СЕТ СН'!$G$14+СВЦЭМ!$D$10+'СЕТ СН'!$G$5-'СЕТ СН'!$G$24</f>
        <v>3775.72348831</v>
      </c>
      <c r="S76" s="36">
        <f>SUMIFS(СВЦЭМ!$D$39:$D$782,СВЦЭМ!$A$39:$A$782,$A76,СВЦЭМ!$B$39:$B$782,S$47)+'СЕТ СН'!$G$14+СВЦЭМ!$D$10+'СЕТ СН'!$G$5-'СЕТ СН'!$G$24</f>
        <v>3753.4184582799999</v>
      </c>
      <c r="T76" s="36">
        <f>SUMIFS(СВЦЭМ!$D$39:$D$782,СВЦЭМ!$A$39:$A$782,$A76,СВЦЭМ!$B$39:$B$782,T$47)+'СЕТ СН'!$G$14+СВЦЭМ!$D$10+'СЕТ СН'!$G$5-'СЕТ СН'!$G$24</f>
        <v>3736.6500835500001</v>
      </c>
      <c r="U76" s="36">
        <f>SUMIFS(СВЦЭМ!$D$39:$D$782,СВЦЭМ!$A$39:$A$782,$A76,СВЦЭМ!$B$39:$B$782,U$47)+'СЕТ СН'!$G$14+СВЦЭМ!$D$10+'СЕТ СН'!$G$5-'СЕТ СН'!$G$24</f>
        <v>3690.0372897400002</v>
      </c>
      <c r="V76" s="36">
        <f>SUMIFS(СВЦЭМ!$D$39:$D$782,СВЦЭМ!$A$39:$A$782,$A76,СВЦЭМ!$B$39:$B$782,V$47)+'СЕТ СН'!$G$14+СВЦЭМ!$D$10+'СЕТ СН'!$G$5-'СЕТ СН'!$G$24</f>
        <v>3668.8756781900001</v>
      </c>
      <c r="W76" s="36">
        <f>SUMIFS(СВЦЭМ!$D$39:$D$782,СВЦЭМ!$A$39:$A$782,$A76,СВЦЭМ!$B$39:$B$782,W$47)+'СЕТ СН'!$G$14+СВЦЭМ!$D$10+'СЕТ СН'!$G$5-'СЕТ СН'!$G$24</f>
        <v>3653.4785663100001</v>
      </c>
      <c r="X76" s="36">
        <f>SUMIFS(СВЦЭМ!$D$39:$D$782,СВЦЭМ!$A$39:$A$782,$A76,СВЦЭМ!$B$39:$B$782,X$47)+'СЕТ СН'!$G$14+СВЦЭМ!$D$10+'СЕТ СН'!$G$5-'СЕТ СН'!$G$24</f>
        <v>3712.0078027999998</v>
      </c>
      <c r="Y76" s="36">
        <f>SUMIFS(СВЦЭМ!$D$39:$D$782,СВЦЭМ!$A$39:$A$782,$A76,СВЦЭМ!$B$39:$B$782,Y$47)+'СЕТ СН'!$G$14+СВЦЭМ!$D$10+'СЕТ СН'!$G$5-'СЕТ СН'!$G$24</f>
        <v>3727.3870482399998</v>
      </c>
    </row>
    <row r="77" spans="1:26" ht="15.75" x14ac:dyDescent="0.2">
      <c r="A77" s="35">
        <f t="shared" si="1"/>
        <v>44469</v>
      </c>
      <c r="B77" s="36">
        <f>SUMIFS(СВЦЭМ!$D$39:$D$782,СВЦЭМ!$A$39:$A$782,$A77,СВЦЭМ!$B$39:$B$782,B$47)+'СЕТ СН'!$G$14+СВЦЭМ!$D$10+'СЕТ СН'!$G$5-'СЕТ СН'!$G$24</f>
        <v>3745.4922327599998</v>
      </c>
      <c r="C77" s="36">
        <f>SUMIFS(СВЦЭМ!$D$39:$D$782,СВЦЭМ!$A$39:$A$782,$A77,СВЦЭМ!$B$39:$B$782,C$47)+'СЕТ СН'!$G$14+СВЦЭМ!$D$10+'СЕТ СН'!$G$5-'СЕТ СН'!$G$24</f>
        <v>3788.36097427</v>
      </c>
      <c r="D77" s="36">
        <f>SUMIFS(СВЦЭМ!$D$39:$D$782,СВЦЭМ!$A$39:$A$782,$A77,СВЦЭМ!$B$39:$B$782,D$47)+'СЕТ СН'!$G$14+СВЦЭМ!$D$10+'СЕТ СН'!$G$5-'СЕТ СН'!$G$24</f>
        <v>3840.0887665999999</v>
      </c>
      <c r="E77" s="36">
        <f>SUMIFS(СВЦЭМ!$D$39:$D$782,СВЦЭМ!$A$39:$A$782,$A77,СВЦЭМ!$B$39:$B$782,E$47)+'СЕТ СН'!$G$14+СВЦЭМ!$D$10+'СЕТ СН'!$G$5-'СЕТ СН'!$G$24</f>
        <v>3862.5116638899999</v>
      </c>
      <c r="F77" s="36">
        <f>SUMIFS(СВЦЭМ!$D$39:$D$782,СВЦЭМ!$A$39:$A$782,$A77,СВЦЭМ!$B$39:$B$782,F$47)+'СЕТ СН'!$G$14+СВЦЭМ!$D$10+'СЕТ СН'!$G$5-'СЕТ СН'!$G$24</f>
        <v>3858.1486022999998</v>
      </c>
      <c r="G77" s="36">
        <f>SUMIFS(СВЦЭМ!$D$39:$D$782,СВЦЭМ!$A$39:$A$782,$A77,СВЦЭМ!$B$39:$B$782,G$47)+'СЕТ СН'!$G$14+СВЦЭМ!$D$10+'СЕТ СН'!$G$5-'СЕТ СН'!$G$24</f>
        <v>3861.1442209100001</v>
      </c>
      <c r="H77" s="36">
        <f>SUMIFS(СВЦЭМ!$D$39:$D$782,СВЦЭМ!$A$39:$A$782,$A77,СВЦЭМ!$B$39:$B$782,H$47)+'СЕТ СН'!$G$14+СВЦЭМ!$D$10+'СЕТ СН'!$G$5-'СЕТ СН'!$G$24</f>
        <v>3798.71718315</v>
      </c>
      <c r="I77" s="36">
        <f>SUMIFS(СВЦЭМ!$D$39:$D$782,СВЦЭМ!$A$39:$A$782,$A77,СВЦЭМ!$B$39:$B$782,I$47)+'СЕТ СН'!$G$14+СВЦЭМ!$D$10+'СЕТ СН'!$G$5-'СЕТ СН'!$G$24</f>
        <v>3776.5606976700001</v>
      </c>
      <c r="J77" s="36">
        <f>SUMIFS(СВЦЭМ!$D$39:$D$782,СВЦЭМ!$A$39:$A$782,$A77,СВЦЭМ!$B$39:$B$782,J$47)+'СЕТ СН'!$G$14+СВЦЭМ!$D$10+'СЕТ СН'!$G$5-'СЕТ СН'!$G$24</f>
        <v>3743.0113651900001</v>
      </c>
      <c r="K77" s="36">
        <f>SUMIFS(СВЦЭМ!$D$39:$D$782,СВЦЭМ!$A$39:$A$782,$A77,СВЦЭМ!$B$39:$B$782,K$47)+'СЕТ СН'!$G$14+СВЦЭМ!$D$10+'СЕТ СН'!$G$5-'СЕТ СН'!$G$24</f>
        <v>3752.8660230800001</v>
      </c>
      <c r="L77" s="36">
        <f>SUMIFS(СВЦЭМ!$D$39:$D$782,СВЦЭМ!$A$39:$A$782,$A77,СВЦЭМ!$B$39:$B$782,L$47)+'СЕТ СН'!$G$14+СВЦЭМ!$D$10+'СЕТ СН'!$G$5-'СЕТ СН'!$G$24</f>
        <v>3758.24364371</v>
      </c>
      <c r="M77" s="36">
        <f>SUMIFS(СВЦЭМ!$D$39:$D$782,СВЦЭМ!$A$39:$A$782,$A77,СВЦЭМ!$B$39:$B$782,M$47)+'СЕТ СН'!$G$14+СВЦЭМ!$D$10+'СЕТ СН'!$G$5-'СЕТ СН'!$G$24</f>
        <v>3740.6814388399998</v>
      </c>
      <c r="N77" s="36">
        <f>SUMIFS(СВЦЭМ!$D$39:$D$782,СВЦЭМ!$A$39:$A$782,$A77,СВЦЭМ!$B$39:$B$782,N$47)+'СЕТ СН'!$G$14+СВЦЭМ!$D$10+'СЕТ СН'!$G$5-'СЕТ СН'!$G$24</f>
        <v>3724.0817693399999</v>
      </c>
      <c r="O77" s="36">
        <f>SUMIFS(СВЦЭМ!$D$39:$D$782,СВЦЭМ!$A$39:$A$782,$A77,СВЦЭМ!$B$39:$B$782,O$47)+'СЕТ СН'!$G$14+СВЦЭМ!$D$10+'СЕТ СН'!$G$5-'СЕТ СН'!$G$24</f>
        <v>3725.1474146999999</v>
      </c>
      <c r="P77" s="36">
        <f>SUMIFS(СВЦЭМ!$D$39:$D$782,СВЦЭМ!$A$39:$A$782,$A77,СВЦЭМ!$B$39:$B$782,P$47)+'СЕТ СН'!$G$14+СВЦЭМ!$D$10+'СЕТ СН'!$G$5-'СЕТ СН'!$G$24</f>
        <v>3770.8033342399999</v>
      </c>
      <c r="Q77" s="36">
        <f>SUMIFS(СВЦЭМ!$D$39:$D$782,СВЦЭМ!$A$39:$A$782,$A77,СВЦЭМ!$B$39:$B$782,Q$47)+'СЕТ СН'!$G$14+СВЦЭМ!$D$10+'СЕТ СН'!$G$5-'СЕТ СН'!$G$24</f>
        <v>3774.4311581500001</v>
      </c>
      <c r="R77" s="36">
        <f>SUMIFS(СВЦЭМ!$D$39:$D$782,СВЦЭМ!$A$39:$A$782,$A77,СВЦЭМ!$B$39:$B$782,R$47)+'СЕТ СН'!$G$14+СВЦЭМ!$D$10+'СЕТ СН'!$G$5-'СЕТ СН'!$G$24</f>
        <v>3767.5968062100001</v>
      </c>
      <c r="S77" s="36">
        <f>SUMIFS(СВЦЭМ!$D$39:$D$782,СВЦЭМ!$A$39:$A$782,$A77,СВЦЭМ!$B$39:$B$782,S$47)+'СЕТ СН'!$G$14+СВЦЭМ!$D$10+'СЕТ СН'!$G$5-'СЕТ СН'!$G$24</f>
        <v>3721.2778135399999</v>
      </c>
      <c r="T77" s="36">
        <f>SUMIFS(СВЦЭМ!$D$39:$D$782,СВЦЭМ!$A$39:$A$782,$A77,СВЦЭМ!$B$39:$B$782,T$47)+'СЕТ СН'!$G$14+СВЦЭМ!$D$10+'СЕТ СН'!$G$5-'СЕТ СН'!$G$24</f>
        <v>3734.9259649200003</v>
      </c>
      <c r="U77" s="36">
        <f>SUMIFS(СВЦЭМ!$D$39:$D$782,СВЦЭМ!$A$39:$A$782,$A77,СВЦЭМ!$B$39:$B$782,U$47)+'СЕТ СН'!$G$14+СВЦЭМ!$D$10+'СЕТ СН'!$G$5-'СЕТ СН'!$G$24</f>
        <v>3709.4958752699999</v>
      </c>
      <c r="V77" s="36">
        <f>SUMIFS(СВЦЭМ!$D$39:$D$782,СВЦЭМ!$A$39:$A$782,$A77,СВЦЭМ!$B$39:$B$782,V$47)+'СЕТ СН'!$G$14+СВЦЭМ!$D$10+'СЕТ СН'!$G$5-'СЕТ СН'!$G$24</f>
        <v>3702.0846296499999</v>
      </c>
      <c r="W77" s="36">
        <f>SUMIFS(СВЦЭМ!$D$39:$D$782,СВЦЭМ!$A$39:$A$782,$A77,СВЦЭМ!$B$39:$B$782,W$47)+'СЕТ СН'!$G$14+СВЦЭМ!$D$10+'СЕТ СН'!$G$5-'СЕТ СН'!$G$24</f>
        <v>3691.3697474000001</v>
      </c>
      <c r="X77" s="36">
        <f>SUMIFS(СВЦЭМ!$D$39:$D$782,СВЦЭМ!$A$39:$A$782,$A77,СВЦЭМ!$B$39:$B$782,X$47)+'СЕТ СН'!$G$14+СВЦЭМ!$D$10+'СЕТ СН'!$G$5-'СЕТ СН'!$G$24</f>
        <v>3714.8047743900001</v>
      </c>
      <c r="Y77" s="36">
        <f>SUMIFS(СВЦЭМ!$D$39:$D$782,СВЦЭМ!$A$39:$A$782,$A77,СВЦЭМ!$B$39:$B$782,Y$47)+'СЕТ СН'!$G$14+СВЦЭМ!$D$10+'СЕТ СН'!$G$5-'СЕТ СН'!$G$24</f>
        <v>3759.0857853299999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01.09.2021</v>
      </c>
      <c r="B84" s="36">
        <f>SUMIFS(СВЦЭМ!$D$39:$D$782,СВЦЭМ!$A$39:$A$782,$A84,СВЦЭМ!$B$39:$B$782,B$83)+'СЕТ СН'!$H$14+СВЦЭМ!$D$10+'СЕТ СН'!$H$5-'СЕТ СН'!$H$24</f>
        <v>3676.8830627299999</v>
      </c>
      <c r="C84" s="36">
        <f>SUMIFS(СВЦЭМ!$D$39:$D$782,СВЦЭМ!$A$39:$A$782,$A84,СВЦЭМ!$B$39:$B$782,C$83)+'СЕТ СН'!$H$14+СВЦЭМ!$D$10+'СЕТ СН'!$H$5-'СЕТ СН'!$H$24</f>
        <v>3775.0254486700001</v>
      </c>
      <c r="D84" s="36">
        <f>SUMIFS(СВЦЭМ!$D$39:$D$782,СВЦЭМ!$A$39:$A$782,$A84,СВЦЭМ!$B$39:$B$782,D$83)+'СЕТ СН'!$H$14+СВЦЭМ!$D$10+'СЕТ СН'!$H$5-'СЕТ СН'!$H$24</f>
        <v>3853.60640685</v>
      </c>
      <c r="E84" s="36">
        <f>SUMIFS(СВЦЭМ!$D$39:$D$782,СВЦЭМ!$A$39:$A$782,$A84,СВЦЭМ!$B$39:$B$782,E$83)+'СЕТ СН'!$H$14+СВЦЭМ!$D$10+'СЕТ СН'!$H$5-'СЕТ СН'!$H$24</f>
        <v>3884.53640223</v>
      </c>
      <c r="F84" s="36">
        <f>SUMIFS(СВЦЭМ!$D$39:$D$782,СВЦЭМ!$A$39:$A$782,$A84,СВЦЭМ!$B$39:$B$782,F$83)+'СЕТ СН'!$H$14+СВЦЭМ!$D$10+'СЕТ СН'!$H$5-'СЕТ СН'!$H$24</f>
        <v>3882.7657489399999</v>
      </c>
      <c r="G84" s="36">
        <f>SUMIFS(СВЦЭМ!$D$39:$D$782,СВЦЭМ!$A$39:$A$782,$A84,СВЦЭМ!$B$39:$B$782,G$83)+'СЕТ СН'!$H$14+СВЦЭМ!$D$10+'СЕТ СН'!$H$5-'СЕТ СН'!$H$24</f>
        <v>3852.5279563700001</v>
      </c>
      <c r="H84" s="36">
        <f>SUMIFS(СВЦЭМ!$D$39:$D$782,СВЦЭМ!$A$39:$A$782,$A84,СВЦЭМ!$B$39:$B$782,H$83)+'СЕТ СН'!$H$14+СВЦЭМ!$D$10+'СЕТ СН'!$H$5-'СЕТ СН'!$H$24</f>
        <v>3798.6383326599998</v>
      </c>
      <c r="I84" s="36">
        <f>SUMIFS(СВЦЭМ!$D$39:$D$782,СВЦЭМ!$A$39:$A$782,$A84,СВЦЭМ!$B$39:$B$782,I$83)+'СЕТ СН'!$H$14+СВЦЭМ!$D$10+'СЕТ СН'!$H$5-'СЕТ СН'!$H$24</f>
        <v>3723.5289486699999</v>
      </c>
      <c r="J84" s="36">
        <f>SUMIFS(СВЦЭМ!$D$39:$D$782,СВЦЭМ!$A$39:$A$782,$A84,СВЦЭМ!$B$39:$B$782,J$83)+'СЕТ СН'!$H$14+СВЦЭМ!$D$10+'СЕТ СН'!$H$5-'СЕТ СН'!$H$24</f>
        <v>3669.5705833100001</v>
      </c>
      <c r="K84" s="36">
        <f>SUMIFS(СВЦЭМ!$D$39:$D$782,СВЦЭМ!$A$39:$A$782,$A84,СВЦЭМ!$B$39:$B$782,K$83)+'СЕТ СН'!$H$14+СВЦЭМ!$D$10+'СЕТ СН'!$H$5-'СЕТ СН'!$H$24</f>
        <v>3631.4490829400002</v>
      </c>
      <c r="L84" s="36">
        <f>SUMIFS(СВЦЭМ!$D$39:$D$782,СВЦЭМ!$A$39:$A$782,$A84,СВЦЭМ!$B$39:$B$782,L$83)+'СЕТ СН'!$H$14+СВЦЭМ!$D$10+'СЕТ СН'!$H$5-'СЕТ СН'!$H$24</f>
        <v>3616.68544002</v>
      </c>
      <c r="M84" s="36">
        <f>SUMIFS(СВЦЭМ!$D$39:$D$782,СВЦЭМ!$A$39:$A$782,$A84,СВЦЭМ!$B$39:$B$782,M$83)+'СЕТ СН'!$H$14+СВЦЭМ!$D$10+'СЕТ СН'!$H$5-'СЕТ СН'!$H$24</f>
        <v>3617.3686070499998</v>
      </c>
      <c r="N84" s="36">
        <f>SUMIFS(СВЦЭМ!$D$39:$D$782,СВЦЭМ!$A$39:$A$782,$A84,СВЦЭМ!$B$39:$B$782,N$83)+'СЕТ СН'!$H$14+СВЦЭМ!$D$10+'СЕТ СН'!$H$5-'СЕТ СН'!$H$24</f>
        <v>3639.8096546199999</v>
      </c>
      <c r="O84" s="36">
        <f>SUMIFS(СВЦЭМ!$D$39:$D$782,СВЦЭМ!$A$39:$A$782,$A84,СВЦЭМ!$B$39:$B$782,O$83)+'СЕТ СН'!$H$14+СВЦЭМ!$D$10+'СЕТ СН'!$H$5-'СЕТ СН'!$H$24</f>
        <v>3678.4865485600003</v>
      </c>
      <c r="P84" s="36">
        <f>SUMIFS(СВЦЭМ!$D$39:$D$782,СВЦЭМ!$A$39:$A$782,$A84,СВЦЭМ!$B$39:$B$782,P$83)+'СЕТ СН'!$H$14+СВЦЭМ!$D$10+'СЕТ СН'!$H$5-'СЕТ СН'!$H$24</f>
        <v>3712.1966496700002</v>
      </c>
      <c r="Q84" s="36">
        <f>SUMIFS(СВЦЭМ!$D$39:$D$782,СВЦЭМ!$A$39:$A$782,$A84,СВЦЭМ!$B$39:$B$782,Q$83)+'СЕТ СН'!$H$14+СВЦЭМ!$D$10+'СЕТ СН'!$H$5-'СЕТ СН'!$H$24</f>
        <v>3714.2218760699998</v>
      </c>
      <c r="R84" s="36">
        <f>SUMIFS(СВЦЭМ!$D$39:$D$782,СВЦЭМ!$A$39:$A$782,$A84,СВЦЭМ!$B$39:$B$782,R$83)+'СЕТ СН'!$H$14+СВЦЭМ!$D$10+'СЕТ СН'!$H$5-'СЕТ СН'!$H$24</f>
        <v>3708.7562704800002</v>
      </c>
      <c r="S84" s="36">
        <f>SUMIFS(СВЦЭМ!$D$39:$D$782,СВЦЭМ!$A$39:$A$782,$A84,СВЦЭМ!$B$39:$B$782,S$83)+'СЕТ СН'!$H$14+СВЦЭМ!$D$10+'СЕТ СН'!$H$5-'СЕТ СН'!$H$24</f>
        <v>3677.8900973</v>
      </c>
      <c r="T84" s="36">
        <f>SUMIFS(СВЦЭМ!$D$39:$D$782,СВЦЭМ!$A$39:$A$782,$A84,СВЦЭМ!$B$39:$B$782,T$83)+'СЕТ СН'!$H$14+СВЦЭМ!$D$10+'СЕТ СН'!$H$5-'СЕТ СН'!$H$24</f>
        <v>3639.62046887</v>
      </c>
      <c r="U84" s="36">
        <f>SUMIFS(СВЦЭМ!$D$39:$D$782,СВЦЭМ!$A$39:$A$782,$A84,СВЦЭМ!$B$39:$B$782,U$83)+'СЕТ СН'!$H$14+СВЦЭМ!$D$10+'СЕТ СН'!$H$5-'СЕТ СН'!$H$24</f>
        <v>3606.4171978499999</v>
      </c>
      <c r="V84" s="36">
        <f>SUMIFS(СВЦЭМ!$D$39:$D$782,СВЦЭМ!$A$39:$A$782,$A84,СВЦЭМ!$B$39:$B$782,V$83)+'СЕТ СН'!$H$14+СВЦЭМ!$D$10+'СЕТ СН'!$H$5-'СЕТ СН'!$H$24</f>
        <v>3611.20664855</v>
      </c>
      <c r="W84" s="36">
        <f>SUMIFS(СВЦЭМ!$D$39:$D$782,СВЦЭМ!$A$39:$A$782,$A84,СВЦЭМ!$B$39:$B$782,W$83)+'СЕТ СН'!$H$14+СВЦЭМ!$D$10+'СЕТ СН'!$H$5-'СЕТ СН'!$H$24</f>
        <v>3609.3794370599999</v>
      </c>
      <c r="X84" s="36">
        <f>SUMIFS(СВЦЭМ!$D$39:$D$782,СВЦЭМ!$A$39:$A$782,$A84,СВЦЭМ!$B$39:$B$782,X$83)+'СЕТ СН'!$H$14+СВЦЭМ!$D$10+'СЕТ СН'!$H$5-'СЕТ СН'!$H$24</f>
        <v>3607.7112421400002</v>
      </c>
      <c r="Y84" s="36">
        <f>SUMIFS(СВЦЭМ!$D$39:$D$782,СВЦЭМ!$A$39:$A$782,$A84,СВЦЭМ!$B$39:$B$782,Y$83)+'СЕТ СН'!$H$14+СВЦЭМ!$D$10+'СЕТ СН'!$H$5-'СЕТ СН'!$H$24</f>
        <v>3675.4385771500001</v>
      </c>
      <c r="AA84" s="45"/>
    </row>
    <row r="85" spans="1:27" ht="15.75" x14ac:dyDescent="0.2">
      <c r="A85" s="35">
        <f>A84+1</f>
        <v>44441</v>
      </c>
      <c r="B85" s="36">
        <f>SUMIFS(СВЦЭМ!$D$39:$D$782,СВЦЭМ!$A$39:$A$782,$A85,СВЦЭМ!$B$39:$B$782,B$83)+'СЕТ СН'!$H$14+СВЦЭМ!$D$10+'СЕТ СН'!$H$5-'СЕТ СН'!$H$24</f>
        <v>3767.8365180800001</v>
      </c>
      <c r="C85" s="36">
        <f>SUMIFS(СВЦЭМ!$D$39:$D$782,СВЦЭМ!$A$39:$A$782,$A85,СВЦЭМ!$B$39:$B$782,C$83)+'СЕТ СН'!$H$14+СВЦЭМ!$D$10+'СЕТ СН'!$H$5-'СЕТ СН'!$H$24</f>
        <v>3841.4338112099999</v>
      </c>
      <c r="D85" s="36">
        <f>SUMIFS(СВЦЭМ!$D$39:$D$782,СВЦЭМ!$A$39:$A$782,$A85,СВЦЭМ!$B$39:$B$782,D$83)+'СЕТ СН'!$H$14+СВЦЭМ!$D$10+'СЕТ СН'!$H$5-'СЕТ СН'!$H$24</f>
        <v>3918.94769434</v>
      </c>
      <c r="E85" s="36">
        <f>SUMIFS(СВЦЭМ!$D$39:$D$782,СВЦЭМ!$A$39:$A$782,$A85,СВЦЭМ!$B$39:$B$782,E$83)+'СЕТ СН'!$H$14+СВЦЭМ!$D$10+'СЕТ СН'!$H$5-'СЕТ СН'!$H$24</f>
        <v>3937.05274702</v>
      </c>
      <c r="F85" s="36">
        <f>SUMIFS(СВЦЭМ!$D$39:$D$782,СВЦЭМ!$A$39:$A$782,$A85,СВЦЭМ!$B$39:$B$782,F$83)+'СЕТ СН'!$H$14+СВЦЭМ!$D$10+'СЕТ СН'!$H$5-'СЕТ СН'!$H$24</f>
        <v>3920.35877321</v>
      </c>
      <c r="G85" s="36">
        <f>SUMIFS(СВЦЭМ!$D$39:$D$782,СВЦЭМ!$A$39:$A$782,$A85,СВЦЭМ!$B$39:$B$782,G$83)+'СЕТ СН'!$H$14+СВЦЭМ!$D$10+'СЕТ СН'!$H$5-'СЕТ СН'!$H$24</f>
        <v>3900.0993040200001</v>
      </c>
      <c r="H85" s="36">
        <f>SUMIFS(СВЦЭМ!$D$39:$D$782,СВЦЭМ!$A$39:$A$782,$A85,СВЦЭМ!$B$39:$B$782,H$83)+'СЕТ СН'!$H$14+СВЦЭМ!$D$10+'СЕТ СН'!$H$5-'СЕТ СН'!$H$24</f>
        <v>3850.2968159399998</v>
      </c>
      <c r="I85" s="36">
        <f>SUMIFS(СВЦЭМ!$D$39:$D$782,СВЦЭМ!$A$39:$A$782,$A85,СВЦЭМ!$B$39:$B$782,I$83)+'СЕТ СН'!$H$14+СВЦЭМ!$D$10+'СЕТ СН'!$H$5-'СЕТ СН'!$H$24</f>
        <v>3771.52969257</v>
      </c>
      <c r="J85" s="36">
        <f>SUMIFS(СВЦЭМ!$D$39:$D$782,СВЦЭМ!$A$39:$A$782,$A85,СВЦЭМ!$B$39:$B$782,J$83)+'СЕТ СН'!$H$14+СВЦЭМ!$D$10+'СЕТ СН'!$H$5-'СЕТ СН'!$H$24</f>
        <v>3681.6734452400001</v>
      </c>
      <c r="K85" s="36">
        <f>SUMIFS(СВЦЭМ!$D$39:$D$782,СВЦЭМ!$A$39:$A$782,$A85,СВЦЭМ!$B$39:$B$782,K$83)+'СЕТ СН'!$H$14+СВЦЭМ!$D$10+'СЕТ СН'!$H$5-'СЕТ СН'!$H$24</f>
        <v>3659.7513366900002</v>
      </c>
      <c r="L85" s="36">
        <f>SUMIFS(СВЦЭМ!$D$39:$D$782,СВЦЭМ!$A$39:$A$782,$A85,СВЦЭМ!$B$39:$B$782,L$83)+'СЕТ СН'!$H$14+СВЦЭМ!$D$10+'СЕТ СН'!$H$5-'СЕТ СН'!$H$24</f>
        <v>3653.2699050900001</v>
      </c>
      <c r="M85" s="36">
        <f>SUMIFS(СВЦЭМ!$D$39:$D$782,СВЦЭМ!$A$39:$A$782,$A85,СВЦЭМ!$B$39:$B$782,M$83)+'СЕТ СН'!$H$14+СВЦЭМ!$D$10+'СЕТ СН'!$H$5-'СЕТ СН'!$H$24</f>
        <v>3667.8372239700002</v>
      </c>
      <c r="N85" s="36">
        <f>SUMIFS(СВЦЭМ!$D$39:$D$782,СВЦЭМ!$A$39:$A$782,$A85,СВЦЭМ!$B$39:$B$782,N$83)+'СЕТ СН'!$H$14+СВЦЭМ!$D$10+'СЕТ СН'!$H$5-'СЕТ СН'!$H$24</f>
        <v>3670.22706083</v>
      </c>
      <c r="O85" s="36">
        <f>SUMIFS(СВЦЭМ!$D$39:$D$782,СВЦЭМ!$A$39:$A$782,$A85,СВЦЭМ!$B$39:$B$782,O$83)+'СЕТ СН'!$H$14+СВЦЭМ!$D$10+'СЕТ СН'!$H$5-'СЕТ СН'!$H$24</f>
        <v>3709.08982272</v>
      </c>
      <c r="P85" s="36">
        <f>SUMIFS(СВЦЭМ!$D$39:$D$782,СВЦЭМ!$A$39:$A$782,$A85,СВЦЭМ!$B$39:$B$782,P$83)+'СЕТ СН'!$H$14+СВЦЭМ!$D$10+'СЕТ СН'!$H$5-'СЕТ СН'!$H$24</f>
        <v>3739.1616119099999</v>
      </c>
      <c r="Q85" s="36">
        <f>SUMIFS(СВЦЭМ!$D$39:$D$782,СВЦЭМ!$A$39:$A$782,$A85,СВЦЭМ!$B$39:$B$782,Q$83)+'СЕТ СН'!$H$14+СВЦЭМ!$D$10+'СЕТ СН'!$H$5-'СЕТ СН'!$H$24</f>
        <v>3739.2313605999998</v>
      </c>
      <c r="R85" s="36">
        <f>SUMIFS(СВЦЭМ!$D$39:$D$782,СВЦЭМ!$A$39:$A$782,$A85,СВЦЭМ!$B$39:$B$782,R$83)+'СЕТ СН'!$H$14+СВЦЭМ!$D$10+'СЕТ СН'!$H$5-'СЕТ СН'!$H$24</f>
        <v>3737.7684888200001</v>
      </c>
      <c r="S85" s="36">
        <f>SUMIFS(СВЦЭМ!$D$39:$D$782,СВЦЭМ!$A$39:$A$782,$A85,СВЦЭМ!$B$39:$B$782,S$83)+'СЕТ СН'!$H$14+СВЦЭМ!$D$10+'СЕТ СН'!$H$5-'СЕТ СН'!$H$24</f>
        <v>3717.2416118199999</v>
      </c>
      <c r="T85" s="36">
        <f>SUMIFS(СВЦЭМ!$D$39:$D$782,СВЦЭМ!$A$39:$A$782,$A85,СВЦЭМ!$B$39:$B$782,T$83)+'СЕТ СН'!$H$14+СВЦЭМ!$D$10+'СЕТ СН'!$H$5-'СЕТ СН'!$H$24</f>
        <v>3711.85015165</v>
      </c>
      <c r="U85" s="36">
        <f>SUMIFS(СВЦЭМ!$D$39:$D$782,СВЦЭМ!$A$39:$A$782,$A85,СВЦЭМ!$B$39:$B$782,U$83)+'СЕТ СН'!$H$14+СВЦЭМ!$D$10+'СЕТ СН'!$H$5-'СЕТ СН'!$H$24</f>
        <v>3690.7525199900001</v>
      </c>
      <c r="V85" s="36">
        <f>SUMIFS(СВЦЭМ!$D$39:$D$782,СВЦЭМ!$A$39:$A$782,$A85,СВЦЭМ!$B$39:$B$782,V$83)+'СЕТ СН'!$H$14+СВЦЭМ!$D$10+'СЕТ СН'!$H$5-'СЕТ СН'!$H$24</f>
        <v>3707.4683852500002</v>
      </c>
      <c r="W85" s="36">
        <f>SUMIFS(СВЦЭМ!$D$39:$D$782,СВЦЭМ!$A$39:$A$782,$A85,СВЦЭМ!$B$39:$B$782,W$83)+'СЕТ СН'!$H$14+СВЦЭМ!$D$10+'СЕТ СН'!$H$5-'СЕТ СН'!$H$24</f>
        <v>3703.2264862000002</v>
      </c>
      <c r="X85" s="36">
        <f>SUMIFS(СВЦЭМ!$D$39:$D$782,СВЦЭМ!$A$39:$A$782,$A85,СВЦЭМ!$B$39:$B$782,X$83)+'СЕТ СН'!$H$14+СВЦЭМ!$D$10+'СЕТ СН'!$H$5-'СЕТ СН'!$H$24</f>
        <v>3680.3700839499998</v>
      </c>
      <c r="Y85" s="36">
        <f>SUMIFS(СВЦЭМ!$D$39:$D$782,СВЦЭМ!$A$39:$A$782,$A85,СВЦЭМ!$B$39:$B$782,Y$83)+'СЕТ СН'!$H$14+СВЦЭМ!$D$10+'СЕТ СН'!$H$5-'СЕТ СН'!$H$24</f>
        <v>3694.1029725399999</v>
      </c>
    </row>
    <row r="86" spans="1:27" ht="15.75" x14ac:dyDescent="0.2">
      <c r="A86" s="35">
        <f t="shared" ref="A86:A113" si="2">A85+1</f>
        <v>44442</v>
      </c>
      <c r="B86" s="36">
        <f>SUMIFS(СВЦЭМ!$D$39:$D$782,СВЦЭМ!$A$39:$A$782,$A86,СВЦЭМ!$B$39:$B$782,B$83)+'СЕТ СН'!$H$14+СВЦЭМ!$D$10+'СЕТ СН'!$H$5-'СЕТ СН'!$H$24</f>
        <v>3777.6742185799999</v>
      </c>
      <c r="C86" s="36">
        <f>SUMIFS(СВЦЭМ!$D$39:$D$782,СВЦЭМ!$A$39:$A$782,$A86,СВЦЭМ!$B$39:$B$782,C$83)+'СЕТ СН'!$H$14+СВЦЭМ!$D$10+'СЕТ СН'!$H$5-'СЕТ СН'!$H$24</f>
        <v>3850.15581879</v>
      </c>
      <c r="D86" s="36">
        <f>SUMIFS(СВЦЭМ!$D$39:$D$782,СВЦЭМ!$A$39:$A$782,$A86,СВЦЭМ!$B$39:$B$782,D$83)+'СЕТ СН'!$H$14+СВЦЭМ!$D$10+'СЕТ СН'!$H$5-'СЕТ СН'!$H$24</f>
        <v>3913.0789224499999</v>
      </c>
      <c r="E86" s="36">
        <f>SUMIFS(СВЦЭМ!$D$39:$D$782,СВЦЭМ!$A$39:$A$782,$A86,СВЦЭМ!$B$39:$B$782,E$83)+'СЕТ СН'!$H$14+СВЦЭМ!$D$10+'СЕТ СН'!$H$5-'СЕТ СН'!$H$24</f>
        <v>3935.44413983</v>
      </c>
      <c r="F86" s="36">
        <f>SUMIFS(СВЦЭМ!$D$39:$D$782,СВЦЭМ!$A$39:$A$782,$A86,СВЦЭМ!$B$39:$B$782,F$83)+'СЕТ СН'!$H$14+СВЦЭМ!$D$10+'СЕТ СН'!$H$5-'СЕТ СН'!$H$24</f>
        <v>3927.75057023</v>
      </c>
      <c r="G86" s="36">
        <f>SUMIFS(СВЦЭМ!$D$39:$D$782,СВЦЭМ!$A$39:$A$782,$A86,СВЦЭМ!$B$39:$B$782,G$83)+'СЕТ СН'!$H$14+СВЦЭМ!$D$10+'СЕТ СН'!$H$5-'СЕТ СН'!$H$24</f>
        <v>3895.0345056300002</v>
      </c>
      <c r="H86" s="36">
        <f>SUMIFS(СВЦЭМ!$D$39:$D$782,СВЦЭМ!$A$39:$A$782,$A86,СВЦЭМ!$B$39:$B$782,H$83)+'СЕТ СН'!$H$14+СВЦЭМ!$D$10+'СЕТ СН'!$H$5-'СЕТ СН'!$H$24</f>
        <v>3831.34013349</v>
      </c>
      <c r="I86" s="36">
        <f>SUMIFS(СВЦЭМ!$D$39:$D$782,СВЦЭМ!$A$39:$A$782,$A86,СВЦЭМ!$B$39:$B$782,I$83)+'СЕТ СН'!$H$14+СВЦЭМ!$D$10+'СЕТ СН'!$H$5-'СЕТ СН'!$H$24</f>
        <v>3749.1627496199999</v>
      </c>
      <c r="J86" s="36">
        <f>SUMIFS(СВЦЭМ!$D$39:$D$782,СВЦЭМ!$A$39:$A$782,$A86,СВЦЭМ!$B$39:$B$782,J$83)+'СЕТ СН'!$H$14+СВЦЭМ!$D$10+'СЕТ СН'!$H$5-'СЕТ СН'!$H$24</f>
        <v>3685.1989768200001</v>
      </c>
      <c r="K86" s="36">
        <f>SUMIFS(СВЦЭМ!$D$39:$D$782,СВЦЭМ!$A$39:$A$782,$A86,СВЦЭМ!$B$39:$B$782,K$83)+'СЕТ СН'!$H$14+СВЦЭМ!$D$10+'СЕТ СН'!$H$5-'СЕТ СН'!$H$24</f>
        <v>3662.7796423700001</v>
      </c>
      <c r="L86" s="36">
        <f>SUMIFS(СВЦЭМ!$D$39:$D$782,СВЦЭМ!$A$39:$A$782,$A86,СВЦЭМ!$B$39:$B$782,L$83)+'СЕТ СН'!$H$14+СВЦЭМ!$D$10+'СЕТ СН'!$H$5-'СЕТ СН'!$H$24</f>
        <v>3659.18282357</v>
      </c>
      <c r="M86" s="36">
        <f>SUMIFS(СВЦЭМ!$D$39:$D$782,СВЦЭМ!$A$39:$A$782,$A86,СВЦЭМ!$B$39:$B$782,M$83)+'СЕТ СН'!$H$14+СВЦЭМ!$D$10+'СЕТ СН'!$H$5-'СЕТ СН'!$H$24</f>
        <v>3653.1882466799998</v>
      </c>
      <c r="N86" s="36">
        <f>SUMIFS(СВЦЭМ!$D$39:$D$782,СВЦЭМ!$A$39:$A$782,$A86,СВЦЭМ!$B$39:$B$782,N$83)+'СЕТ СН'!$H$14+СВЦЭМ!$D$10+'СЕТ СН'!$H$5-'СЕТ СН'!$H$24</f>
        <v>3660.49101931</v>
      </c>
      <c r="O86" s="36">
        <f>SUMIFS(СВЦЭМ!$D$39:$D$782,СВЦЭМ!$A$39:$A$782,$A86,СВЦЭМ!$B$39:$B$782,O$83)+'СЕТ СН'!$H$14+СВЦЭМ!$D$10+'СЕТ СН'!$H$5-'СЕТ СН'!$H$24</f>
        <v>3679.9791195500002</v>
      </c>
      <c r="P86" s="36">
        <f>SUMIFS(СВЦЭМ!$D$39:$D$782,СВЦЭМ!$A$39:$A$782,$A86,СВЦЭМ!$B$39:$B$782,P$83)+'СЕТ СН'!$H$14+СВЦЭМ!$D$10+'СЕТ СН'!$H$5-'СЕТ СН'!$H$24</f>
        <v>3715.0769233000001</v>
      </c>
      <c r="Q86" s="36">
        <f>SUMIFS(СВЦЭМ!$D$39:$D$782,СВЦЭМ!$A$39:$A$782,$A86,СВЦЭМ!$B$39:$B$782,Q$83)+'СЕТ СН'!$H$14+СВЦЭМ!$D$10+'СЕТ СН'!$H$5-'СЕТ СН'!$H$24</f>
        <v>3727.5606252900002</v>
      </c>
      <c r="R86" s="36">
        <f>SUMIFS(СВЦЭМ!$D$39:$D$782,СВЦЭМ!$A$39:$A$782,$A86,СВЦЭМ!$B$39:$B$782,R$83)+'СЕТ СН'!$H$14+СВЦЭМ!$D$10+'СЕТ СН'!$H$5-'СЕТ СН'!$H$24</f>
        <v>3724.8119017200002</v>
      </c>
      <c r="S86" s="36">
        <f>SUMIFS(СВЦЭМ!$D$39:$D$782,СВЦЭМ!$A$39:$A$782,$A86,СВЦЭМ!$B$39:$B$782,S$83)+'СЕТ СН'!$H$14+СВЦЭМ!$D$10+'СЕТ СН'!$H$5-'СЕТ СН'!$H$24</f>
        <v>3706.6680364399999</v>
      </c>
      <c r="T86" s="36">
        <f>SUMIFS(СВЦЭМ!$D$39:$D$782,СВЦЭМ!$A$39:$A$782,$A86,СВЦЭМ!$B$39:$B$782,T$83)+'СЕТ СН'!$H$14+СВЦЭМ!$D$10+'СЕТ СН'!$H$5-'СЕТ СН'!$H$24</f>
        <v>3674.0194928999999</v>
      </c>
      <c r="U86" s="36">
        <f>SUMIFS(СВЦЭМ!$D$39:$D$782,СВЦЭМ!$A$39:$A$782,$A86,СВЦЭМ!$B$39:$B$782,U$83)+'СЕТ СН'!$H$14+СВЦЭМ!$D$10+'СЕТ СН'!$H$5-'СЕТ СН'!$H$24</f>
        <v>3670.5264813200001</v>
      </c>
      <c r="V86" s="36">
        <f>SUMIFS(СВЦЭМ!$D$39:$D$782,СВЦЭМ!$A$39:$A$782,$A86,СВЦЭМ!$B$39:$B$782,V$83)+'СЕТ СН'!$H$14+СВЦЭМ!$D$10+'СЕТ СН'!$H$5-'СЕТ СН'!$H$24</f>
        <v>3689.0018803600001</v>
      </c>
      <c r="W86" s="36">
        <f>SUMIFS(СВЦЭМ!$D$39:$D$782,СВЦЭМ!$A$39:$A$782,$A86,СВЦЭМ!$B$39:$B$782,W$83)+'СЕТ СН'!$H$14+СВЦЭМ!$D$10+'СЕТ СН'!$H$5-'СЕТ СН'!$H$24</f>
        <v>3687.8723099500003</v>
      </c>
      <c r="X86" s="36">
        <f>SUMIFS(СВЦЭМ!$D$39:$D$782,СВЦЭМ!$A$39:$A$782,$A86,СВЦЭМ!$B$39:$B$782,X$83)+'СЕТ СН'!$H$14+СВЦЭМ!$D$10+'СЕТ СН'!$H$5-'СЕТ СН'!$H$24</f>
        <v>3651.1383256500003</v>
      </c>
      <c r="Y86" s="36">
        <f>SUMIFS(СВЦЭМ!$D$39:$D$782,СВЦЭМ!$A$39:$A$782,$A86,СВЦЭМ!$B$39:$B$782,Y$83)+'СЕТ СН'!$H$14+СВЦЭМ!$D$10+'СЕТ СН'!$H$5-'СЕТ СН'!$H$24</f>
        <v>3678.5205622200001</v>
      </c>
    </row>
    <row r="87" spans="1:27" ht="15.75" x14ac:dyDescent="0.2">
      <c r="A87" s="35">
        <f t="shared" si="2"/>
        <v>44443</v>
      </c>
      <c r="B87" s="36">
        <f>SUMIFS(СВЦЭМ!$D$39:$D$782,СВЦЭМ!$A$39:$A$782,$A87,СВЦЭМ!$B$39:$B$782,B$83)+'СЕТ СН'!$H$14+СВЦЭМ!$D$10+'СЕТ СН'!$H$5-'СЕТ СН'!$H$24</f>
        <v>3745.5127019800002</v>
      </c>
      <c r="C87" s="36">
        <f>SUMIFS(СВЦЭМ!$D$39:$D$782,СВЦЭМ!$A$39:$A$782,$A87,СВЦЭМ!$B$39:$B$782,C$83)+'СЕТ СН'!$H$14+СВЦЭМ!$D$10+'СЕТ СН'!$H$5-'СЕТ СН'!$H$24</f>
        <v>3827.3112678100001</v>
      </c>
      <c r="D87" s="36">
        <f>SUMIFS(СВЦЭМ!$D$39:$D$782,СВЦЭМ!$A$39:$A$782,$A87,СВЦЭМ!$B$39:$B$782,D$83)+'СЕТ СН'!$H$14+СВЦЭМ!$D$10+'СЕТ СН'!$H$5-'СЕТ СН'!$H$24</f>
        <v>3885.6663774799999</v>
      </c>
      <c r="E87" s="36">
        <f>SUMIFS(СВЦЭМ!$D$39:$D$782,СВЦЭМ!$A$39:$A$782,$A87,СВЦЭМ!$B$39:$B$782,E$83)+'СЕТ СН'!$H$14+СВЦЭМ!$D$10+'СЕТ СН'!$H$5-'СЕТ СН'!$H$24</f>
        <v>3905.41730001</v>
      </c>
      <c r="F87" s="36">
        <f>SUMIFS(СВЦЭМ!$D$39:$D$782,СВЦЭМ!$A$39:$A$782,$A87,СВЦЭМ!$B$39:$B$782,F$83)+'СЕТ СН'!$H$14+СВЦЭМ!$D$10+'СЕТ СН'!$H$5-'СЕТ СН'!$H$24</f>
        <v>3905.2408086099999</v>
      </c>
      <c r="G87" s="36">
        <f>SUMIFS(СВЦЭМ!$D$39:$D$782,СВЦЭМ!$A$39:$A$782,$A87,СВЦЭМ!$B$39:$B$782,G$83)+'СЕТ СН'!$H$14+СВЦЭМ!$D$10+'СЕТ СН'!$H$5-'СЕТ СН'!$H$24</f>
        <v>3886.66076247</v>
      </c>
      <c r="H87" s="36">
        <f>SUMIFS(СВЦЭМ!$D$39:$D$782,СВЦЭМ!$A$39:$A$782,$A87,СВЦЭМ!$B$39:$B$782,H$83)+'СЕТ СН'!$H$14+СВЦЭМ!$D$10+'СЕТ СН'!$H$5-'СЕТ СН'!$H$24</f>
        <v>3835.8532963799998</v>
      </c>
      <c r="I87" s="36">
        <f>SUMIFS(СВЦЭМ!$D$39:$D$782,СВЦЭМ!$A$39:$A$782,$A87,СВЦЭМ!$B$39:$B$782,I$83)+'СЕТ СН'!$H$14+СВЦЭМ!$D$10+'СЕТ СН'!$H$5-'СЕТ СН'!$H$24</f>
        <v>3751.0654057400002</v>
      </c>
      <c r="J87" s="36">
        <f>SUMIFS(СВЦЭМ!$D$39:$D$782,СВЦЭМ!$A$39:$A$782,$A87,СВЦЭМ!$B$39:$B$782,J$83)+'СЕТ СН'!$H$14+СВЦЭМ!$D$10+'СЕТ СН'!$H$5-'СЕТ СН'!$H$24</f>
        <v>3668.4907285200002</v>
      </c>
      <c r="K87" s="36">
        <f>SUMIFS(СВЦЭМ!$D$39:$D$782,СВЦЭМ!$A$39:$A$782,$A87,СВЦЭМ!$B$39:$B$782,K$83)+'СЕТ СН'!$H$14+СВЦЭМ!$D$10+'СЕТ СН'!$H$5-'СЕТ СН'!$H$24</f>
        <v>3645.2439083700001</v>
      </c>
      <c r="L87" s="36">
        <f>SUMIFS(СВЦЭМ!$D$39:$D$782,СВЦЭМ!$A$39:$A$782,$A87,СВЦЭМ!$B$39:$B$782,L$83)+'СЕТ СН'!$H$14+СВЦЭМ!$D$10+'СЕТ СН'!$H$5-'СЕТ СН'!$H$24</f>
        <v>3655.3791269799999</v>
      </c>
      <c r="M87" s="36">
        <f>SUMIFS(СВЦЭМ!$D$39:$D$782,СВЦЭМ!$A$39:$A$782,$A87,СВЦЭМ!$B$39:$B$782,M$83)+'СЕТ СН'!$H$14+СВЦЭМ!$D$10+'СЕТ СН'!$H$5-'СЕТ СН'!$H$24</f>
        <v>3653.2504277600001</v>
      </c>
      <c r="N87" s="36">
        <f>SUMIFS(СВЦЭМ!$D$39:$D$782,СВЦЭМ!$A$39:$A$782,$A87,СВЦЭМ!$B$39:$B$782,N$83)+'СЕТ СН'!$H$14+СВЦЭМ!$D$10+'СЕТ СН'!$H$5-'СЕТ СН'!$H$24</f>
        <v>3654.6029015499998</v>
      </c>
      <c r="O87" s="36">
        <f>SUMIFS(СВЦЭМ!$D$39:$D$782,СВЦЭМ!$A$39:$A$782,$A87,СВЦЭМ!$B$39:$B$782,O$83)+'СЕТ СН'!$H$14+СВЦЭМ!$D$10+'СЕТ СН'!$H$5-'СЕТ СН'!$H$24</f>
        <v>3678.09961191</v>
      </c>
      <c r="P87" s="36">
        <f>SUMIFS(СВЦЭМ!$D$39:$D$782,СВЦЭМ!$A$39:$A$782,$A87,СВЦЭМ!$B$39:$B$782,P$83)+'СЕТ СН'!$H$14+СВЦЭМ!$D$10+'СЕТ СН'!$H$5-'СЕТ СН'!$H$24</f>
        <v>3709.2650807</v>
      </c>
      <c r="Q87" s="36">
        <f>SUMIFS(СВЦЭМ!$D$39:$D$782,СВЦЭМ!$A$39:$A$782,$A87,СВЦЭМ!$B$39:$B$782,Q$83)+'СЕТ СН'!$H$14+СВЦЭМ!$D$10+'СЕТ СН'!$H$5-'СЕТ СН'!$H$24</f>
        <v>3731.2863642500001</v>
      </c>
      <c r="R87" s="36">
        <f>SUMIFS(СВЦЭМ!$D$39:$D$782,СВЦЭМ!$A$39:$A$782,$A87,СВЦЭМ!$B$39:$B$782,R$83)+'СЕТ СН'!$H$14+СВЦЭМ!$D$10+'СЕТ СН'!$H$5-'СЕТ СН'!$H$24</f>
        <v>3725.4039388299998</v>
      </c>
      <c r="S87" s="36">
        <f>SUMIFS(СВЦЭМ!$D$39:$D$782,СВЦЭМ!$A$39:$A$782,$A87,СВЦЭМ!$B$39:$B$782,S$83)+'СЕТ СН'!$H$14+СВЦЭМ!$D$10+'СЕТ СН'!$H$5-'СЕТ СН'!$H$24</f>
        <v>3689.3992886300002</v>
      </c>
      <c r="T87" s="36">
        <f>SUMIFS(СВЦЭМ!$D$39:$D$782,СВЦЭМ!$A$39:$A$782,$A87,СВЦЭМ!$B$39:$B$782,T$83)+'СЕТ СН'!$H$14+СВЦЭМ!$D$10+'СЕТ СН'!$H$5-'СЕТ СН'!$H$24</f>
        <v>3661.7621647800001</v>
      </c>
      <c r="U87" s="36">
        <f>SUMIFS(СВЦЭМ!$D$39:$D$782,СВЦЭМ!$A$39:$A$782,$A87,СВЦЭМ!$B$39:$B$782,U$83)+'СЕТ СН'!$H$14+СВЦЭМ!$D$10+'СЕТ СН'!$H$5-'СЕТ СН'!$H$24</f>
        <v>3635.7261006799999</v>
      </c>
      <c r="V87" s="36">
        <f>SUMIFS(СВЦЭМ!$D$39:$D$782,СВЦЭМ!$A$39:$A$782,$A87,СВЦЭМ!$B$39:$B$782,V$83)+'СЕТ СН'!$H$14+СВЦЭМ!$D$10+'СЕТ СН'!$H$5-'СЕТ СН'!$H$24</f>
        <v>3614.2663301100001</v>
      </c>
      <c r="W87" s="36">
        <f>SUMIFS(СВЦЭМ!$D$39:$D$782,СВЦЭМ!$A$39:$A$782,$A87,СВЦЭМ!$B$39:$B$782,W$83)+'СЕТ СН'!$H$14+СВЦЭМ!$D$10+'СЕТ СН'!$H$5-'СЕТ СН'!$H$24</f>
        <v>3622.3917151300002</v>
      </c>
      <c r="X87" s="36">
        <f>SUMIFS(СВЦЭМ!$D$39:$D$782,СВЦЭМ!$A$39:$A$782,$A87,СВЦЭМ!$B$39:$B$782,X$83)+'СЕТ СН'!$H$14+СВЦЭМ!$D$10+'СЕТ СН'!$H$5-'СЕТ СН'!$H$24</f>
        <v>3639.6886794500001</v>
      </c>
      <c r="Y87" s="36">
        <f>SUMIFS(СВЦЭМ!$D$39:$D$782,СВЦЭМ!$A$39:$A$782,$A87,СВЦЭМ!$B$39:$B$782,Y$83)+'СЕТ СН'!$H$14+СВЦЭМ!$D$10+'СЕТ СН'!$H$5-'СЕТ СН'!$H$24</f>
        <v>3662.0349435899998</v>
      </c>
    </row>
    <row r="88" spans="1:27" ht="15.75" x14ac:dyDescent="0.2">
      <c r="A88" s="35">
        <f t="shared" si="2"/>
        <v>44444</v>
      </c>
      <c r="B88" s="36">
        <f>SUMIFS(СВЦЭМ!$D$39:$D$782,СВЦЭМ!$A$39:$A$782,$A88,СВЦЭМ!$B$39:$B$782,B$83)+'СЕТ СН'!$H$14+СВЦЭМ!$D$10+'СЕТ СН'!$H$5-'СЕТ СН'!$H$24</f>
        <v>3684.5505910100001</v>
      </c>
      <c r="C88" s="36">
        <f>SUMIFS(СВЦЭМ!$D$39:$D$782,СВЦЭМ!$A$39:$A$782,$A88,СВЦЭМ!$B$39:$B$782,C$83)+'СЕТ СН'!$H$14+СВЦЭМ!$D$10+'СЕТ СН'!$H$5-'СЕТ СН'!$H$24</f>
        <v>3763.9821933399999</v>
      </c>
      <c r="D88" s="36">
        <f>SUMIFS(СВЦЭМ!$D$39:$D$782,СВЦЭМ!$A$39:$A$782,$A88,СВЦЭМ!$B$39:$B$782,D$83)+'СЕТ СН'!$H$14+СВЦЭМ!$D$10+'СЕТ СН'!$H$5-'СЕТ СН'!$H$24</f>
        <v>3837.3436239299999</v>
      </c>
      <c r="E88" s="36">
        <f>SUMIFS(СВЦЭМ!$D$39:$D$782,СВЦЭМ!$A$39:$A$782,$A88,СВЦЭМ!$B$39:$B$782,E$83)+'СЕТ СН'!$H$14+СВЦЭМ!$D$10+'СЕТ СН'!$H$5-'СЕТ СН'!$H$24</f>
        <v>3866.3174625299998</v>
      </c>
      <c r="F88" s="36">
        <f>SUMIFS(СВЦЭМ!$D$39:$D$782,СВЦЭМ!$A$39:$A$782,$A88,СВЦЭМ!$B$39:$B$782,F$83)+'СЕТ СН'!$H$14+СВЦЭМ!$D$10+'СЕТ СН'!$H$5-'СЕТ СН'!$H$24</f>
        <v>3889.4625736100002</v>
      </c>
      <c r="G88" s="36">
        <f>SUMIFS(СВЦЭМ!$D$39:$D$782,СВЦЭМ!$A$39:$A$782,$A88,СВЦЭМ!$B$39:$B$782,G$83)+'СЕТ СН'!$H$14+СВЦЭМ!$D$10+'СЕТ СН'!$H$5-'СЕТ СН'!$H$24</f>
        <v>3897.84315294</v>
      </c>
      <c r="H88" s="36">
        <f>SUMIFS(СВЦЭМ!$D$39:$D$782,СВЦЭМ!$A$39:$A$782,$A88,СВЦЭМ!$B$39:$B$782,H$83)+'СЕТ СН'!$H$14+СВЦЭМ!$D$10+'СЕТ СН'!$H$5-'СЕТ СН'!$H$24</f>
        <v>3876.0754128899998</v>
      </c>
      <c r="I88" s="36">
        <f>SUMIFS(СВЦЭМ!$D$39:$D$782,СВЦЭМ!$A$39:$A$782,$A88,СВЦЭМ!$B$39:$B$782,I$83)+'СЕТ СН'!$H$14+СВЦЭМ!$D$10+'СЕТ СН'!$H$5-'СЕТ СН'!$H$24</f>
        <v>3807.2286930999999</v>
      </c>
      <c r="J88" s="36">
        <f>SUMIFS(СВЦЭМ!$D$39:$D$782,СВЦЭМ!$A$39:$A$782,$A88,СВЦЭМ!$B$39:$B$782,J$83)+'СЕТ СН'!$H$14+СВЦЭМ!$D$10+'СЕТ СН'!$H$5-'СЕТ СН'!$H$24</f>
        <v>3721.7909188399999</v>
      </c>
      <c r="K88" s="36">
        <f>SUMIFS(СВЦЭМ!$D$39:$D$782,СВЦЭМ!$A$39:$A$782,$A88,СВЦЭМ!$B$39:$B$782,K$83)+'СЕТ СН'!$H$14+СВЦЭМ!$D$10+'СЕТ СН'!$H$5-'СЕТ СН'!$H$24</f>
        <v>3656.4431493699999</v>
      </c>
      <c r="L88" s="36">
        <f>SUMIFS(СВЦЭМ!$D$39:$D$782,СВЦЭМ!$A$39:$A$782,$A88,СВЦЭМ!$B$39:$B$782,L$83)+'СЕТ СН'!$H$14+СВЦЭМ!$D$10+'СЕТ СН'!$H$5-'СЕТ СН'!$H$24</f>
        <v>3657.1503338399998</v>
      </c>
      <c r="M88" s="36">
        <f>SUMIFS(СВЦЭМ!$D$39:$D$782,СВЦЭМ!$A$39:$A$782,$A88,СВЦЭМ!$B$39:$B$782,M$83)+'СЕТ СН'!$H$14+СВЦЭМ!$D$10+'СЕТ СН'!$H$5-'СЕТ СН'!$H$24</f>
        <v>3656.4425586900002</v>
      </c>
      <c r="N88" s="36">
        <f>SUMIFS(СВЦЭМ!$D$39:$D$782,СВЦЭМ!$A$39:$A$782,$A88,СВЦЭМ!$B$39:$B$782,N$83)+'СЕТ СН'!$H$14+СВЦЭМ!$D$10+'СЕТ СН'!$H$5-'СЕТ СН'!$H$24</f>
        <v>3657.5373330800003</v>
      </c>
      <c r="O88" s="36">
        <f>SUMIFS(СВЦЭМ!$D$39:$D$782,СВЦЭМ!$A$39:$A$782,$A88,СВЦЭМ!$B$39:$B$782,O$83)+'СЕТ СН'!$H$14+СВЦЭМ!$D$10+'СЕТ СН'!$H$5-'СЕТ СН'!$H$24</f>
        <v>3683.83091715</v>
      </c>
      <c r="P88" s="36">
        <f>SUMIFS(СВЦЭМ!$D$39:$D$782,СВЦЭМ!$A$39:$A$782,$A88,СВЦЭМ!$B$39:$B$782,P$83)+'СЕТ СН'!$H$14+СВЦЭМ!$D$10+'СЕТ СН'!$H$5-'СЕТ СН'!$H$24</f>
        <v>3716.7201126499999</v>
      </c>
      <c r="Q88" s="36">
        <f>SUMIFS(СВЦЭМ!$D$39:$D$782,СВЦЭМ!$A$39:$A$782,$A88,СВЦЭМ!$B$39:$B$782,Q$83)+'СЕТ СН'!$H$14+СВЦЭМ!$D$10+'СЕТ СН'!$H$5-'СЕТ СН'!$H$24</f>
        <v>3724.8809330100003</v>
      </c>
      <c r="R88" s="36">
        <f>SUMIFS(СВЦЭМ!$D$39:$D$782,СВЦЭМ!$A$39:$A$782,$A88,СВЦЭМ!$B$39:$B$782,R$83)+'СЕТ СН'!$H$14+СВЦЭМ!$D$10+'СЕТ СН'!$H$5-'СЕТ СН'!$H$24</f>
        <v>3717.7277520600001</v>
      </c>
      <c r="S88" s="36">
        <f>SUMIFS(СВЦЭМ!$D$39:$D$782,СВЦЭМ!$A$39:$A$782,$A88,СВЦЭМ!$B$39:$B$782,S$83)+'СЕТ СН'!$H$14+СВЦЭМ!$D$10+'СЕТ СН'!$H$5-'СЕТ СН'!$H$24</f>
        <v>3671.3395839599998</v>
      </c>
      <c r="T88" s="36">
        <f>SUMIFS(СВЦЭМ!$D$39:$D$782,СВЦЭМ!$A$39:$A$782,$A88,СВЦЭМ!$B$39:$B$782,T$83)+'СЕТ СН'!$H$14+СВЦЭМ!$D$10+'СЕТ СН'!$H$5-'СЕТ СН'!$H$24</f>
        <v>3643.6183595399998</v>
      </c>
      <c r="U88" s="36">
        <f>SUMIFS(СВЦЭМ!$D$39:$D$782,СВЦЭМ!$A$39:$A$782,$A88,СВЦЭМ!$B$39:$B$782,U$83)+'СЕТ СН'!$H$14+СВЦЭМ!$D$10+'СЕТ СН'!$H$5-'СЕТ СН'!$H$24</f>
        <v>3614.6939297600002</v>
      </c>
      <c r="V88" s="36">
        <f>SUMIFS(СВЦЭМ!$D$39:$D$782,СВЦЭМ!$A$39:$A$782,$A88,СВЦЭМ!$B$39:$B$782,V$83)+'СЕТ СН'!$H$14+СВЦЭМ!$D$10+'СЕТ СН'!$H$5-'СЕТ СН'!$H$24</f>
        <v>3613.7153656300002</v>
      </c>
      <c r="W88" s="36">
        <f>SUMIFS(СВЦЭМ!$D$39:$D$782,СВЦЭМ!$A$39:$A$782,$A88,СВЦЭМ!$B$39:$B$782,W$83)+'СЕТ СН'!$H$14+СВЦЭМ!$D$10+'СЕТ СН'!$H$5-'СЕТ СН'!$H$24</f>
        <v>3637.0672105100002</v>
      </c>
      <c r="X88" s="36">
        <f>SUMIFS(СВЦЭМ!$D$39:$D$782,СВЦЭМ!$A$39:$A$782,$A88,СВЦЭМ!$B$39:$B$782,X$83)+'СЕТ СН'!$H$14+СВЦЭМ!$D$10+'СЕТ СН'!$H$5-'СЕТ СН'!$H$24</f>
        <v>3680.3108162099998</v>
      </c>
      <c r="Y88" s="36">
        <f>SUMIFS(СВЦЭМ!$D$39:$D$782,СВЦЭМ!$A$39:$A$782,$A88,СВЦЭМ!$B$39:$B$782,Y$83)+'СЕТ СН'!$H$14+СВЦЭМ!$D$10+'СЕТ СН'!$H$5-'СЕТ СН'!$H$24</f>
        <v>3739.6926297700002</v>
      </c>
    </row>
    <row r="89" spans="1:27" ht="15.75" x14ac:dyDescent="0.2">
      <c r="A89" s="35">
        <f t="shared" si="2"/>
        <v>44445</v>
      </c>
      <c r="B89" s="36">
        <f>SUMIFS(СВЦЭМ!$D$39:$D$782,СВЦЭМ!$A$39:$A$782,$A89,СВЦЭМ!$B$39:$B$782,B$83)+'СЕТ СН'!$H$14+СВЦЭМ!$D$10+'СЕТ СН'!$H$5-'СЕТ СН'!$H$24</f>
        <v>3754.33194912</v>
      </c>
      <c r="C89" s="36">
        <f>SUMIFS(СВЦЭМ!$D$39:$D$782,СВЦЭМ!$A$39:$A$782,$A89,СВЦЭМ!$B$39:$B$782,C$83)+'СЕТ СН'!$H$14+СВЦЭМ!$D$10+'СЕТ СН'!$H$5-'СЕТ СН'!$H$24</f>
        <v>3833.4603828499999</v>
      </c>
      <c r="D89" s="36">
        <f>SUMIFS(СВЦЭМ!$D$39:$D$782,СВЦЭМ!$A$39:$A$782,$A89,СВЦЭМ!$B$39:$B$782,D$83)+'СЕТ СН'!$H$14+СВЦЭМ!$D$10+'СЕТ СН'!$H$5-'СЕТ СН'!$H$24</f>
        <v>3899.60938485</v>
      </c>
      <c r="E89" s="36">
        <f>SUMIFS(СВЦЭМ!$D$39:$D$782,СВЦЭМ!$A$39:$A$782,$A89,СВЦЭМ!$B$39:$B$782,E$83)+'СЕТ СН'!$H$14+СВЦЭМ!$D$10+'СЕТ СН'!$H$5-'СЕТ СН'!$H$24</f>
        <v>3929.3811841799998</v>
      </c>
      <c r="F89" s="36">
        <f>SUMIFS(СВЦЭМ!$D$39:$D$782,СВЦЭМ!$A$39:$A$782,$A89,СВЦЭМ!$B$39:$B$782,F$83)+'СЕТ СН'!$H$14+СВЦЭМ!$D$10+'СЕТ СН'!$H$5-'СЕТ СН'!$H$24</f>
        <v>3937.0497395100001</v>
      </c>
      <c r="G89" s="36">
        <f>SUMIFS(СВЦЭМ!$D$39:$D$782,СВЦЭМ!$A$39:$A$782,$A89,СВЦЭМ!$B$39:$B$782,G$83)+'СЕТ СН'!$H$14+СВЦЭМ!$D$10+'СЕТ СН'!$H$5-'СЕТ СН'!$H$24</f>
        <v>3938.8546537499997</v>
      </c>
      <c r="H89" s="36">
        <f>SUMIFS(СВЦЭМ!$D$39:$D$782,СВЦЭМ!$A$39:$A$782,$A89,СВЦЭМ!$B$39:$B$782,H$83)+'СЕТ СН'!$H$14+СВЦЭМ!$D$10+'СЕТ СН'!$H$5-'СЕТ СН'!$H$24</f>
        <v>3880.7178490699998</v>
      </c>
      <c r="I89" s="36">
        <f>SUMIFS(СВЦЭМ!$D$39:$D$782,СВЦЭМ!$A$39:$A$782,$A89,СВЦЭМ!$B$39:$B$782,I$83)+'СЕТ СН'!$H$14+СВЦЭМ!$D$10+'СЕТ СН'!$H$5-'СЕТ СН'!$H$24</f>
        <v>3791.24878713</v>
      </c>
      <c r="J89" s="36">
        <f>SUMIFS(СВЦЭМ!$D$39:$D$782,СВЦЭМ!$A$39:$A$782,$A89,СВЦЭМ!$B$39:$B$782,J$83)+'СЕТ СН'!$H$14+СВЦЭМ!$D$10+'СЕТ СН'!$H$5-'СЕТ СН'!$H$24</f>
        <v>3708.3298246700001</v>
      </c>
      <c r="K89" s="36">
        <f>SUMIFS(СВЦЭМ!$D$39:$D$782,СВЦЭМ!$A$39:$A$782,$A89,СВЦЭМ!$B$39:$B$782,K$83)+'СЕТ СН'!$H$14+СВЦЭМ!$D$10+'СЕТ СН'!$H$5-'СЕТ СН'!$H$24</f>
        <v>3688.80228382</v>
      </c>
      <c r="L89" s="36">
        <f>SUMIFS(СВЦЭМ!$D$39:$D$782,СВЦЭМ!$A$39:$A$782,$A89,СВЦЭМ!$B$39:$B$782,L$83)+'СЕТ СН'!$H$14+СВЦЭМ!$D$10+'СЕТ СН'!$H$5-'СЕТ СН'!$H$24</f>
        <v>3684.5261827899999</v>
      </c>
      <c r="M89" s="36">
        <f>SUMIFS(СВЦЭМ!$D$39:$D$782,СВЦЭМ!$A$39:$A$782,$A89,СВЦЭМ!$B$39:$B$782,M$83)+'СЕТ СН'!$H$14+СВЦЭМ!$D$10+'СЕТ СН'!$H$5-'СЕТ СН'!$H$24</f>
        <v>3679.8706899500003</v>
      </c>
      <c r="N89" s="36">
        <f>SUMIFS(СВЦЭМ!$D$39:$D$782,СВЦЭМ!$A$39:$A$782,$A89,СВЦЭМ!$B$39:$B$782,N$83)+'СЕТ СН'!$H$14+СВЦЭМ!$D$10+'СЕТ СН'!$H$5-'СЕТ СН'!$H$24</f>
        <v>3675.61695629</v>
      </c>
      <c r="O89" s="36">
        <f>SUMIFS(СВЦЭМ!$D$39:$D$782,СВЦЭМ!$A$39:$A$782,$A89,СВЦЭМ!$B$39:$B$782,O$83)+'СЕТ СН'!$H$14+СВЦЭМ!$D$10+'СЕТ СН'!$H$5-'СЕТ СН'!$H$24</f>
        <v>3685.6218811799999</v>
      </c>
      <c r="P89" s="36">
        <f>SUMIFS(СВЦЭМ!$D$39:$D$782,СВЦЭМ!$A$39:$A$782,$A89,СВЦЭМ!$B$39:$B$782,P$83)+'СЕТ СН'!$H$14+СВЦЭМ!$D$10+'СЕТ СН'!$H$5-'СЕТ СН'!$H$24</f>
        <v>3707.2897554299998</v>
      </c>
      <c r="Q89" s="36">
        <f>SUMIFS(СВЦЭМ!$D$39:$D$782,СВЦЭМ!$A$39:$A$782,$A89,СВЦЭМ!$B$39:$B$782,Q$83)+'СЕТ СН'!$H$14+СВЦЭМ!$D$10+'СЕТ СН'!$H$5-'СЕТ СН'!$H$24</f>
        <v>3719.3625364199997</v>
      </c>
      <c r="R89" s="36">
        <f>SUMIFS(СВЦЭМ!$D$39:$D$782,СВЦЭМ!$A$39:$A$782,$A89,СВЦЭМ!$B$39:$B$782,R$83)+'СЕТ СН'!$H$14+СВЦЭМ!$D$10+'СЕТ СН'!$H$5-'СЕТ СН'!$H$24</f>
        <v>3710.3150990200002</v>
      </c>
      <c r="S89" s="36">
        <f>SUMIFS(СВЦЭМ!$D$39:$D$782,СВЦЭМ!$A$39:$A$782,$A89,СВЦЭМ!$B$39:$B$782,S$83)+'СЕТ СН'!$H$14+СВЦЭМ!$D$10+'СЕТ СН'!$H$5-'СЕТ СН'!$H$24</f>
        <v>3692.9577851600002</v>
      </c>
      <c r="T89" s="36">
        <f>SUMIFS(СВЦЭМ!$D$39:$D$782,СВЦЭМ!$A$39:$A$782,$A89,СВЦЭМ!$B$39:$B$782,T$83)+'СЕТ СН'!$H$14+СВЦЭМ!$D$10+'СЕТ СН'!$H$5-'СЕТ СН'!$H$24</f>
        <v>3677.6155533199999</v>
      </c>
      <c r="U89" s="36">
        <f>SUMIFS(СВЦЭМ!$D$39:$D$782,СВЦЭМ!$A$39:$A$782,$A89,СВЦЭМ!$B$39:$B$782,U$83)+'СЕТ СН'!$H$14+СВЦЭМ!$D$10+'СЕТ СН'!$H$5-'СЕТ СН'!$H$24</f>
        <v>3716.1601356900001</v>
      </c>
      <c r="V89" s="36">
        <f>SUMIFS(СВЦЭМ!$D$39:$D$782,СВЦЭМ!$A$39:$A$782,$A89,СВЦЭМ!$B$39:$B$782,V$83)+'СЕТ СН'!$H$14+СВЦЭМ!$D$10+'СЕТ СН'!$H$5-'СЕТ СН'!$H$24</f>
        <v>3737.4134363900002</v>
      </c>
      <c r="W89" s="36">
        <f>SUMIFS(СВЦЭМ!$D$39:$D$782,СВЦЭМ!$A$39:$A$782,$A89,СВЦЭМ!$B$39:$B$782,W$83)+'СЕТ СН'!$H$14+СВЦЭМ!$D$10+'СЕТ СН'!$H$5-'СЕТ СН'!$H$24</f>
        <v>3731.74221253</v>
      </c>
      <c r="X89" s="36">
        <f>SUMIFS(СВЦЭМ!$D$39:$D$782,СВЦЭМ!$A$39:$A$782,$A89,СВЦЭМ!$B$39:$B$782,X$83)+'СЕТ СН'!$H$14+СВЦЭМ!$D$10+'СЕТ СН'!$H$5-'СЕТ СН'!$H$24</f>
        <v>3676.63996572</v>
      </c>
      <c r="Y89" s="36">
        <f>SUMIFS(СВЦЭМ!$D$39:$D$782,СВЦЭМ!$A$39:$A$782,$A89,СВЦЭМ!$B$39:$B$782,Y$83)+'СЕТ СН'!$H$14+СВЦЭМ!$D$10+'СЕТ СН'!$H$5-'СЕТ СН'!$H$24</f>
        <v>3695.1021141199999</v>
      </c>
    </row>
    <row r="90" spans="1:27" ht="15.75" x14ac:dyDescent="0.2">
      <c r="A90" s="35">
        <f t="shared" si="2"/>
        <v>44446</v>
      </c>
      <c r="B90" s="36">
        <f>SUMIFS(СВЦЭМ!$D$39:$D$782,СВЦЭМ!$A$39:$A$782,$A90,СВЦЭМ!$B$39:$B$782,B$83)+'СЕТ СН'!$H$14+СВЦЭМ!$D$10+'СЕТ СН'!$H$5-'СЕТ СН'!$H$24</f>
        <v>3837.13221208</v>
      </c>
      <c r="C90" s="36">
        <f>SUMIFS(СВЦЭМ!$D$39:$D$782,СВЦЭМ!$A$39:$A$782,$A90,СВЦЭМ!$B$39:$B$782,C$83)+'СЕТ СН'!$H$14+СВЦЭМ!$D$10+'СЕТ СН'!$H$5-'СЕТ СН'!$H$24</f>
        <v>3928.6157338200001</v>
      </c>
      <c r="D90" s="36">
        <f>SUMIFS(СВЦЭМ!$D$39:$D$782,СВЦЭМ!$A$39:$A$782,$A90,СВЦЭМ!$B$39:$B$782,D$83)+'СЕТ СН'!$H$14+СВЦЭМ!$D$10+'СЕТ СН'!$H$5-'СЕТ СН'!$H$24</f>
        <v>3988.4238856000002</v>
      </c>
      <c r="E90" s="36">
        <f>SUMIFS(СВЦЭМ!$D$39:$D$782,СВЦЭМ!$A$39:$A$782,$A90,СВЦЭМ!$B$39:$B$782,E$83)+'СЕТ СН'!$H$14+СВЦЭМ!$D$10+'СЕТ СН'!$H$5-'СЕТ СН'!$H$24</f>
        <v>3976.17536036</v>
      </c>
      <c r="F90" s="36">
        <f>SUMIFS(СВЦЭМ!$D$39:$D$782,СВЦЭМ!$A$39:$A$782,$A90,СВЦЭМ!$B$39:$B$782,F$83)+'СЕТ СН'!$H$14+СВЦЭМ!$D$10+'СЕТ СН'!$H$5-'СЕТ СН'!$H$24</f>
        <v>3971.8644382699999</v>
      </c>
      <c r="G90" s="36">
        <f>SUMIFS(СВЦЭМ!$D$39:$D$782,СВЦЭМ!$A$39:$A$782,$A90,СВЦЭМ!$B$39:$B$782,G$83)+'СЕТ СН'!$H$14+СВЦЭМ!$D$10+'СЕТ СН'!$H$5-'СЕТ СН'!$H$24</f>
        <v>3977.31720976</v>
      </c>
      <c r="H90" s="36">
        <f>SUMIFS(СВЦЭМ!$D$39:$D$782,СВЦЭМ!$A$39:$A$782,$A90,СВЦЭМ!$B$39:$B$782,H$83)+'СЕТ СН'!$H$14+СВЦЭМ!$D$10+'СЕТ СН'!$H$5-'СЕТ СН'!$H$24</f>
        <v>3905.2536161899998</v>
      </c>
      <c r="I90" s="36">
        <f>SUMIFS(СВЦЭМ!$D$39:$D$782,СВЦЭМ!$A$39:$A$782,$A90,СВЦЭМ!$B$39:$B$782,I$83)+'СЕТ СН'!$H$14+СВЦЭМ!$D$10+'СЕТ СН'!$H$5-'СЕТ СН'!$H$24</f>
        <v>3823.0879732200001</v>
      </c>
      <c r="J90" s="36">
        <f>SUMIFS(СВЦЭМ!$D$39:$D$782,СВЦЭМ!$A$39:$A$782,$A90,СВЦЭМ!$B$39:$B$782,J$83)+'СЕТ СН'!$H$14+СВЦЭМ!$D$10+'СЕТ СН'!$H$5-'СЕТ СН'!$H$24</f>
        <v>3750.5450396000001</v>
      </c>
      <c r="K90" s="36">
        <f>SUMIFS(СВЦЭМ!$D$39:$D$782,СВЦЭМ!$A$39:$A$782,$A90,СВЦЭМ!$B$39:$B$782,K$83)+'СЕТ СН'!$H$14+СВЦЭМ!$D$10+'СЕТ СН'!$H$5-'СЕТ СН'!$H$24</f>
        <v>3744.1575906200001</v>
      </c>
      <c r="L90" s="36">
        <f>SUMIFS(СВЦЭМ!$D$39:$D$782,СВЦЭМ!$A$39:$A$782,$A90,СВЦЭМ!$B$39:$B$782,L$83)+'СЕТ СН'!$H$14+СВЦЭМ!$D$10+'СЕТ СН'!$H$5-'СЕТ СН'!$H$24</f>
        <v>3740.8803047599999</v>
      </c>
      <c r="M90" s="36">
        <f>SUMIFS(СВЦЭМ!$D$39:$D$782,СВЦЭМ!$A$39:$A$782,$A90,СВЦЭМ!$B$39:$B$782,M$83)+'СЕТ СН'!$H$14+СВЦЭМ!$D$10+'СЕТ СН'!$H$5-'СЕТ СН'!$H$24</f>
        <v>3735.6354501999999</v>
      </c>
      <c r="N90" s="36">
        <f>SUMIFS(СВЦЭМ!$D$39:$D$782,СВЦЭМ!$A$39:$A$782,$A90,СВЦЭМ!$B$39:$B$782,N$83)+'СЕТ СН'!$H$14+СВЦЭМ!$D$10+'СЕТ СН'!$H$5-'СЕТ СН'!$H$24</f>
        <v>3736.8844162599999</v>
      </c>
      <c r="O90" s="36">
        <f>SUMIFS(СВЦЭМ!$D$39:$D$782,СВЦЭМ!$A$39:$A$782,$A90,СВЦЭМ!$B$39:$B$782,O$83)+'СЕТ СН'!$H$14+СВЦЭМ!$D$10+'СЕТ СН'!$H$5-'СЕТ СН'!$H$24</f>
        <v>3761.8454307500001</v>
      </c>
      <c r="P90" s="36">
        <f>SUMIFS(СВЦЭМ!$D$39:$D$782,СВЦЭМ!$A$39:$A$782,$A90,СВЦЭМ!$B$39:$B$782,P$83)+'СЕТ СН'!$H$14+СВЦЭМ!$D$10+'СЕТ СН'!$H$5-'СЕТ СН'!$H$24</f>
        <v>3797.9874320099998</v>
      </c>
      <c r="Q90" s="36">
        <f>SUMIFS(СВЦЭМ!$D$39:$D$782,СВЦЭМ!$A$39:$A$782,$A90,СВЦЭМ!$B$39:$B$782,Q$83)+'СЕТ СН'!$H$14+СВЦЭМ!$D$10+'СЕТ СН'!$H$5-'СЕТ СН'!$H$24</f>
        <v>3804.8066845399999</v>
      </c>
      <c r="R90" s="36">
        <f>SUMIFS(СВЦЭМ!$D$39:$D$782,СВЦЭМ!$A$39:$A$782,$A90,СВЦЭМ!$B$39:$B$782,R$83)+'СЕТ СН'!$H$14+СВЦЭМ!$D$10+'СЕТ СН'!$H$5-'СЕТ СН'!$H$24</f>
        <v>3794.2782947999999</v>
      </c>
      <c r="S90" s="36">
        <f>SUMIFS(СВЦЭМ!$D$39:$D$782,СВЦЭМ!$A$39:$A$782,$A90,СВЦЭМ!$B$39:$B$782,S$83)+'СЕТ СН'!$H$14+СВЦЭМ!$D$10+'СЕТ СН'!$H$5-'СЕТ СН'!$H$24</f>
        <v>3768.5459515399998</v>
      </c>
      <c r="T90" s="36">
        <f>SUMIFS(СВЦЭМ!$D$39:$D$782,СВЦЭМ!$A$39:$A$782,$A90,СВЦЭМ!$B$39:$B$782,T$83)+'СЕТ СН'!$H$14+СВЦЭМ!$D$10+'СЕТ СН'!$H$5-'СЕТ СН'!$H$24</f>
        <v>3734.8405387299999</v>
      </c>
      <c r="U90" s="36">
        <f>SUMIFS(СВЦЭМ!$D$39:$D$782,СВЦЭМ!$A$39:$A$782,$A90,СВЦЭМ!$B$39:$B$782,U$83)+'СЕТ СН'!$H$14+СВЦЭМ!$D$10+'СЕТ СН'!$H$5-'СЕТ СН'!$H$24</f>
        <v>3723.65317491</v>
      </c>
      <c r="V90" s="36">
        <f>SUMIFS(СВЦЭМ!$D$39:$D$782,СВЦЭМ!$A$39:$A$782,$A90,СВЦЭМ!$B$39:$B$782,V$83)+'СЕТ СН'!$H$14+СВЦЭМ!$D$10+'СЕТ СН'!$H$5-'СЕТ СН'!$H$24</f>
        <v>3749.22117497</v>
      </c>
      <c r="W90" s="36">
        <f>SUMIFS(СВЦЭМ!$D$39:$D$782,СВЦЭМ!$A$39:$A$782,$A90,СВЦЭМ!$B$39:$B$782,W$83)+'СЕТ СН'!$H$14+СВЦЭМ!$D$10+'СЕТ СН'!$H$5-'СЕТ СН'!$H$24</f>
        <v>3744.0477657199999</v>
      </c>
      <c r="X90" s="36">
        <f>SUMIFS(СВЦЭМ!$D$39:$D$782,СВЦЭМ!$A$39:$A$782,$A90,СВЦЭМ!$B$39:$B$782,X$83)+'СЕТ СН'!$H$14+СВЦЭМ!$D$10+'СЕТ СН'!$H$5-'СЕТ СН'!$H$24</f>
        <v>3732.4485794399998</v>
      </c>
      <c r="Y90" s="36">
        <f>SUMIFS(СВЦЭМ!$D$39:$D$782,СВЦЭМ!$A$39:$A$782,$A90,СВЦЭМ!$B$39:$B$782,Y$83)+'СЕТ СН'!$H$14+СВЦЭМ!$D$10+'СЕТ СН'!$H$5-'СЕТ СН'!$H$24</f>
        <v>3785.8325411199999</v>
      </c>
    </row>
    <row r="91" spans="1:27" ht="15.75" x14ac:dyDescent="0.2">
      <c r="A91" s="35">
        <f t="shared" si="2"/>
        <v>44447</v>
      </c>
      <c r="B91" s="36">
        <f>SUMIFS(СВЦЭМ!$D$39:$D$782,СВЦЭМ!$A$39:$A$782,$A91,СВЦЭМ!$B$39:$B$782,B$83)+'СЕТ СН'!$H$14+СВЦЭМ!$D$10+'СЕТ СН'!$H$5-'СЕТ СН'!$H$24</f>
        <v>3894.4555343399998</v>
      </c>
      <c r="C91" s="36">
        <f>SUMIFS(СВЦЭМ!$D$39:$D$782,СВЦЭМ!$A$39:$A$782,$A91,СВЦЭМ!$B$39:$B$782,C$83)+'СЕТ СН'!$H$14+СВЦЭМ!$D$10+'СЕТ СН'!$H$5-'СЕТ СН'!$H$24</f>
        <v>3966.9032669099997</v>
      </c>
      <c r="D91" s="36">
        <f>SUMIFS(СВЦЭМ!$D$39:$D$782,СВЦЭМ!$A$39:$A$782,$A91,СВЦЭМ!$B$39:$B$782,D$83)+'СЕТ СН'!$H$14+СВЦЭМ!$D$10+'СЕТ СН'!$H$5-'СЕТ СН'!$H$24</f>
        <v>4022.2238866299999</v>
      </c>
      <c r="E91" s="36">
        <f>SUMIFS(СВЦЭМ!$D$39:$D$782,СВЦЭМ!$A$39:$A$782,$A91,СВЦЭМ!$B$39:$B$782,E$83)+'СЕТ СН'!$H$14+СВЦЭМ!$D$10+'СЕТ СН'!$H$5-'СЕТ СН'!$H$24</f>
        <v>3982.0762843599996</v>
      </c>
      <c r="F91" s="36">
        <f>SUMIFS(СВЦЭМ!$D$39:$D$782,СВЦЭМ!$A$39:$A$782,$A91,СВЦЭМ!$B$39:$B$782,F$83)+'СЕТ СН'!$H$14+СВЦЭМ!$D$10+'СЕТ СН'!$H$5-'СЕТ СН'!$H$24</f>
        <v>3969.4184848</v>
      </c>
      <c r="G91" s="36">
        <f>SUMIFS(СВЦЭМ!$D$39:$D$782,СВЦЭМ!$A$39:$A$782,$A91,СВЦЭМ!$B$39:$B$782,G$83)+'СЕТ СН'!$H$14+СВЦЭМ!$D$10+'СЕТ СН'!$H$5-'СЕТ СН'!$H$24</f>
        <v>3989.44635853</v>
      </c>
      <c r="H91" s="36">
        <f>SUMIFS(СВЦЭМ!$D$39:$D$782,СВЦЭМ!$A$39:$A$782,$A91,СВЦЭМ!$B$39:$B$782,H$83)+'СЕТ СН'!$H$14+СВЦЭМ!$D$10+'СЕТ СН'!$H$5-'СЕТ СН'!$H$24</f>
        <v>3949.6541692999999</v>
      </c>
      <c r="I91" s="36">
        <f>SUMIFS(СВЦЭМ!$D$39:$D$782,СВЦЭМ!$A$39:$A$782,$A91,СВЦЭМ!$B$39:$B$782,I$83)+'СЕТ СН'!$H$14+СВЦЭМ!$D$10+'СЕТ СН'!$H$5-'СЕТ СН'!$H$24</f>
        <v>3849.9940857500001</v>
      </c>
      <c r="J91" s="36">
        <f>SUMIFS(СВЦЭМ!$D$39:$D$782,СВЦЭМ!$A$39:$A$782,$A91,СВЦЭМ!$B$39:$B$782,J$83)+'СЕТ СН'!$H$14+СВЦЭМ!$D$10+'СЕТ СН'!$H$5-'СЕТ СН'!$H$24</f>
        <v>3765.4529312599998</v>
      </c>
      <c r="K91" s="36">
        <f>SUMIFS(СВЦЭМ!$D$39:$D$782,СВЦЭМ!$A$39:$A$782,$A91,СВЦЭМ!$B$39:$B$782,K$83)+'СЕТ СН'!$H$14+СВЦЭМ!$D$10+'СЕТ СН'!$H$5-'СЕТ СН'!$H$24</f>
        <v>3728.70537848</v>
      </c>
      <c r="L91" s="36">
        <f>SUMIFS(СВЦЭМ!$D$39:$D$782,СВЦЭМ!$A$39:$A$782,$A91,СВЦЭМ!$B$39:$B$782,L$83)+'СЕТ СН'!$H$14+СВЦЭМ!$D$10+'СЕТ СН'!$H$5-'СЕТ СН'!$H$24</f>
        <v>3725.0413014800001</v>
      </c>
      <c r="M91" s="36">
        <f>SUMIFS(СВЦЭМ!$D$39:$D$782,СВЦЭМ!$A$39:$A$782,$A91,СВЦЭМ!$B$39:$B$782,M$83)+'СЕТ СН'!$H$14+СВЦЭМ!$D$10+'СЕТ СН'!$H$5-'СЕТ СН'!$H$24</f>
        <v>3713.8697181900002</v>
      </c>
      <c r="N91" s="36">
        <f>SUMIFS(СВЦЭМ!$D$39:$D$782,СВЦЭМ!$A$39:$A$782,$A91,СВЦЭМ!$B$39:$B$782,N$83)+'СЕТ СН'!$H$14+СВЦЭМ!$D$10+'СЕТ СН'!$H$5-'СЕТ СН'!$H$24</f>
        <v>3717.9709399399999</v>
      </c>
      <c r="O91" s="36">
        <f>SUMIFS(СВЦЭМ!$D$39:$D$782,СВЦЭМ!$A$39:$A$782,$A91,СВЦЭМ!$B$39:$B$782,O$83)+'СЕТ СН'!$H$14+СВЦЭМ!$D$10+'СЕТ СН'!$H$5-'СЕТ СН'!$H$24</f>
        <v>3752.7476119299999</v>
      </c>
      <c r="P91" s="36">
        <f>SUMIFS(СВЦЭМ!$D$39:$D$782,СВЦЭМ!$A$39:$A$782,$A91,СВЦЭМ!$B$39:$B$782,P$83)+'СЕТ СН'!$H$14+СВЦЭМ!$D$10+'СЕТ СН'!$H$5-'СЕТ СН'!$H$24</f>
        <v>3785.39166243</v>
      </c>
      <c r="Q91" s="36">
        <f>SUMIFS(СВЦЭМ!$D$39:$D$782,СВЦЭМ!$A$39:$A$782,$A91,СВЦЭМ!$B$39:$B$782,Q$83)+'СЕТ СН'!$H$14+СВЦЭМ!$D$10+'СЕТ СН'!$H$5-'СЕТ СН'!$H$24</f>
        <v>3783.78415976</v>
      </c>
      <c r="R91" s="36">
        <f>SUMIFS(СВЦЭМ!$D$39:$D$782,СВЦЭМ!$A$39:$A$782,$A91,СВЦЭМ!$B$39:$B$782,R$83)+'СЕТ СН'!$H$14+СВЦЭМ!$D$10+'СЕТ СН'!$H$5-'СЕТ СН'!$H$24</f>
        <v>3782.6789780300001</v>
      </c>
      <c r="S91" s="36">
        <f>SUMIFS(СВЦЭМ!$D$39:$D$782,СВЦЭМ!$A$39:$A$782,$A91,СВЦЭМ!$B$39:$B$782,S$83)+'СЕТ СН'!$H$14+СВЦЭМ!$D$10+'СЕТ СН'!$H$5-'СЕТ СН'!$H$24</f>
        <v>3754.3460000200002</v>
      </c>
      <c r="T91" s="36">
        <f>SUMIFS(СВЦЭМ!$D$39:$D$782,СВЦЭМ!$A$39:$A$782,$A91,СВЦЭМ!$B$39:$B$782,T$83)+'СЕТ СН'!$H$14+СВЦЭМ!$D$10+'СЕТ СН'!$H$5-'СЕТ СН'!$H$24</f>
        <v>3720.5395764599998</v>
      </c>
      <c r="U91" s="36">
        <f>SUMIFS(СВЦЭМ!$D$39:$D$782,СВЦЭМ!$A$39:$A$782,$A91,СВЦЭМ!$B$39:$B$782,U$83)+'СЕТ СН'!$H$14+СВЦЭМ!$D$10+'СЕТ СН'!$H$5-'СЕТ СН'!$H$24</f>
        <v>3718.6172529400001</v>
      </c>
      <c r="V91" s="36">
        <f>SUMIFS(СВЦЭМ!$D$39:$D$782,СВЦЭМ!$A$39:$A$782,$A91,СВЦЭМ!$B$39:$B$782,V$83)+'СЕТ СН'!$H$14+СВЦЭМ!$D$10+'СЕТ СН'!$H$5-'СЕТ СН'!$H$24</f>
        <v>3711.2234894399999</v>
      </c>
      <c r="W91" s="36">
        <f>SUMIFS(СВЦЭМ!$D$39:$D$782,СВЦЭМ!$A$39:$A$782,$A91,СВЦЭМ!$B$39:$B$782,W$83)+'СЕТ СН'!$H$14+СВЦЭМ!$D$10+'СЕТ СН'!$H$5-'СЕТ СН'!$H$24</f>
        <v>3705.9266574100002</v>
      </c>
      <c r="X91" s="36">
        <f>SUMIFS(СВЦЭМ!$D$39:$D$782,СВЦЭМ!$A$39:$A$782,$A91,СВЦЭМ!$B$39:$B$782,X$83)+'СЕТ СН'!$H$14+СВЦЭМ!$D$10+'СЕТ СН'!$H$5-'СЕТ СН'!$H$24</f>
        <v>3737.2261642799999</v>
      </c>
      <c r="Y91" s="36">
        <f>SUMIFS(СВЦЭМ!$D$39:$D$782,СВЦЭМ!$A$39:$A$782,$A91,СВЦЭМ!$B$39:$B$782,Y$83)+'СЕТ СН'!$H$14+СВЦЭМ!$D$10+'СЕТ СН'!$H$5-'СЕТ СН'!$H$24</f>
        <v>3796.4858207500001</v>
      </c>
    </row>
    <row r="92" spans="1:27" ht="15.75" x14ac:dyDescent="0.2">
      <c r="A92" s="35">
        <f t="shared" si="2"/>
        <v>44448</v>
      </c>
      <c r="B92" s="36">
        <f>SUMIFS(СВЦЭМ!$D$39:$D$782,СВЦЭМ!$A$39:$A$782,$A92,СВЦЭМ!$B$39:$B$782,B$83)+'СЕТ СН'!$H$14+СВЦЭМ!$D$10+'СЕТ СН'!$H$5-'СЕТ СН'!$H$24</f>
        <v>3910.0529548</v>
      </c>
      <c r="C92" s="36">
        <f>SUMIFS(СВЦЭМ!$D$39:$D$782,СВЦЭМ!$A$39:$A$782,$A92,СВЦЭМ!$B$39:$B$782,C$83)+'СЕТ СН'!$H$14+СВЦЭМ!$D$10+'СЕТ СН'!$H$5-'СЕТ СН'!$H$24</f>
        <v>3998.2037111199998</v>
      </c>
      <c r="D92" s="36">
        <f>SUMIFS(СВЦЭМ!$D$39:$D$782,СВЦЭМ!$A$39:$A$782,$A92,СВЦЭМ!$B$39:$B$782,D$83)+'СЕТ СН'!$H$14+СВЦЭМ!$D$10+'СЕТ СН'!$H$5-'СЕТ СН'!$H$24</f>
        <v>4063.3534972999996</v>
      </c>
      <c r="E92" s="36">
        <f>SUMIFS(СВЦЭМ!$D$39:$D$782,СВЦЭМ!$A$39:$A$782,$A92,СВЦЭМ!$B$39:$B$782,E$83)+'СЕТ СН'!$H$14+СВЦЭМ!$D$10+'СЕТ СН'!$H$5-'СЕТ СН'!$H$24</f>
        <v>4080.21551249</v>
      </c>
      <c r="F92" s="36">
        <f>SUMIFS(СВЦЭМ!$D$39:$D$782,СВЦЭМ!$A$39:$A$782,$A92,СВЦЭМ!$B$39:$B$782,F$83)+'СЕТ СН'!$H$14+СВЦЭМ!$D$10+'СЕТ СН'!$H$5-'СЕТ СН'!$H$24</f>
        <v>4086.9506228700002</v>
      </c>
      <c r="G92" s="36">
        <f>SUMIFS(СВЦЭМ!$D$39:$D$782,СВЦЭМ!$A$39:$A$782,$A92,СВЦЭМ!$B$39:$B$782,G$83)+'СЕТ СН'!$H$14+СВЦЭМ!$D$10+'СЕТ СН'!$H$5-'СЕТ СН'!$H$24</f>
        <v>4068.6321894499997</v>
      </c>
      <c r="H92" s="36">
        <f>SUMIFS(СВЦЭМ!$D$39:$D$782,СВЦЭМ!$A$39:$A$782,$A92,СВЦЭМ!$B$39:$B$782,H$83)+'СЕТ СН'!$H$14+СВЦЭМ!$D$10+'СЕТ СН'!$H$5-'СЕТ СН'!$H$24</f>
        <v>4004.1676429099998</v>
      </c>
      <c r="I92" s="36">
        <f>SUMIFS(СВЦЭМ!$D$39:$D$782,СВЦЭМ!$A$39:$A$782,$A92,СВЦЭМ!$B$39:$B$782,I$83)+'СЕТ СН'!$H$14+СВЦЭМ!$D$10+'СЕТ СН'!$H$5-'СЕТ СН'!$H$24</f>
        <v>3901.0367757499998</v>
      </c>
      <c r="J92" s="36">
        <f>SUMIFS(СВЦЭМ!$D$39:$D$782,СВЦЭМ!$A$39:$A$782,$A92,СВЦЭМ!$B$39:$B$782,J$83)+'СЕТ СН'!$H$14+СВЦЭМ!$D$10+'СЕТ СН'!$H$5-'СЕТ СН'!$H$24</f>
        <v>3806.2772688200002</v>
      </c>
      <c r="K92" s="36">
        <f>SUMIFS(СВЦЭМ!$D$39:$D$782,СВЦЭМ!$A$39:$A$782,$A92,СВЦЭМ!$B$39:$B$782,K$83)+'СЕТ СН'!$H$14+СВЦЭМ!$D$10+'СЕТ СН'!$H$5-'СЕТ СН'!$H$24</f>
        <v>3768.0611658799999</v>
      </c>
      <c r="L92" s="36">
        <f>SUMIFS(СВЦЭМ!$D$39:$D$782,СВЦЭМ!$A$39:$A$782,$A92,СВЦЭМ!$B$39:$B$782,L$83)+'СЕТ СН'!$H$14+СВЦЭМ!$D$10+'СЕТ СН'!$H$5-'СЕТ СН'!$H$24</f>
        <v>3760.0065228900003</v>
      </c>
      <c r="M92" s="36">
        <f>SUMIFS(СВЦЭМ!$D$39:$D$782,СВЦЭМ!$A$39:$A$782,$A92,СВЦЭМ!$B$39:$B$782,M$83)+'СЕТ СН'!$H$14+СВЦЭМ!$D$10+'СЕТ СН'!$H$5-'СЕТ СН'!$H$24</f>
        <v>3747.6741542300001</v>
      </c>
      <c r="N92" s="36">
        <f>SUMIFS(СВЦЭМ!$D$39:$D$782,СВЦЭМ!$A$39:$A$782,$A92,СВЦЭМ!$B$39:$B$782,N$83)+'СЕТ СН'!$H$14+СВЦЭМ!$D$10+'СЕТ СН'!$H$5-'СЕТ СН'!$H$24</f>
        <v>3751.2817671299999</v>
      </c>
      <c r="O92" s="36">
        <f>SUMIFS(СВЦЭМ!$D$39:$D$782,СВЦЭМ!$A$39:$A$782,$A92,СВЦЭМ!$B$39:$B$782,O$83)+'СЕТ СН'!$H$14+СВЦЭМ!$D$10+'СЕТ СН'!$H$5-'СЕТ СН'!$H$24</f>
        <v>3780.7630200900003</v>
      </c>
      <c r="P92" s="36">
        <f>SUMIFS(СВЦЭМ!$D$39:$D$782,СВЦЭМ!$A$39:$A$782,$A92,СВЦЭМ!$B$39:$B$782,P$83)+'СЕТ СН'!$H$14+СВЦЭМ!$D$10+'СЕТ СН'!$H$5-'СЕТ СН'!$H$24</f>
        <v>3815.70095072</v>
      </c>
      <c r="Q92" s="36">
        <f>SUMIFS(СВЦЭМ!$D$39:$D$782,СВЦЭМ!$A$39:$A$782,$A92,СВЦЭМ!$B$39:$B$782,Q$83)+'СЕТ СН'!$H$14+СВЦЭМ!$D$10+'СЕТ СН'!$H$5-'СЕТ СН'!$H$24</f>
        <v>3825.6415198099999</v>
      </c>
      <c r="R92" s="36">
        <f>SUMIFS(СВЦЭМ!$D$39:$D$782,СВЦЭМ!$A$39:$A$782,$A92,СВЦЭМ!$B$39:$B$782,R$83)+'СЕТ СН'!$H$14+СВЦЭМ!$D$10+'СЕТ СН'!$H$5-'СЕТ СН'!$H$24</f>
        <v>3816.2087721500002</v>
      </c>
      <c r="S92" s="36">
        <f>SUMIFS(СВЦЭМ!$D$39:$D$782,СВЦЭМ!$A$39:$A$782,$A92,СВЦЭМ!$B$39:$B$782,S$83)+'СЕТ СН'!$H$14+СВЦЭМ!$D$10+'СЕТ СН'!$H$5-'СЕТ СН'!$H$24</f>
        <v>3788.9809841900001</v>
      </c>
      <c r="T92" s="36">
        <f>SUMIFS(СВЦЭМ!$D$39:$D$782,СВЦЭМ!$A$39:$A$782,$A92,СВЦЭМ!$B$39:$B$782,T$83)+'СЕТ СН'!$H$14+СВЦЭМ!$D$10+'СЕТ СН'!$H$5-'СЕТ СН'!$H$24</f>
        <v>3753.9224984699999</v>
      </c>
      <c r="U92" s="36">
        <f>SUMIFS(СВЦЭМ!$D$39:$D$782,СВЦЭМ!$A$39:$A$782,$A92,СВЦЭМ!$B$39:$B$782,U$83)+'СЕТ СН'!$H$14+СВЦЭМ!$D$10+'СЕТ СН'!$H$5-'СЕТ СН'!$H$24</f>
        <v>3740.2656413300001</v>
      </c>
      <c r="V92" s="36">
        <f>SUMIFS(СВЦЭМ!$D$39:$D$782,СВЦЭМ!$A$39:$A$782,$A92,СВЦЭМ!$B$39:$B$782,V$83)+'СЕТ СН'!$H$14+СВЦЭМ!$D$10+'СЕТ СН'!$H$5-'СЕТ СН'!$H$24</f>
        <v>3752.12736898</v>
      </c>
      <c r="W92" s="36">
        <f>SUMIFS(СВЦЭМ!$D$39:$D$782,СВЦЭМ!$A$39:$A$782,$A92,СВЦЭМ!$B$39:$B$782,W$83)+'СЕТ СН'!$H$14+СВЦЭМ!$D$10+'СЕТ СН'!$H$5-'СЕТ СН'!$H$24</f>
        <v>3738.72267878</v>
      </c>
      <c r="X92" s="36">
        <f>SUMIFS(СВЦЭМ!$D$39:$D$782,СВЦЭМ!$A$39:$A$782,$A92,СВЦЭМ!$B$39:$B$782,X$83)+'СЕТ СН'!$H$14+СВЦЭМ!$D$10+'СЕТ СН'!$H$5-'СЕТ СН'!$H$24</f>
        <v>3900.4269917500001</v>
      </c>
      <c r="Y92" s="36">
        <f>SUMIFS(СВЦЭМ!$D$39:$D$782,СВЦЭМ!$A$39:$A$782,$A92,СВЦЭМ!$B$39:$B$782,Y$83)+'СЕТ СН'!$H$14+СВЦЭМ!$D$10+'СЕТ СН'!$H$5-'СЕТ СН'!$H$24</f>
        <v>3886.4177591899997</v>
      </c>
    </row>
    <row r="93" spans="1:27" ht="15.75" x14ac:dyDescent="0.2">
      <c r="A93" s="35">
        <f t="shared" si="2"/>
        <v>44449</v>
      </c>
      <c r="B93" s="36">
        <f>SUMIFS(СВЦЭМ!$D$39:$D$782,СВЦЭМ!$A$39:$A$782,$A93,СВЦЭМ!$B$39:$B$782,B$83)+'СЕТ СН'!$H$14+СВЦЭМ!$D$10+'СЕТ СН'!$H$5-'СЕТ СН'!$H$24</f>
        <v>3867.3358662099999</v>
      </c>
      <c r="C93" s="36">
        <f>SUMIFS(СВЦЭМ!$D$39:$D$782,СВЦЭМ!$A$39:$A$782,$A93,СВЦЭМ!$B$39:$B$782,C$83)+'СЕТ СН'!$H$14+СВЦЭМ!$D$10+'СЕТ СН'!$H$5-'СЕТ СН'!$H$24</f>
        <v>3954.6199939799999</v>
      </c>
      <c r="D93" s="36">
        <f>SUMIFS(СВЦЭМ!$D$39:$D$782,СВЦЭМ!$A$39:$A$782,$A93,СВЦЭМ!$B$39:$B$782,D$83)+'СЕТ СН'!$H$14+СВЦЭМ!$D$10+'СЕТ СН'!$H$5-'СЕТ СН'!$H$24</f>
        <v>4009.2846815399998</v>
      </c>
      <c r="E93" s="36">
        <f>SUMIFS(СВЦЭМ!$D$39:$D$782,СВЦЭМ!$A$39:$A$782,$A93,СВЦЭМ!$B$39:$B$782,E$83)+'СЕТ СН'!$H$14+СВЦЭМ!$D$10+'СЕТ СН'!$H$5-'СЕТ СН'!$H$24</f>
        <v>4037.2498679599998</v>
      </c>
      <c r="F93" s="36">
        <f>SUMIFS(СВЦЭМ!$D$39:$D$782,СВЦЭМ!$A$39:$A$782,$A93,СВЦЭМ!$B$39:$B$782,F$83)+'СЕТ СН'!$H$14+СВЦЭМ!$D$10+'СЕТ СН'!$H$5-'СЕТ СН'!$H$24</f>
        <v>4005.0967597999997</v>
      </c>
      <c r="G93" s="36">
        <f>SUMIFS(СВЦЭМ!$D$39:$D$782,СВЦЭМ!$A$39:$A$782,$A93,СВЦЭМ!$B$39:$B$782,G$83)+'СЕТ СН'!$H$14+СВЦЭМ!$D$10+'СЕТ СН'!$H$5-'СЕТ СН'!$H$24</f>
        <v>3980.9508779799999</v>
      </c>
      <c r="H93" s="36">
        <f>SUMIFS(СВЦЭМ!$D$39:$D$782,СВЦЭМ!$A$39:$A$782,$A93,СВЦЭМ!$B$39:$B$782,H$83)+'СЕТ СН'!$H$14+СВЦЭМ!$D$10+'СЕТ СН'!$H$5-'СЕТ СН'!$H$24</f>
        <v>3917.6294909999997</v>
      </c>
      <c r="I93" s="36">
        <f>SUMIFS(СВЦЭМ!$D$39:$D$782,СВЦЭМ!$A$39:$A$782,$A93,СВЦЭМ!$B$39:$B$782,I$83)+'СЕТ СН'!$H$14+СВЦЭМ!$D$10+'СЕТ СН'!$H$5-'СЕТ СН'!$H$24</f>
        <v>3821.8616225999999</v>
      </c>
      <c r="J93" s="36">
        <f>SUMIFS(СВЦЭМ!$D$39:$D$782,СВЦЭМ!$A$39:$A$782,$A93,СВЦЭМ!$B$39:$B$782,J$83)+'СЕТ СН'!$H$14+СВЦЭМ!$D$10+'СЕТ СН'!$H$5-'СЕТ СН'!$H$24</f>
        <v>3724.8187250400001</v>
      </c>
      <c r="K93" s="36">
        <f>SUMIFS(СВЦЭМ!$D$39:$D$782,СВЦЭМ!$A$39:$A$782,$A93,СВЦЭМ!$B$39:$B$782,K$83)+'СЕТ СН'!$H$14+СВЦЭМ!$D$10+'СЕТ СН'!$H$5-'СЕТ СН'!$H$24</f>
        <v>3693.3676871400003</v>
      </c>
      <c r="L93" s="36">
        <f>SUMIFS(СВЦЭМ!$D$39:$D$782,СВЦЭМ!$A$39:$A$782,$A93,СВЦЭМ!$B$39:$B$782,L$83)+'СЕТ СН'!$H$14+СВЦЭМ!$D$10+'СЕТ СН'!$H$5-'СЕТ СН'!$H$24</f>
        <v>3682.7013670800002</v>
      </c>
      <c r="M93" s="36">
        <f>SUMIFS(СВЦЭМ!$D$39:$D$782,СВЦЭМ!$A$39:$A$782,$A93,СВЦЭМ!$B$39:$B$782,M$83)+'СЕТ СН'!$H$14+СВЦЭМ!$D$10+'СЕТ СН'!$H$5-'СЕТ СН'!$H$24</f>
        <v>3674.6624326299998</v>
      </c>
      <c r="N93" s="36">
        <f>SUMIFS(СВЦЭМ!$D$39:$D$782,СВЦЭМ!$A$39:$A$782,$A93,СВЦЭМ!$B$39:$B$782,N$83)+'СЕТ СН'!$H$14+СВЦЭМ!$D$10+'СЕТ СН'!$H$5-'СЕТ СН'!$H$24</f>
        <v>3680.3047146399999</v>
      </c>
      <c r="O93" s="36">
        <f>SUMIFS(СВЦЭМ!$D$39:$D$782,СВЦЭМ!$A$39:$A$782,$A93,СВЦЭМ!$B$39:$B$782,O$83)+'СЕТ СН'!$H$14+СВЦЭМ!$D$10+'СЕТ СН'!$H$5-'СЕТ СН'!$H$24</f>
        <v>3711.3452984300002</v>
      </c>
      <c r="P93" s="36">
        <f>SUMIFS(СВЦЭМ!$D$39:$D$782,СВЦЭМ!$A$39:$A$782,$A93,СВЦЭМ!$B$39:$B$782,P$83)+'СЕТ СН'!$H$14+СВЦЭМ!$D$10+'СЕТ СН'!$H$5-'СЕТ СН'!$H$24</f>
        <v>3731.1036651599998</v>
      </c>
      <c r="Q93" s="36">
        <f>SUMIFS(СВЦЭМ!$D$39:$D$782,СВЦЭМ!$A$39:$A$782,$A93,СВЦЭМ!$B$39:$B$782,Q$83)+'СЕТ СН'!$H$14+СВЦЭМ!$D$10+'СЕТ СН'!$H$5-'СЕТ СН'!$H$24</f>
        <v>3747.2513186900001</v>
      </c>
      <c r="R93" s="36">
        <f>SUMIFS(СВЦЭМ!$D$39:$D$782,СВЦЭМ!$A$39:$A$782,$A93,СВЦЭМ!$B$39:$B$782,R$83)+'СЕТ СН'!$H$14+СВЦЭМ!$D$10+'СЕТ СН'!$H$5-'СЕТ СН'!$H$24</f>
        <v>3751.56601783</v>
      </c>
      <c r="S93" s="36">
        <f>SUMIFS(СВЦЭМ!$D$39:$D$782,СВЦЭМ!$A$39:$A$782,$A93,СВЦЭМ!$B$39:$B$782,S$83)+'СЕТ СН'!$H$14+СВЦЭМ!$D$10+'СЕТ СН'!$H$5-'СЕТ СН'!$H$24</f>
        <v>3728.2968473800001</v>
      </c>
      <c r="T93" s="36">
        <f>SUMIFS(СВЦЭМ!$D$39:$D$782,СВЦЭМ!$A$39:$A$782,$A93,СВЦЭМ!$B$39:$B$782,T$83)+'СЕТ СН'!$H$14+СВЦЭМ!$D$10+'СЕТ СН'!$H$5-'СЕТ СН'!$H$24</f>
        <v>3689.4654508900003</v>
      </c>
      <c r="U93" s="36">
        <f>SUMIFS(СВЦЭМ!$D$39:$D$782,СВЦЭМ!$A$39:$A$782,$A93,СВЦЭМ!$B$39:$B$782,U$83)+'СЕТ СН'!$H$14+СВЦЭМ!$D$10+'СЕТ СН'!$H$5-'СЕТ СН'!$H$24</f>
        <v>3660.08348553</v>
      </c>
      <c r="V93" s="36">
        <f>SUMIFS(СВЦЭМ!$D$39:$D$782,СВЦЭМ!$A$39:$A$782,$A93,СВЦЭМ!$B$39:$B$782,V$83)+'СЕТ СН'!$H$14+СВЦЭМ!$D$10+'СЕТ СН'!$H$5-'СЕТ СН'!$H$24</f>
        <v>3669.9499703700003</v>
      </c>
      <c r="W93" s="36">
        <f>SUMIFS(СВЦЭМ!$D$39:$D$782,СВЦЭМ!$A$39:$A$782,$A93,СВЦЭМ!$B$39:$B$782,W$83)+'СЕТ СН'!$H$14+СВЦЭМ!$D$10+'СЕТ СН'!$H$5-'СЕТ СН'!$H$24</f>
        <v>3660.1667206299999</v>
      </c>
      <c r="X93" s="36">
        <f>SUMIFS(СВЦЭМ!$D$39:$D$782,СВЦЭМ!$A$39:$A$782,$A93,СВЦЭМ!$B$39:$B$782,X$83)+'СЕТ СН'!$H$14+СВЦЭМ!$D$10+'СЕТ СН'!$H$5-'СЕТ СН'!$H$24</f>
        <v>3680.7083698500001</v>
      </c>
      <c r="Y93" s="36">
        <f>SUMIFS(СВЦЭМ!$D$39:$D$782,СВЦЭМ!$A$39:$A$782,$A93,СВЦЭМ!$B$39:$B$782,Y$83)+'СЕТ СН'!$H$14+СВЦЭМ!$D$10+'СЕТ СН'!$H$5-'СЕТ СН'!$H$24</f>
        <v>3717.1762643299999</v>
      </c>
    </row>
    <row r="94" spans="1:27" ht="15.75" x14ac:dyDescent="0.2">
      <c r="A94" s="35">
        <f t="shared" si="2"/>
        <v>44450</v>
      </c>
      <c r="B94" s="36">
        <f>SUMIFS(СВЦЭМ!$D$39:$D$782,СВЦЭМ!$A$39:$A$782,$A94,СВЦЭМ!$B$39:$B$782,B$83)+'СЕТ СН'!$H$14+СВЦЭМ!$D$10+'СЕТ СН'!$H$5-'СЕТ СН'!$H$24</f>
        <v>3816.62882846</v>
      </c>
      <c r="C94" s="36">
        <f>SUMIFS(СВЦЭМ!$D$39:$D$782,СВЦЭМ!$A$39:$A$782,$A94,СВЦЭМ!$B$39:$B$782,C$83)+'СЕТ СН'!$H$14+СВЦЭМ!$D$10+'СЕТ СН'!$H$5-'СЕТ СН'!$H$24</f>
        <v>3894.5791631800003</v>
      </c>
      <c r="D94" s="36">
        <f>SUMIFS(СВЦЭМ!$D$39:$D$782,СВЦЭМ!$A$39:$A$782,$A94,СВЦЭМ!$B$39:$B$782,D$83)+'СЕТ СН'!$H$14+СВЦЭМ!$D$10+'СЕТ СН'!$H$5-'СЕТ СН'!$H$24</f>
        <v>3951.3218253599998</v>
      </c>
      <c r="E94" s="36">
        <f>SUMIFS(СВЦЭМ!$D$39:$D$782,СВЦЭМ!$A$39:$A$782,$A94,СВЦЭМ!$B$39:$B$782,E$83)+'СЕТ СН'!$H$14+СВЦЭМ!$D$10+'СЕТ СН'!$H$5-'СЕТ СН'!$H$24</f>
        <v>3977.9885752599998</v>
      </c>
      <c r="F94" s="36">
        <f>SUMIFS(СВЦЭМ!$D$39:$D$782,СВЦЭМ!$A$39:$A$782,$A94,СВЦЭМ!$B$39:$B$782,F$83)+'СЕТ СН'!$H$14+СВЦЭМ!$D$10+'СЕТ СН'!$H$5-'СЕТ СН'!$H$24</f>
        <v>3992.5941432600002</v>
      </c>
      <c r="G94" s="36">
        <f>SUMIFS(СВЦЭМ!$D$39:$D$782,СВЦЭМ!$A$39:$A$782,$A94,СВЦЭМ!$B$39:$B$782,G$83)+'СЕТ СН'!$H$14+СВЦЭМ!$D$10+'СЕТ СН'!$H$5-'СЕТ СН'!$H$24</f>
        <v>3980.4750150499999</v>
      </c>
      <c r="H94" s="36">
        <f>SUMIFS(СВЦЭМ!$D$39:$D$782,СВЦЭМ!$A$39:$A$782,$A94,СВЦЭМ!$B$39:$B$782,H$83)+'СЕТ СН'!$H$14+СВЦЭМ!$D$10+'СЕТ СН'!$H$5-'СЕТ СН'!$H$24</f>
        <v>3941.7007058300001</v>
      </c>
      <c r="I94" s="36">
        <f>SUMIFS(СВЦЭМ!$D$39:$D$782,СВЦЭМ!$A$39:$A$782,$A94,СВЦЭМ!$B$39:$B$782,I$83)+'СЕТ СН'!$H$14+СВЦЭМ!$D$10+'СЕТ СН'!$H$5-'СЕТ СН'!$H$24</f>
        <v>3861.3827489200003</v>
      </c>
      <c r="J94" s="36">
        <f>SUMIFS(СВЦЭМ!$D$39:$D$782,СВЦЭМ!$A$39:$A$782,$A94,СВЦЭМ!$B$39:$B$782,J$83)+'СЕТ СН'!$H$14+СВЦЭМ!$D$10+'СЕТ СН'!$H$5-'СЕТ СН'!$H$24</f>
        <v>3773.0072316800001</v>
      </c>
      <c r="K94" s="36">
        <f>SUMIFS(СВЦЭМ!$D$39:$D$782,СВЦЭМ!$A$39:$A$782,$A94,СВЦЭМ!$B$39:$B$782,K$83)+'СЕТ СН'!$H$14+СВЦЭМ!$D$10+'СЕТ СН'!$H$5-'СЕТ СН'!$H$24</f>
        <v>3716.3674287399999</v>
      </c>
      <c r="L94" s="36">
        <f>SUMIFS(СВЦЭМ!$D$39:$D$782,СВЦЭМ!$A$39:$A$782,$A94,СВЦЭМ!$B$39:$B$782,L$83)+'СЕТ СН'!$H$14+СВЦЭМ!$D$10+'СЕТ СН'!$H$5-'СЕТ СН'!$H$24</f>
        <v>3711.5762708900002</v>
      </c>
      <c r="M94" s="36">
        <f>SUMIFS(СВЦЭМ!$D$39:$D$782,СВЦЭМ!$A$39:$A$782,$A94,СВЦЭМ!$B$39:$B$782,M$83)+'СЕТ СН'!$H$14+СВЦЭМ!$D$10+'СЕТ СН'!$H$5-'СЕТ СН'!$H$24</f>
        <v>3697.9210953900001</v>
      </c>
      <c r="N94" s="36">
        <f>SUMIFS(СВЦЭМ!$D$39:$D$782,СВЦЭМ!$A$39:$A$782,$A94,СВЦЭМ!$B$39:$B$782,N$83)+'СЕТ СН'!$H$14+СВЦЭМ!$D$10+'СЕТ СН'!$H$5-'СЕТ СН'!$H$24</f>
        <v>3697.1852187899999</v>
      </c>
      <c r="O94" s="36">
        <f>SUMIFS(СВЦЭМ!$D$39:$D$782,СВЦЭМ!$A$39:$A$782,$A94,СВЦЭМ!$B$39:$B$782,O$83)+'СЕТ СН'!$H$14+СВЦЭМ!$D$10+'СЕТ СН'!$H$5-'СЕТ СН'!$H$24</f>
        <v>3717.9299026600002</v>
      </c>
      <c r="P94" s="36">
        <f>SUMIFS(СВЦЭМ!$D$39:$D$782,СВЦЭМ!$A$39:$A$782,$A94,СВЦЭМ!$B$39:$B$782,P$83)+'СЕТ СН'!$H$14+СВЦЭМ!$D$10+'СЕТ СН'!$H$5-'СЕТ СН'!$H$24</f>
        <v>3751.3185136900001</v>
      </c>
      <c r="Q94" s="36">
        <f>SUMIFS(СВЦЭМ!$D$39:$D$782,СВЦЭМ!$A$39:$A$782,$A94,СВЦЭМ!$B$39:$B$782,Q$83)+'СЕТ СН'!$H$14+СВЦЭМ!$D$10+'СЕТ СН'!$H$5-'СЕТ СН'!$H$24</f>
        <v>3773.7496346100002</v>
      </c>
      <c r="R94" s="36">
        <f>SUMIFS(СВЦЭМ!$D$39:$D$782,СВЦЭМ!$A$39:$A$782,$A94,СВЦЭМ!$B$39:$B$782,R$83)+'СЕТ СН'!$H$14+СВЦЭМ!$D$10+'СЕТ СН'!$H$5-'СЕТ СН'!$H$24</f>
        <v>3770.4191870099999</v>
      </c>
      <c r="S94" s="36">
        <f>SUMIFS(СВЦЭМ!$D$39:$D$782,СВЦЭМ!$A$39:$A$782,$A94,СВЦЭМ!$B$39:$B$782,S$83)+'СЕТ СН'!$H$14+СВЦЭМ!$D$10+'СЕТ СН'!$H$5-'СЕТ СН'!$H$24</f>
        <v>3758.3703492700001</v>
      </c>
      <c r="T94" s="36">
        <f>SUMIFS(СВЦЭМ!$D$39:$D$782,СВЦЭМ!$A$39:$A$782,$A94,СВЦЭМ!$B$39:$B$782,T$83)+'СЕТ СН'!$H$14+СВЦЭМ!$D$10+'СЕТ СН'!$H$5-'СЕТ СН'!$H$24</f>
        <v>3711.14409918</v>
      </c>
      <c r="U94" s="36">
        <f>SUMIFS(СВЦЭМ!$D$39:$D$782,СВЦЭМ!$A$39:$A$782,$A94,СВЦЭМ!$B$39:$B$782,U$83)+'СЕТ СН'!$H$14+СВЦЭМ!$D$10+'СЕТ СН'!$H$5-'СЕТ СН'!$H$24</f>
        <v>3675.0235490700002</v>
      </c>
      <c r="V94" s="36">
        <f>SUMIFS(СВЦЭМ!$D$39:$D$782,СВЦЭМ!$A$39:$A$782,$A94,СВЦЭМ!$B$39:$B$782,V$83)+'СЕТ СН'!$H$14+СВЦЭМ!$D$10+'СЕТ СН'!$H$5-'СЕТ СН'!$H$24</f>
        <v>3669.6659794400002</v>
      </c>
      <c r="W94" s="36">
        <f>SUMIFS(СВЦЭМ!$D$39:$D$782,СВЦЭМ!$A$39:$A$782,$A94,СВЦЭМ!$B$39:$B$782,W$83)+'СЕТ СН'!$H$14+СВЦЭМ!$D$10+'СЕТ СН'!$H$5-'СЕТ СН'!$H$24</f>
        <v>3684.8824082599999</v>
      </c>
      <c r="X94" s="36">
        <f>SUMIFS(СВЦЭМ!$D$39:$D$782,СВЦЭМ!$A$39:$A$782,$A94,СВЦЭМ!$B$39:$B$782,X$83)+'СЕТ СН'!$H$14+СВЦЭМ!$D$10+'СЕТ СН'!$H$5-'СЕТ СН'!$H$24</f>
        <v>3729.9114781100002</v>
      </c>
      <c r="Y94" s="36">
        <f>SUMIFS(СВЦЭМ!$D$39:$D$782,СВЦЭМ!$A$39:$A$782,$A94,СВЦЭМ!$B$39:$B$782,Y$83)+'СЕТ СН'!$H$14+СВЦЭМ!$D$10+'СЕТ СН'!$H$5-'СЕТ СН'!$H$24</f>
        <v>3793.1175309300002</v>
      </c>
    </row>
    <row r="95" spans="1:27" ht="15.75" x14ac:dyDescent="0.2">
      <c r="A95" s="35">
        <f t="shared" si="2"/>
        <v>44451</v>
      </c>
      <c r="B95" s="36">
        <f>SUMIFS(СВЦЭМ!$D$39:$D$782,СВЦЭМ!$A$39:$A$782,$A95,СВЦЭМ!$B$39:$B$782,B$83)+'СЕТ СН'!$H$14+СВЦЭМ!$D$10+'СЕТ СН'!$H$5-'СЕТ СН'!$H$24</f>
        <v>3831.37769807</v>
      </c>
      <c r="C95" s="36">
        <f>SUMIFS(СВЦЭМ!$D$39:$D$782,СВЦЭМ!$A$39:$A$782,$A95,СВЦЭМ!$B$39:$B$782,C$83)+'СЕТ СН'!$H$14+СВЦЭМ!$D$10+'СЕТ СН'!$H$5-'СЕТ СН'!$H$24</f>
        <v>3901.80750597</v>
      </c>
      <c r="D95" s="36">
        <f>SUMIFS(СВЦЭМ!$D$39:$D$782,СВЦЭМ!$A$39:$A$782,$A95,СВЦЭМ!$B$39:$B$782,D$83)+'СЕТ СН'!$H$14+СВЦЭМ!$D$10+'СЕТ СН'!$H$5-'СЕТ СН'!$H$24</f>
        <v>3950.3414432</v>
      </c>
      <c r="E95" s="36">
        <f>SUMIFS(СВЦЭМ!$D$39:$D$782,СВЦЭМ!$A$39:$A$782,$A95,СВЦЭМ!$B$39:$B$782,E$83)+'СЕТ СН'!$H$14+СВЦЭМ!$D$10+'СЕТ СН'!$H$5-'СЕТ СН'!$H$24</f>
        <v>3979.15379115</v>
      </c>
      <c r="F95" s="36">
        <f>SUMIFS(СВЦЭМ!$D$39:$D$782,СВЦЭМ!$A$39:$A$782,$A95,СВЦЭМ!$B$39:$B$782,F$83)+'СЕТ СН'!$H$14+СВЦЭМ!$D$10+'СЕТ СН'!$H$5-'СЕТ СН'!$H$24</f>
        <v>3999.73649742</v>
      </c>
      <c r="G95" s="36">
        <f>SUMIFS(СВЦЭМ!$D$39:$D$782,СВЦЭМ!$A$39:$A$782,$A95,СВЦЭМ!$B$39:$B$782,G$83)+'СЕТ СН'!$H$14+СВЦЭМ!$D$10+'СЕТ СН'!$H$5-'СЕТ СН'!$H$24</f>
        <v>3992.9347197299999</v>
      </c>
      <c r="H95" s="36">
        <f>SUMIFS(СВЦЭМ!$D$39:$D$782,СВЦЭМ!$A$39:$A$782,$A95,СВЦЭМ!$B$39:$B$782,H$83)+'СЕТ СН'!$H$14+СВЦЭМ!$D$10+'СЕТ СН'!$H$5-'СЕТ СН'!$H$24</f>
        <v>3958.44748609</v>
      </c>
      <c r="I95" s="36">
        <f>SUMIFS(СВЦЭМ!$D$39:$D$782,СВЦЭМ!$A$39:$A$782,$A95,СВЦЭМ!$B$39:$B$782,I$83)+'СЕТ СН'!$H$14+СВЦЭМ!$D$10+'СЕТ СН'!$H$5-'СЕТ СН'!$H$24</f>
        <v>3880.3500925899998</v>
      </c>
      <c r="J95" s="36">
        <f>SUMIFS(СВЦЭМ!$D$39:$D$782,СВЦЭМ!$A$39:$A$782,$A95,СВЦЭМ!$B$39:$B$782,J$83)+'СЕТ СН'!$H$14+СВЦЭМ!$D$10+'СЕТ СН'!$H$5-'СЕТ СН'!$H$24</f>
        <v>3808.67487312</v>
      </c>
      <c r="K95" s="36">
        <f>SUMIFS(СВЦЭМ!$D$39:$D$782,СВЦЭМ!$A$39:$A$782,$A95,СВЦЭМ!$B$39:$B$782,K$83)+'СЕТ СН'!$H$14+СВЦЭМ!$D$10+'СЕТ СН'!$H$5-'СЕТ СН'!$H$24</f>
        <v>3747.9787454699999</v>
      </c>
      <c r="L95" s="36">
        <f>SUMIFS(СВЦЭМ!$D$39:$D$782,СВЦЭМ!$A$39:$A$782,$A95,СВЦЭМ!$B$39:$B$782,L$83)+'СЕТ СН'!$H$14+СВЦЭМ!$D$10+'СЕТ СН'!$H$5-'СЕТ СН'!$H$24</f>
        <v>3719.9550826099999</v>
      </c>
      <c r="M95" s="36">
        <f>SUMIFS(СВЦЭМ!$D$39:$D$782,СВЦЭМ!$A$39:$A$782,$A95,СВЦЭМ!$B$39:$B$782,M$83)+'СЕТ СН'!$H$14+СВЦЭМ!$D$10+'СЕТ СН'!$H$5-'СЕТ СН'!$H$24</f>
        <v>3712.1278151000001</v>
      </c>
      <c r="N95" s="36">
        <f>SUMIFS(СВЦЭМ!$D$39:$D$782,СВЦЭМ!$A$39:$A$782,$A95,СВЦЭМ!$B$39:$B$782,N$83)+'СЕТ СН'!$H$14+СВЦЭМ!$D$10+'СЕТ СН'!$H$5-'СЕТ СН'!$H$24</f>
        <v>3710.9384553700002</v>
      </c>
      <c r="O95" s="36">
        <f>SUMIFS(СВЦЭМ!$D$39:$D$782,СВЦЭМ!$A$39:$A$782,$A95,СВЦЭМ!$B$39:$B$782,O$83)+'СЕТ СН'!$H$14+СВЦЭМ!$D$10+'СЕТ СН'!$H$5-'СЕТ СН'!$H$24</f>
        <v>3744.2766289900001</v>
      </c>
      <c r="P95" s="36">
        <f>SUMIFS(СВЦЭМ!$D$39:$D$782,СВЦЭМ!$A$39:$A$782,$A95,СВЦЭМ!$B$39:$B$782,P$83)+'СЕТ СН'!$H$14+СВЦЭМ!$D$10+'СЕТ СН'!$H$5-'СЕТ СН'!$H$24</f>
        <v>3775.7099870900001</v>
      </c>
      <c r="Q95" s="36">
        <f>SUMIFS(СВЦЭМ!$D$39:$D$782,СВЦЭМ!$A$39:$A$782,$A95,СВЦЭМ!$B$39:$B$782,Q$83)+'СЕТ СН'!$H$14+СВЦЭМ!$D$10+'СЕТ СН'!$H$5-'СЕТ СН'!$H$24</f>
        <v>3792.4573060399998</v>
      </c>
      <c r="R95" s="36">
        <f>SUMIFS(СВЦЭМ!$D$39:$D$782,СВЦЭМ!$A$39:$A$782,$A95,СВЦЭМ!$B$39:$B$782,R$83)+'СЕТ СН'!$H$14+СВЦЭМ!$D$10+'СЕТ СН'!$H$5-'СЕТ СН'!$H$24</f>
        <v>3780.81771355</v>
      </c>
      <c r="S95" s="36">
        <f>SUMIFS(СВЦЭМ!$D$39:$D$782,СВЦЭМ!$A$39:$A$782,$A95,СВЦЭМ!$B$39:$B$782,S$83)+'СЕТ СН'!$H$14+СВЦЭМ!$D$10+'СЕТ СН'!$H$5-'СЕТ СН'!$H$24</f>
        <v>3745.3970947500002</v>
      </c>
      <c r="T95" s="36">
        <f>SUMIFS(СВЦЭМ!$D$39:$D$782,СВЦЭМ!$A$39:$A$782,$A95,СВЦЭМ!$B$39:$B$782,T$83)+'СЕТ СН'!$H$14+СВЦЭМ!$D$10+'СЕТ СН'!$H$5-'СЕТ СН'!$H$24</f>
        <v>3705.63915056</v>
      </c>
      <c r="U95" s="36">
        <f>SUMIFS(СВЦЭМ!$D$39:$D$782,СВЦЭМ!$A$39:$A$782,$A95,СВЦЭМ!$B$39:$B$782,U$83)+'СЕТ СН'!$H$14+СВЦЭМ!$D$10+'СЕТ СН'!$H$5-'СЕТ СН'!$H$24</f>
        <v>3661.9912072299999</v>
      </c>
      <c r="V95" s="36">
        <f>SUMIFS(СВЦЭМ!$D$39:$D$782,СВЦЭМ!$A$39:$A$782,$A95,СВЦЭМ!$B$39:$B$782,V$83)+'СЕТ СН'!$H$14+СВЦЭМ!$D$10+'СЕТ СН'!$H$5-'СЕТ СН'!$H$24</f>
        <v>3676.04798944</v>
      </c>
      <c r="W95" s="36">
        <f>SUMIFS(СВЦЭМ!$D$39:$D$782,СВЦЭМ!$A$39:$A$782,$A95,СВЦЭМ!$B$39:$B$782,W$83)+'СЕТ СН'!$H$14+СВЦЭМ!$D$10+'СЕТ СН'!$H$5-'СЕТ СН'!$H$24</f>
        <v>3672.2412972500001</v>
      </c>
      <c r="X95" s="36">
        <f>SUMIFS(СВЦЭМ!$D$39:$D$782,СВЦЭМ!$A$39:$A$782,$A95,СВЦЭМ!$B$39:$B$782,X$83)+'СЕТ СН'!$H$14+СВЦЭМ!$D$10+'СЕТ СН'!$H$5-'СЕТ СН'!$H$24</f>
        <v>3685.18382122</v>
      </c>
      <c r="Y95" s="36">
        <f>SUMIFS(СВЦЭМ!$D$39:$D$782,СВЦЭМ!$A$39:$A$782,$A95,СВЦЭМ!$B$39:$B$782,Y$83)+'СЕТ СН'!$H$14+СВЦЭМ!$D$10+'СЕТ СН'!$H$5-'СЕТ СН'!$H$24</f>
        <v>3762.2997271599997</v>
      </c>
    </row>
    <row r="96" spans="1:27" ht="15.75" x14ac:dyDescent="0.2">
      <c r="A96" s="35">
        <f t="shared" si="2"/>
        <v>44452</v>
      </c>
      <c r="B96" s="36">
        <f>SUMIFS(СВЦЭМ!$D$39:$D$782,СВЦЭМ!$A$39:$A$782,$A96,СВЦЭМ!$B$39:$B$782,B$83)+'СЕТ СН'!$H$14+СВЦЭМ!$D$10+'СЕТ СН'!$H$5-'СЕТ СН'!$H$24</f>
        <v>3844.3261517599999</v>
      </c>
      <c r="C96" s="36">
        <f>SUMIFS(СВЦЭМ!$D$39:$D$782,СВЦЭМ!$A$39:$A$782,$A96,СВЦЭМ!$B$39:$B$782,C$83)+'СЕТ СН'!$H$14+СВЦЭМ!$D$10+'СЕТ СН'!$H$5-'СЕТ СН'!$H$24</f>
        <v>3927.8678243300001</v>
      </c>
      <c r="D96" s="36">
        <f>SUMIFS(СВЦЭМ!$D$39:$D$782,СВЦЭМ!$A$39:$A$782,$A96,СВЦЭМ!$B$39:$B$782,D$83)+'СЕТ СН'!$H$14+СВЦЭМ!$D$10+'СЕТ СН'!$H$5-'СЕТ СН'!$H$24</f>
        <v>3991.9220636399996</v>
      </c>
      <c r="E96" s="36">
        <f>SUMIFS(СВЦЭМ!$D$39:$D$782,СВЦЭМ!$A$39:$A$782,$A96,СВЦЭМ!$B$39:$B$782,E$83)+'СЕТ СН'!$H$14+СВЦЭМ!$D$10+'СЕТ СН'!$H$5-'СЕТ СН'!$H$24</f>
        <v>4015.21301756</v>
      </c>
      <c r="F96" s="36">
        <f>SUMIFS(СВЦЭМ!$D$39:$D$782,СВЦЭМ!$A$39:$A$782,$A96,СВЦЭМ!$B$39:$B$782,F$83)+'СЕТ СН'!$H$14+СВЦЭМ!$D$10+'СЕТ СН'!$H$5-'СЕТ СН'!$H$24</f>
        <v>4025.00895429</v>
      </c>
      <c r="G96" s="36">
        <f>SUMIFS(СВЦЭМ!$D$39:$D$782,СВЦЭМ!$A$39:$A$782,$A96,СВЦЭМ!$B$39:$B$782,G$83)+'СЕТ СН'!$H$14+СВЦЭМ!$D$10+'СЕТ СН'!$H$5-'СЕТ СН'!$H$24</f>
        <v>4001.7061648199997</v>
      </c>
      <c r="H96" s="36">
        <f>SUMIFS(СВЦЭМ!$D$39:$D$782,СВЦЭМ!$A$39:$A$782,$A96,СВЦЭМ!$B$39:$B$782,H$83)+'СЕТ СН'!$H$14+СВЦЭМ!$D$10+'СЕТ СН'!$H$5-'СЕТ СН'!$H$24</f>
        <v>3923.0881760100001</v>
      </c>
      <c r="I96" s="36">
        <f>SUMIFS(СВЦЭМ!$D$39:$D$782,СВЦЭМ!$A$39:$A$782,$A96,СВЦЭМ!$B$39:$B$782,I$83)+'СЕТ СН'!$H$14+СВЦЭМ!$D$10+'СЕТ СН'!$H$5-'СЕТ СН'!$H$24</f>
        <v>3827.0048306899998</v>
      </c>
      <c r="J96" s="36">
        <f>SUMIFS(СВЦЭМ!$D$39:$D$782,СВЦЭМ!$A$39:$A$782,$A96,СВЦЭМ!$B$39:$B$782,J$83)+'СЕТ СН'!$H$14+СВЦЭМ!$D$10+'СЕТ СН'!$H$5-'СЕТ СН'!$H$24</f>
        <v>3795.8332765800001</v>
      </c>
      <c r="K96" s="36">
        <f>SUMIFS(СВЦЭМ!$D$39:$D$782,СВЦЭМ!$A$39:$A$782,$A96,СВЦЭМ!$B$39:$B$782,K$83)+'СЕТ СН'!$H$14+СВЦЭМ!$D$10+'СЕТ СН'!$H$5-'СЕТ СН'!$H$24</f>
        <v>3778.51057524</v>
      </c>
      <c r="L96" s="36">
        <f>SUMIFS(СВЦЭМ!$D$39:$D$782,СВЦЭМ!$A$39:$A$782,$A96,СВЦЭМ!$B$39:$B$782,L$83)+'СЕТ СН'!$H$14+СВЦЭМ!$D$10+'СЕТ СН'!$H$5-'СЕТ СН'!$H$24</f>
        <v>3772.8546898200002</v>
      </c>
      <c r="M96" s="36">
        <f>SUMIFS(СВЦЭМ!$D$39:$D$782,СВЦЭМ!$A$39:$A$782,$A96,СВЦЭМ!$B$39:$B$782,M$83)+'СЕТ СН'!$H$14+СВЦЭМ!$D$10+'СЕТ СН'!$H$5-'СЕТ СН'!$H$24</f>
        <v>3769.9464085700001</v>
      </c>
      <c r="N96" s="36">
        <f>SUMIFS(СВЦЭМ!$D$39:$D$782,СВЦЭМ!$A$39:$A$782,$A96,СВЦЭМ!$B$39:$B$782,N$83)+'СЕТ СН'!$H$14+СВЦЭМ!$D$10+'СЕТ СН'!$H$5-'СЕТ СН'!$H$24</f>
        <v>3748.1221269899997</v>
      </c>
      <c r="O96" s="36">
        <f>SUMIFS(СВЦЭМ!$D$39:$D$782,СВЦЭМ!$A$39:$A$782,$A96,СВЦЭМ!$B$39:$B$782,O$83)+'СЕТ СН'!$H$14+СВЦЭМ!$D$10+'СЕТ СН'!$H$5-'СЕТ СН'!$H$24</f>
        <v>3753.7879960999999</v>
      </c>
      <c r="P96" s="36">
        <f>SUMIFS(СВЦЭМ!$D$39:$D$782,СВЦЭМ!$A$39:$A$782,$A96,СВЦЭМ!$B$39:$B$782,P$83)+'СЕТ СН'!$H$14+СВЦЭМ!$D$10+'СЕТ СН'!$H$5-'СЕТ СН'!$H$24</f>
        <v>3790.1097433200002</v>
      </c>
      <c r="Q96" s="36">
        <f>SUMIFS(СВЦЭМ!$D$39:$D$782,СВЦЭМ!$A$39:$A$782,$A96,СВЦЭМ!$B$39:$B$782,Q$83)+'СЕТ СН'!$H$14+СВЦЭМ!$D$10+'СЕТ СН'!$H$5-'СЕТ СН'!$H$24</f>
        <v>3798.3256019999999</v>
      </c>
      <c r="R96" s="36">
        <f>SUMIFS(СВЦЭМ!$D$39:$D$782,СВЦЭМ!$A$39:$A$782,$A96,СВЦЭМ!$B$39:$B$782,R$83)+'СЕТ СН'!$H$14+СВЦЭМ!$D$10+'СЕТ СН'!$H$5-'СЕТ СН'!$H$24</f>
        <v>3796.2953786100002</v>
      </c>
      <c r="S96" s="36">
        <f>SUMIFS(СВЦЭМ!$D$39:$D$782,СВЦЭМ!$A$39:$A$782,$A96,СВЦЭМ!$B$39:$B$782,S$83)+'СЕТ СН'!$H$14+СВЦЭМ!$D$10+'СЕТ СН'!$H$5-'СЕТ СН'!$H$24</f>
        <v>3762.6558400700001</v>
      </c>
      <c r="T96" s="36">
        <f>SUMIFS(СВЦЭМ!$D$39:$D$782,СВЦЭМ!$A$39:$A$782,$A96,СВЦЭМ!$B$39:$B$782,T$83)+'СЕТ СН'!$H$14+СВЦЭМ!$D$10+'СЕТ СН'!$H$5-'СЕТ СН'!$H$24</f>
        <v>3713.0813553500002</v>
      </c>
      <c r="U96" s="36">
        <f>SUMIFS(СВЦЭМ!$D$39:$D$782,СВЦЭМ!$A$39:$A$782,$A96,СВЦЭМ!$B$39:$B$782,U$83)+'СЕТ СН'!$H$14+СВЦЭМ!$D$10+'СЕТ СН'!$H$5-'СЕТ СН'!$H$24</f>
        <v>3667.11105262</v>
      </c>
      <c r="V96" s="36">
        <f>SUMIFS(СВЦЭМ!$D$39:$D$782,СВЦЭМ!$A$39:$A$782,$A96,СВЦЭМ!$B$39:$B$782,V$83)+'СЕТ СН'!$H$14+СВЦЭМ!$D$10+'СЕТ СН'!$H$5-'СЕТ СН'!$H$24</f>
        <v>3676.84075708</v>
      </c>
      <c r="W96" s="36">
        <f>SUMIFS(СВЦЭМ!$D$39:$D$782,СВЦЭМ!$A$39:$A$782,$A96,СВЦЭМ!$B$39:$B$782,W$83)+'СЕТ СН'!$H$14+СВЦЭМ!$D$10+'СЕТ СН'!$H$5-'СЕТ СН'!$H$24</f>
        <v>3674.1455977300002</v>
      </c>
      <c r="X96" s="36">
        <f>SUMIFS(СВЦЭМ!$D$39:$D$782,СВЦЭМ!$A$39:$A$782,$A96,СВЦЭМ!$B$39:$B$782,X$83)+'СЕТ СН'!$H$14+СВЦЭМ!$D$10+'СЕТ СН'!$H$5-'СЕТ СН'!$H$24</f>
        <v>3693.3018047599999</v>
      </c>
      <c r="Y96" s="36">
        <f>SUMIFS(СВЦЭМ!$D$39:$D$782,СВЦЭМ!$A$39:$A$782,$A96,СВЦЭМ!$B$39:$B$782,Y$83)+'СЕТ СН'!$H$14+СВЦЭМ!$D$10+'СЕТ СН'!$H$5-'СЕТ СН'!$H$24</f>
        <v>3788.2263491100002</v>
      </c>
    </row>
    <row r="97" spans="1:25" ht="15.75" x14ac:dyDescent="0.2">
      <c r="A97" s="35">
        <f t="shared" si="2"/>
        <v>44453</v>
      </c>
      <c r="B97" s="36">
        <f>SUMIFS(СВЦЭМ!$D$39:$D$782,СВЦЭМ!$A$39:$A$782,$A97,СВЦЭМ!$B$39:$B$782,B$83)+'СЕТ СН'!$H$14+СВЦЭМ!$D$10+'СЕТ СН'!$H$5-'СЕТ СН'!$H$24</f>
        <v>3839.88272383</v>
      </c>
      <c r="C97" s="36">
        <f>SUMIFS(СВЦЭМ!$D$39:$D$782,СВЦЭМ!$A$39:$A$782,$A97,СВЦЭМ!$B$39:$B$782,C$83)+'СЕТ СН'!$H$14+СВЦЭМ!$D$10+'СЕТ СН'!$H$5-'СЕТ СН'!$H$24</f>
        <v>3921.80197271</v>
      </c>
      <c r="D97" s="36">
        <f>SUMIFS(СВЦЭМ!$D$39:$D$782,СВЦЭМ!$A$39:$A$782,$A97,СВЦЭМ!$B$39:$B$782,D$83)+'СЕТ СН'!$H$14+СВЦЭМ!$D$10+'СЕТ СН'!$H$5-'СЕТ СН'!$H$24</f>
        <v>3968.09209212</v>
      </c>
      <c r="E97" s="36">
        <f>SUMIFS(СВЦЭМ!$D$39:$D$782,СВЦЭМ!$A$39:$A$782,$A97,СВЦЭМ!$B$39:$B$782,E$83)+'СЕТ СН'!$H$14+СВЦЭМ!$D$10+'СЕТ СН'!$H$5-'СЕТ СН'!$H$24</f>
        <v>3983.7517589299996</v>
      </c>
      <c r="F97" s="36">
        <f>SUMIFS(СВЦЭМ!$D$39:$D$782,СВЦЭМ!$A$39:$A$782,$A97,СВЦЭМ!$B$39:$B$782,F$83)+'СЕТ СН'!$H$14+СВЦЭМ!$D$10+'СЕТ СН'!$H$5-'СЕТ СН'!$H$24</f>
        <v>3991.7601252099998</v>
      </c>
      <c r="G97" s="36">
        <f>SUMIFS(СВЦЭМ!$D$39:$D$782,СВЦЭМ!$A$39:$A$782,$A97,СВЦЭМ!$B$39:$B$782,G$83)+'СЕТ СН'!$H$14+СВЦЭМ!$D$10+'СЕТ СН'!$H$5-'СЕТ СН'!$H$24</f>
        <v>3961.4286293199998</v>
      </c>
      <c r="H97" s="36">
        <f>SUMIFS(СВЦЭМ!$D$39:$D$782,СВЦЭМ!$A$39:$A$782,$A97,СВЦЭМ!$B$39:$B$782,H$83)+'СЕТ СН'!$H$14+СВЦЭМ!$D$10+'СЕТ СН'!$H$5-'СЕТ СН'!$H$24</f>
        <v>3899.0583811199999</v>
      </c>
      <c r="I97" s="36">
        <f>SUMIFS(СВЦЭМ!$D$39:$D$782,СВЦЭМ!$A$39:$A$782,$A97,СВЦЭМ!$B$39:$B$782,I$83)+'СЕТ СН'!$H$14+СВЦЭМ!$D$10+'СЕТ СН'!$H$5-'СЕТ СН'!$H$24</f>
        <v>3833.6755922299999</v>
      </c>
      <c r="J97" s="36">
        <f>SUMIFS(СВЦЭМ!$D$39:$D$782,СВЦЭМ!$A$39:$A$782,$A97,СВЦЭМ!$B$39:$B$782,J$83)+'СЕТ СН'!$H$14+СВЦЭМ!$D$10+'СЕТ СН'!$H$5-'СЕТ СН'!$H$24</f>
        <v>3782.5045546199999</v>
      </c>
      <c r="K97" s="36">
        <f>SUMIFS(СВЦЭМ!$D$39:$D$782,СВЦЭМ!$A$39:$A$782,$A97,СВЦЭМ!$B$39:$B$782,K$83)+'СЕТ СН'!$H$14+СВЦЭМ!$D$10+'СЕТ СН'!$H$5-'СЕТ СН'!$H$24</f>
        <v>3814.6875897899999</v>
      </c>
      <c r="L97" s="36">
        <f>SUMIFS(СВЦЭМ!$D$39:$D$782,СВЦЭМ!$A$39:$A$782,$A97,СВЦЭМ!$B$39:$B$782,L$83)+'СЕТ СН'!$H$14+СВЦЭМ!$D$10+'СЕТ СН'!$H$5-'СЕТ СН'!$H$24</f>
        <v>3801.9922714899999</v>
      </c>
      <c r="M97" s="36">
        <f>SUMIFS(СВЦЭМ!$D$39:$D$782,СВЦЭМ!$A$39:$A$782,$A97,СВЦЭМ!$B$39:$B$782,M$83)+'СЕТ СН'!$H$14+СВЦЭМ!$D$10+'СЕТ СН'!$H$5-'СЕТ СН'!$H$24</f>
        <v>3811.97901809</v>
      </c>
      <c r="N97" s="36">
        <f>SUMIFS(СВЦЭМ!$D$39:$D$782,СВЦЭМ!$A$39:$A$782,$A97,СВЦЭМ!$B$39:$B$782,N$83)+'СЕТ СН'!$H$14+СВЦЭМ!$D$10+'СЕТ СН'!$H$5-'СЕТ СН'!$H$24</f>
        <v>3766.9703356999999</v>
      </c>
      <c r="O97" s="36">
        <f>SUMIFS(СВЦЭМ!$D$39:$D$782,СВЦЭМ!$A$39:$A$782,$A97,СВЦЭМ!$B$39:$B$782,O$83)+'СЕТ СН'!$H$14+СВЦЭМ!$D$10+'СЕТ СН'!$H$5-'СЕТ СН'!$H$24</f>
        <v>3767.49920307</v>
      </c>
      <c r="P97" s="36">
        <f>SUMIFS(СВЦЭМ!$D$39:$D$782,СВЦЭМ!$A$39:$A$782,$A97,СВЦЭМ!$B$39:$B$782,P$83)+'СЕТ СН'!$H$14+СВЦЭМ!$D$10+'СЕТ СН'!$H$5-'СЕТ СН'!$H$24</f>
        <v>3809.6297925200001</v>
      </c>
      <c r="Q97" s="36">
        <f>SUMIFS(СВЦЭМ!$D$39:$D$782,СВЦЭМ!$A$39:$A$782,$A97,СВЦЭМ!$B$39:$B$782,Q$83)+'СЕТ СН'!$H$14+СВЦЭМ!$D$10+'СЕТ СН'!$H$5-'СЕТ СН'!$H$24</f>
        <v>3826.4765421500001</v>
      </c>
      <c r="R97" s="36">
        <f>SUMIFS(СВЦЭМ!$D$39:$D$782,СВЦЭМ!$A$39:$A$782,$A97,СВЦЭМ!$B$39:$B$782,R$83)+'СЕТ СН'!$H$14+СВЦЭМ!$D$10+'СЕТ СН'!$H$5-'СЕТ СН'!$H$24</f>
        <v>3818.1144190800001</v>
      </c>
      <c r="S97" s="36">
        <f>SUMIFS(СВЦЭМ!$D$39:$D$782,СВЦЭМ!$A$39:$A$782,$A97,СВЦЭМ!$B$39:$B$782,S$83)+'СЕТ СН'!$H$14+СВЦЭМ!$D$10+'СЕТ СН'!$H$5-'СЕТ СН'!$H$24</f>
        <v>3773.0130443500002</v>
      </c>
      <c r="T97" s="36">
        <f>SUMIFS(СВЦЭМ!$D$39:$D$782,СВЦЭМ!$A$39:$A$782,$A97,СВЦЭМ!$B$39:$B$782,T$83)+'СЕТ СН'!$H$14+СВЦЭМ!$D$10+'СЕТ СН'!$H$5-'СЕТ СН'!$H$24</f>
        <v>3796.4044847099999</v>
      </c>
      <c r="U97" s="36">
        <f>SUMIFS(СВЦЭМ!$D$39:$D$782,СВЦЭМ!$A$39:$A$782,$A97,СВЦЭМ!$B$39:$B$782,U$83)+'СЕТ СН'!$H$14+СВЦЭМ!$D$10+'СЕТ СН'!$H$5-'СЕТ СН'!$H$24</f>
        <v>3866.5655614400002</v>
      </c>
      <c r="V97" s="36">
        <f>SUMIFS(СВЦЭМ!$D$39:$D$782,СВЦЭМ!$A$39:$A$782,$A97,СВЦЭМ!$B$39:$B$782,V$83)+'СЕТ СН'!$H$14+СВЦЭМ!$D$10+'СЕТ СН'!$H$5-'СЕТ СН'!$H$24</f>
        <v>3884.1857049600003</v>
      </c>
      <c r="W97" s="36">
        <f>SUMIFS(СВЦЭМ!$D$39:$D$782,СВЦЭМ!$A$39:$A$782,$A97,СВЦЭМ!$B$39:$B$782,W$83)+'СЕТ СН'!$H$14+СВЦЭМ!$D$10+'СЕТ СН'!$H$5-'СЕТ СН'!$H$24</f>
        <v>3870.06580386</v>
      </c>
      <c r="X97" s="36">
        <f>SUMIFS(СВЦЭМ!$D$39:$D$782,СВЦЭМ!$A$39:$A$782,$A97,СВЦЭМ!$B$39:$B$782,X$83)+'СЕТ СН'!$H$14+СВЦЭМ!$D$10+'СЕТ СН'!$H$5-'СЕТ СН'!$H$24</f>
        <v>3815.4369463200001</v>
      </c>
      <c r="Y97" s="36">
        <f>SUMIFS(СВЦЭМ!$D$39:$D$782,СВЦЭМ!$A$39:$A$782,$A97,СВЦЭМ!$B$39:$B$782,Y$83)+'СЕТ СН'!$H$14+СВЦЭМ!$D$10+'СЕТ СН'!$H$5-'СЕТ СН'!$H$24</f>
        <v>3803.3633737300001</v>
      </c>
    </row>
    <row r="98" spans="1:25" ht="15.75" x14ac:dyDescent="0.2">
      <c r="A98" s="35">
        <f t="shared" si="2"/>
        <v>44454</v>
      </c>
      <c r="B98" s="36">
        <f>SUMIFS(СВЦЭМ!$D$39:$D$782,СВЦЭМ!$A$39:$A$782,$A98,СВЦЭМ!$B$39:$B$782,B$83)+'СЕТ СН'!$H$14+СВЦЭМ!$D$10+'СЕТ СН'!$H$5-'СЕТ СН'!$H$24</f>
        <v>3925.2916921799997</v>
      </c>
      <c r="C98" s="36">
        <f>SUMIFS(СВЦЭМ!$D$39:$D$782,СВЦЭМ!$A$39:$A$782,$A98,СВЦЭМ!$B$39:$B$782,C$83)+'СЕТ СН'!$H$14+СВЦЭМ!$D$10+'СЕТ СН'!$H$5-'СЕТ СН'!$H$24</f>
        <v>4032.8590667199996</v>
      </c>
      <c r="D98" s="36">
        <f>SUMIFS(СВЦЭМ!$D$39:$D$782,СВЦЭМ!$A$39:$A$782,$A98,СВЦЭМ!$B$39:$B$782,D$83)+'СЕТ СН'!$H$14+СВЦЭМ!$D$10+'СЕТ СН'!$H$5-'СЕТ СН'!$H$24</f>
        <v>4143.3307363200001</v>
      </c>
      <c r="E98" s="36">
        <f>SUMIFS(СВЦЭМ!$D$39:$D$782,СВЦЭМ!$A$39:$A$782,$A98,СВЦЭМ!$B$39:$B$782,E$83)+'СЕТ СН'!$H$14+СВЦЭМ!$D$10+'СЕТ СН'!$H$5-'СЕТ СН'!$H$24</f>
        <v>4194.9447085699994</v>
      </c>
      <c r="F98" s="36">
        <f>SUMIFS(СВЦЭМ!$D$39:$D$782,СВЦЭМ!$A$39:$A$782,$A98,СВЦЭМ!$B$39:$B$782,F$83)+'СЕТ СН'!$H$14+СВЦЭМ!$D$10+'СЕТ СН'!$H$5-'СЕТ СН'!$H$24</f>
        <v>4222.3554413900001</v>
      </c>
      <c r="G98" s="36">
        <f>SUMIFS(СВЦЭМ!$D$39:$D$782,СВЦЭМ!$A$39:$A$782,$A98,СВЦЭМ!$B$39:$B$782,G$83)+'СЕТ СН'!$H$14+СВЦЭМ!$D$10+'СЕТ СН'!$H$5-'СЕТ СН'!$H$24</f>
        <v>4157.9687443599996</v>
      </c>
      <c r="H98" s="36">
        <f>SUMIFS(СВЦЭМ!$D$39:$D$782,СВЦЭМ!$A$39:$A$782,$A98,СВЦЭМ!$B$39:$B$782,H$83)+'СЕТ СН'!$H$14+СВЦЭМ!$D$10+'СЕТ СН'!$H$5-'СЕТ СН'!$H$24</f>
        <v>4036.7177951100002</v>
      </c>
      <c r="I98" s="36">
        <f>SUMIFS(СВЦЭМ!$D$39:$D$782,СВЦЭМ!$A$39:$A$782,$A98,СВЦЭМ!$B$39:$B$782,I$83)+'СЕТ СН'!$H$14+СВЦЭМ!$D$10+'СЕТ СН'!$H$5-'СЕТ СН'!$H$24</f>
        <v>3911.5893267299998</v>
      </c>
      <c r="J98" s="36">
        <f>SUMIFS(СВЦЭМ!$D$39:$D$782,СВЦЭМ!$A$39:$A$782,$A98,СВЦЭМ!$B$39:$B$782,J$83)+'СЕТ СН'!$H$14+СВЦЭМ!$D$10+'СЕТ СН'!$H$5-'СЕТ СН'!$H$24</f>
        <v>3794.8481989299999</v>
      </c>
      <c r="K98" s="36">
        <f>SUMIFS(СВЦЭМ!$D$39:$D$782,СВЦЭМ!$A$39:$A$782,$A98,СВЦЭМ!$B$39:$B$782,K$83)+'СЕТ СН'!$H$14+СВЦЭМ!$D$10+'СЕТ СН'!$H$5-'СЕТ СН'!$H$24</f>
        <v>3743.2974468000002</v>
      </c>
      <c r="L98" s="36">
        <f>SUMIFS(СВЦЭМ!$D$39:$D$782,СВЦЭМ!$A$39:$A$782,$A98,СВЦЭМ!$B$39:$B$782,L$83)+'СЕТ СН'!$H$14+СВЦЭМ!$D$10+'СЕТ СН'!$H$5-'СЕТ СН'!$H$24</f>
        <v>3740.9950514399998</v>
      </c>
      <c r="M98" s="36">
        <f>SUMIFS(СВЦЭМ!$D$39:$D$782,СВЦЭМ!$A$39:$A$782,$A98,СВЦЭМ!$B$39:$B$782,M$83)+'СЕТ СН'!$H$14+СВЦЭМ!$D$10+'СЕТ СН'!$H$5-'СЕТ СН'!$H$24</f>
        <v>3748.9664148800002</v>
      </c>
      <c r="N98" s="36">
        <f>SUMIFS(СВЦЭМ!$D$39:$D$782,СВЦЭМ!$A$39:$A$782,$A98,СВЦЭМ!$B$39:$B$782,N$83)+'СЕТ СН'!$H$14+СВЦЭМ!$D$10+'СЕТ СН'!$H$5-'СЕТ СН'!$H$24</f>
        <v>3765.1862505300001</v>
      </c>
      <c r="O98" s="36">
        <f>SUMIFS(СВЦЭМ!$D$39:$D$782,СВЦЭМ!$A$39:$A$782,$A98,СВЦЭМ!$B$39:$B$782,O$83)+'СЕТ СН'!$H$14+СВЦЭМ!$D$10+'СЕТ СН'!$H$5-'СЕТ СН'!$H$24</f>
        <v>3805.7749450599999</v>
      </c>
      <c r="P98" s="36">
        <f>SUMIFS(СВЦЭМ!$D$39:$D$782,СВЦЭМ!$A$39:$A$782,$A98,СВЦЭМ!$B$39:$B$782,P$83)+'СЕТ СН'!$H$14+СВЦЭМ!$D$10+'СЕТ СН'!$H$5-'СЕТ СН'!$H$24</f>
        <v>3848.7890077900001</v>
      </c>
      <c r="Q98" s="36">
        <f>SUMIFS(СВЦЭМ!$D$39:$D$782,СВЦЭМ!$A$39:$A$782,$A98,СВЦЭМ!$B$39:$B$782,Q$83)+'СЕТ СН'!$H$14+СВЦЭМ!$D$10+'СЕТ СН'!$H$5-'СЕТ СН'!$H$24</f>
        <v>3866.38978972</v>
      </c>
      <c r="R98" s="36">
        <f>SUMIFS(СВЦЭМ!$D$39:$D$782,СВЦЭМ!$A$39:$A$782,$A98,СВЦЭМ!$B$39:$B$782,R$83)+'СЕТ СН'!$H$14+СВЦЭМ!$D$10+'СЕТ СН'!$H$5-'СЕТ СН'!$H$24</f>
        <v>3863.6925812499999</v>
      </c>
      <c r="S98" s="36">
        <f>SUMIFS(СВЦЭМ!$D$39:$D$782,СВЦЭМ!$A$39:$A$782,$A98,СВЦЭМ!$B$39:$B$782,S$83)+'СЕТ СН'!$H$14+СВЦЭМ!$D$10+'СЕТ СН'!$H$5-'СЕТ СН'!$H$24</f>
        <v>3823.7650620100003</v>
      </c>
      <c r="T98" s="36">
        <f>SUMIFS(СВЦЭМ!$D$39:$D$782,СВЦЭМ!$A$39:$A$782,$A98,СВЦЭМ!$B$39:$B$782,T$83)+'СЕТ СН'!$H$14+СВЦЭМ!$D$10+'СЕТ СН'!$H$5-'СЕТ СН'!$H$24</f>
        <v>3791.2998557199999</v>
      </c>
      <c r="U98" s="36">
        <f>SUMIFS(СВЦЭМ!$D$39:$D$782,СВЦЭМ!$A$39:$A$782,$A98,СВЦЭМ!$B$39:$B$782,U$83)+'СЕТ СН'!$H$14+СВЦЭМ!$D$10+'СЕТ СН'!$H$5-'СЕТ СН'!$H$24</f>
        <v>3742.8896800100001</v>
      </c>
      <c r="V98" s="36">
        <f>SUMIFS(СВЦЭМ!$D$39:$D$782,СВЦЭМ!$A$39:$A$782,$A98,СВЦЭМ!$B$39:$B$782,V$83)+'СЕТ СН'!$H$14+СВЦЭМ!$D$10+'СЕТ СН'!$H$5-'СЕТ СН'!$H$24</f>
        <v>3726.1961685000001</v>
      </c>
      <c r="W98" s="36">
        <f>SUMIFS(СВЦЭМ!$D$39:$D$782,СВЦЭМ!$A$39:$A$782,$A98,СВЦЭМ!$B$39:$B$782,W$83)+'СЕТ СН'!$H$14+СВЦЭМ!$D$10+'СЕТ СН'!$H$5-'СЕТ СН'!$H$24</f>
        <v>3740.2869290799999</v>
      </c>
      <c r="X98" s="36">
        <f>SUMIFS(СВЦЭМ!$D$39:$D$782,СВЦЭМ!$A$39:$A$782,$A98,СВЦЭМ!$B$39:$B$782,X$83)+'СЕТ СН'!$H$14+СВЦЭМ!$D$10+'СЕТ СН'!$H$5-'СЕТ СН'!$H$24</f>
        <v>3792.7958266699998</v>
      </c>
      <c r="Y98" s="36">
        <f>SUMIFS(СВЦЭМ!$D$39:$D$782,СВЦЭМ!$A$39:$A$782,$A98,СВЦЭМ!$B$39:$B$782,Y$83)+'СЕТ СН'!$H$14+СВЦЭМ!$D$10+'СЕТ СН'!$H$5-'СЕТ СН'!$H$24</f>
        <v>3812.2786290600002</v>
      </c>
    </row>
    <row r="99" spans="1:25" ht="15.75" x14ac:dyDescent="0.2">
      <c r="A99" s="35">
        <f t="shared" si="2"/>
        <v>44455</v>
      </c>
      <c r="B99" s="36">
        <f>SUMIFS(СВЦЭМ!$D$39:$D$782,СВЦЭМ!$A$39:$A$782,$A99,СВЦЭМ!$B$39:$B$782,B$83)+'СЕТ СН'!$H$14+СВЦЭМ!$D$10+'СЕТ СН'!$H$5-'СЕТ СН'!$H$24</f>
        <v>3909.70856237</v>
      </c>
      <c r="C99" s="36">
        <f>SUMIFS(СВЦЭМ!$D$39:$D$782,СВЦЭМ!$A$39:$A$782,$A99,СВЦЭМ!$B$39:$B$782,C$83)+'СЕТ СН'!$H$14+СВЦЭМ!$D$10+'СЕТ СН'!$H$5-'СЕТ СН'!$H$24</f>
        <v>4002.22508174</v>
      </c>
      <c r="D99" s="36">
        <f>SUMIFS(СВЦЭМ!$D$39:$D$782,СВЦЭМ!$A$39:$A$782,$A99,СВЦЭМ!$B$39:$B$782,D$83)+'СЕТ СН'!$H$14+СВЦЭМ!$D$10+'СЕТ СН'!$H$5-'СЕТ СН'!$H$24</f>
        <v>4071.6685246699999</v>
      </c>
      <c r="E99" s="36">
        <f>SUMIFS(СВЦЭМ!$D$39:$D$782,СВЦЭМ!$A$39:$A$782,$A99,СВЦЭМ!$B$39:$B$782,E$83)+'СЕТ СН'!$H$14+СВЦЭМ!$D$10+'СЕТ СН'!$H$5-'СЕТ СН'!$H$24</f>
        <v>4095.73817521</v>
      </c>
      <c r="F99" s="36">
        <f>SUMIFS(СВЦЭМ!$D$39:$D$782,СВЦЭМ!$A$39:$A$782,$A99,СВЦЭМ!$B$39:$B$782,F$83)+'СЕТ СН'!$H$14+СВЦЭМ!$D$10+'СЕТ СН'!$H$5-'СЕТ СН'!$H$24</f>
        <v>4100.3749152800001</v>
      </c>
      <c r="G99" s="36">
        <f>SUMIFS(СВЦЭМ!$D$39:$D$782,СВЦЭМ!$A$39:$A$782,$A99,СВЦЭМ!$B$39:$B$782,G$83)+'СЕТ СН'!$H$14+СВЦЭМ!$D$10+'СЕТ СН'!$H$5-'СЕТ СН'!$H$24</f>
        <v>4069.0896237099996</v>
      </c>
      <c r="H99" s="36">
        <f>SUMIFS(СВЦЭМ!$D$39:$D$782,СВЦЭМ!$A$39:$A$782,$A99,СВЦЭМ!$B$39:$B$782,H$83)+'СЕТ СН'!$H$14+СВЦЭМ!$D$10+'СЕТ СН'!$H$5-'СЕТ СН'!$H$24</f>
        <v>3992.3196993499996</v>
      </c>
      <c r="I99" s="36">
        <f>SUMIFS(СВЦЭМ!$D$39:$D$782,СВЦЭМ!$A$39:$A$782,$A99,СВЦЭМ!$B$39:$B$782,I$83)+'СЕТ СН'!$H$14+СВЦЭМ!$D$10+'СЕТ СН'!$H$5-'СЕТ СН'!$H$24</f>
        <v>3878.3254512499998</v>
      </c>
      <c r="J99" s="36">
        <f>SUMIFS(СВЦЭМ!$D$39:$D$782,СВЦЭМ!$A$39:$A$782,$A99,СВЦЭМ!$B$39:$B$782,J$83)+'СЕТ СН'!$H$14+СВЦЭМ!$D$10+'СЕТ СН'!$H$5-'СЕТ СН'!$H$24</f>
        <v>3781.6682204099998</v>
      </c>
      <c r="K99" s="36">
        <f>SUMIFS(СВЦЭМ!$D$39:$D$782,СВЦЭМ!$A$39:$A$782,$A99,СВЦЭМ!$B$39:$B$782,K$83)+'СЕТ СН'!$H$14+СВЦЭМ!$D$10+'СЕТ СН'!$H$5-'СЕТ СН'!$H$24</f>
        <v>3736.4879612</v>
      </c>
      <c r="L99" s="36">
        <f>SUMIFS(СВЦЭМ!$D$39:$D$782,СВЦЭМ!$A$39:$A$782,$A99,СВЦЭМ!$B$39:$B$782,L$83)+'СЕТ СН'!$H$14+СВЦЭМ!$D$10+'СЕТ СН'!$H$5-'СЕТ СН'!$H$24</f>
        <v>3737.9227381700002</v>
      </c>
      <c r="M99" s="36">
        <f>SUMIFS(СВЦЭМ!$D$39:$D$782,СВЦЭМ!$A$39:$A$782,$A99,СВЦЭМ!$B$39:$B$782,M$83)+'СЕТ СН'!$H$14+СВЦЭМ!$D$10+'СЕТ СН'!$H$5-'СЕТ СН'!$H$24</f>
        <v>3735.1743741800001</v>
      </c>
      <c r="N99" s="36">
        <f>SUMIFS(СВЦЭМ!$D$39:$D$782,СВЦЭМ!$A$39:$A$782,$A99,СВЦЭМ!$B$39:$B$782,N$83)+'СЕТ СН'!$H$14+СВЦЭМ!$D$10+'СЕТ СН'!$H$5-'СЕТ СН'!$H$24</f>
        <v>3740.9583841600002</v>
      </c>
      <c r="O99" s="36">
        <f>SUMIFS(СВЦЭМ!$D$39:$D$782,СВЦЭМ!$A$39:$A$782,$A99,СВЦЭМ!$B$39:$B$782,O$83)+'СЕТ СН'!$H$14+СВЦЭМ!$D$10+'СЕТ СН'!$H$5-'СЕТ СН'!$H$24</f>
        <v>3775.7587300499999</v>
      </c>
      <c r="P99" s="36">
        <f>SUMIFS(СВЦЭМ!$D$39:$D$782,СВЦЭМ!$A$39:$A$782,$A99,СВЦЭМ!$B$39:$B$782,P$83)+'СЕТ СН'!$H$14+СВЦЭМ!$D$10+'СЕТ СН'!$H$5-'СЕТ СН'!$H$24</f>
        <v>3824.7090140700002</v>
      </c>
      <c r="Q99" s="36">
        <f>SUMIFS(СВЦЭМ!$D$39:$D$782,СВЦЭМ!$A$39:$A$782,$A99,СВЦЭМ!$B$39:$B$782,Q$83)+'СЕТ СН'!$H$14+СВЦЭМ!$D$10+'СЕТ СН'!$H$5-'СЕТ СН'!$H$24</f>
        <v>3840.99937701</v>
      </c>
      <c r="R99" s="36">
        <f>SUMIFS(СВЦЭМ!$D$39:$D$782,СВЦЭМ!$A$39:$A$782,$A99,СВЦЭМ!$B$39:$B$782,R$83)+'СЕТ СН'!$H$14+СВЦЭМ!$D$10+'СЕТ СН'!$H$5-'СЕТ СН'!$H$24</f>
        <v>3832.3070191799998</v>
      </c>
      <c r="S99" s="36">
        <f>SUMIFS(СВЦЭМ!$D$39:$D$782,СВЦЭМ!$A$39:$A$782,$A99,СВЦЭМ!$B$39:$B$782,S$83)+'СЕТ СН'!$H$14+СВЦЭМ!$D$10+'СЕТ СН'!$H$5-'СЕТ СН'!$H$24</f>
        <v>3796.56584122</v>
      </c>
      <c r="T99" s="36">
        <f>SUMIFS(СВЦЭМ!$D$39:$D$782,СВЦЭМ!$A$39:$A$782,$A99,СВЦЭМ!$B$39:$B$782,T$83)+'СЕТ СН'!$H$14+СВЦЭМ!$D$10+'СЕТ СН'!$H$5-'СЕТ СН'!$H$24</f>
        <v>3745.8432518300001</v>
      </c>
      <c r="U99" s="36">
        <f>SUMIFS(СВЦЭМ!$D$39:$D$782,СВЦЭМ!$A$39:$A$782,$A99,СВЦЭМ!$B$39:$B$782,U$83)+'СЕТ СН'!$H$14+СВЦЭМ!$D$10+'СЕТ СН'!$H$5-'СЕТ СН'!$H$24</f>
        <v>3729.1463816400001</v>
      </c>
      <c r="V99" s="36">
        <f>SUMIFS(СВЦЭМ!$D$39:$D$782,СВЦЭМ!$A$39:$A$782,$A99,СВЦЭМ!$B$39:$B$782,V$83)+'СЕТ СН'!$H$14+СВЦЭМ!$D$10+'СЕТ СН'!$H$5-'СЕТ СН'!$H$24</f>
        <v>3725.59160174</v>
      </c>
      <c r="W99" s="36">
        <f>SUMIFS(СВЦЭМ!$D$39:$D$782,СВЦЭМ!$A$39:$A$782,$A99,СВЦЭМ!$B$39:$B$782,W$83)+'СЕТ СН'!$H$14+СВЦЭМ!$D$10+'СЕТ СН'!$H$5-'СЕТ СН'!$H$24</f>
        <v>3706.9549839400001</v>
      </c>
      <c r="X99" s="36">
        <f>SUMIFS(СВЦЭМ!$D$39:$D$782,СВЦЭМ!$A$39:$A$782,$A99,СВЦЭМ!$B$39:$B$782,X$83)+'СЕТ СН'!$H$14+СВЦЭМ!$D$10+'СЕТ СН'!$H$5-'СЕТ СН'!$H$24</f>
        <v>3722.8051929600001</v>
      </c>
      <c r="Y99" s="36">
        <f>SUMIFS(СВЦЭМ!$D$39:$D$782,СВЦЭМ!$A$39:$A$782,$A99,СВЦЭМ!$B$39:$B$782,Y$83)+'СЕТ СН'!$H$14+СВЦЭМ!$D$10+'СЕТ СН'!$H$5-'СЕТ СН'!$H$24</f>
        <v>3791.2874864800001</v>
      </c>
    </row>
    <row r="100" spans="1:25" ht="15.75" x14ac:dyDescent="0.2">
      <c r="A100" s="35">
        <f t="shared" si="2"/>
        <v>44456</v>
      </c>
      <c r="B100" s="36">
        <f>SUMIFS(СВЦЭМ!$D$39:$D$782,СВЦЭМ!$A$39:$A$782,$A100,СВЦЭМ!$B$39:$B$782,B$83)+'СЕТ СН'!$H$14+СВЦЭМ!$D$10+'СЕТ СН'!$H$5-'СЕТ СН'!$H$24</f>
        <v>3890.2094095699999</v>
      </c>
      <c r="C100" s="36">
        <f>SUMIFS(СВЦЭМ!$D$39:$D$782,СВЦЭМ!$A$39:$A$782,$A100,СВЦЭМ!$B$39:$B$782,C$83)+'СЕТ СН'!$H$14+СВЦЭМ!$D$10+'СЕТ СН'!$H$5-'СЕТ СН'!$H$24</f>
        <v>3975.4410296300002</v>
      </c>
      <c r="D100" s="36">
        <f>SUMIFS(СВЦЭМ!$D$39:$D$782,СВЦЭМ!$A$39:$A$782,$A100,СВЦЭМ!$B$39:$B$782,D$83)+'СЕТ СН'!$H$14+СВЦЭМ!$D$10+'СЕТ СН'!$H$5-'СЕТ СН'!$H$24</f>
        <v>4045.8021731299996</v>
      </c>
      <c r="E100" s="36">
        <f>SUMIFS(СВЦЭМ!$D$39:$D$782,СВЦЭМ!$A$39:$A$782,$A100,СВЦЭМ!$B$39:$B$782,E$83)+'СЕТ СН'!$H$14+СВЦЭМ!$D$10+'СЕТ СН'!$H$5-'СЕТ СН'!$H$24</f>
        <v>4071.5555570899996</v>
      </c>
      <c r="F100" s="36">
        <f>SUMIFS(СВЦЭМ!$D$39:$D$782,СВЦЭМ!$A$39:$A$782,$A100,СВЦЭМ!$B$39:$B$782,F$83)+'СЕТ СН'!$H$14+СВЦЭМ!$D$10+'СЕТ СН'!$H$5-'СЕТ СН'!$H$24</f>
        <v>4084.1220692299999</v>
      </c>
      <c r="G100" s="36">
        <f>SUMIFS(СВЦЭМ!$D$39:$D$782,СВЦЭМ!$A$39:$A$782,$A100,СВЦЭМ!$B$39:$B$782,G$83)+'СЕТ СН'!$H$14+СВЦЭМ!$D$10+'СЕТ СН'!$H$5-'СЕТ СН'!$H$24</f>
        <v>4051.6237248099997</v>
      </c>
      <c r="H100" s="36">
        <f>SUMIFS(СВЦЭМ!$D$39:$D$782,СВЦЭМ!$A$39:$A$782,$A100,СВЦЭМ!$B$39:$B$782,H$83)+'СЕТ СН'!$H$14+СВЦЭМ!$D$10+'СЕТ СН'!$H$5-'СЕТ СН'!$H$24</f>
        <v>3965.7347909599998</v>
      </c>
      <c r="I100" s="36">
        <f>SUMIFS(СВЦЭМ!$D$39:$D$782,СВЦЭМ!$A$39:$A$782,$A100,СВЦЭМ!$B$39:$B$782,I$83)+'СЕТ СН'!$H$14+СВЦЭМ!$D$10+'СЕТ СН'!$H$5-'СЕТ СН'!$H$24</f>
        <v>3849.98725096</v>
      </c>
      <c r="J100" s="36">
        <f>SUMIFS(СВЦЭМ!$D$39:$D$782,СВЦЭМ!$A$39:$A$782,$A100,СВЦЭМ!$B$39:$B$782,J$83)+'СЕТ СН'!$H$14+СВЦЭМ!$D$10+'СЕТ СН'!$H$5-'СЕТ СН'!$H$24</f>
        <v>3764.5058464600002</v>
      </c>
      <c r="K100" s="36">
        <f>SUMIFS(СВЦЭМ!$D$39:$D$782,СВЦЭМ!$A$39:$A$782,$A100,СВЦЭМ!$B$39:$B$782,K$83)+'СЕТ СН'!$H$14+СВЦЭМ!$D$10+'СЕТ СН'!$H$5-'СЕТ СН'!$H$24</f>
        <v>3725.0972630000001</v>
      </c>
      <c r="L100" s="36">
        <f>SUMIFS(СВЦЭМ!$D$39:$D$782,СВЦЭМ!$A$39:$A$782,$A100,СВЦЭМ!$B$39:$B$782,L$83)+'СЕТ СН'!$H$14+СВЦЭМ!$D$10+'СЕТ СН'!$H$5-'СЕТ СН'!$H$24</f>
        <v>3708.4123231600001</v>
      </c>
      <c r="M100" s="36">
        <f>SUMIFS(СВЦЭМ!$D$39:$D$782,СВЦЭМ!$A$39:$A$782,$A100,СВЦЭМ!$B$39:$B$782,M$83)+'СЕТ СН'!$H$14+СВЦЭМ!$D$10+'СЕТ СН'!$H$5-'СЕТ СН'!$H$24</f>
        <v>3704.4474215099999</v>
      </c>
      <c r="N100" s="36">
        <f>SUMIFS(СВЦЭМ!$D$39:$D$782,СВЦЭМ!$A$39:$A$782,$A100,СВЦЭМ!$B$39:$B$782,N$83)+'СЕТ СН'!$H$14+СВЦЭМ!$D$10+'СЕТ СН'!$H$5-'СЕТ СН'!$H$24</f>
        <v>3714.6283320900002</v>
      </c>
      <c r="O100" s="36">
        <f>SUMIFS(СВЦЭМ!$D$39:$D$782,СВЦЭМ!$A$39:$A$782,$A100,СВЦЭМ!$B$39:$B$782,O$83)+'СЕТ СН'!$H$14+СВЦЭМ!$D$10+'СЕТ СН'!$H$5-'СЕТ СН'!$H$24</f>
        <v>3718.4238144400001</v>
      </c>
      <c r="P100" s="36">
        <f>SUMIFS(СВЦЭМ!$D$39:$D$782,СВЦЭМ!$A$39:$A$782,$A100,СВЦЭМ!$B$39:$B$782,P$83)+'СЕТ СН'!$H$14+СВЦЭМ!$D$10+'СЕТ СН'!$H$5-'СЕТ СН'!$H$24</f>
        <v>3748.8361511900002</v>
      </c>
      <c r="Q100" s="36">
        <f>SUMIFS(СВЦЭМ!$D$39:$D$782,СВЦЭМ!$A$39:$A$782,$A100,СВЦЭМ!$B$39:$B$782,Q$83)+'СЕТ СН'!$H$14+СВЦЭМ!$D$10+'СЕТ СН'!$H$5-'СЕТ СН'!$H$24</f>
        <v>3761.22446446</v>
      </c>
      <c r="R100" s="36">
        <f>SUMIFS(СВЦЭМ!$D$39:$D$782,СВЦЭМ!$A$39:$A$782,$A100,СВЦЭМ!$B$39:$B$782,R$83)+'СЕТ СН'!$H$14+СВЦЭМ!$D$10+'СЕТ СН'!$H$5-'СЕТ СН'!$H$24</f>
        <v>3754.8476615099999</v>
      </c>
      <c r="S100" s="36">
        <f>SUMIFS(СВЦЭМ!$D$39:$D$782,СВЦЭМ!$A$39:$A$782,$A100,СВЦЭМ!$B$39:$B$782,S$83)+'СЕТ СН'!$H$14+СВЦЭМ!$D$10+'СЕТ СН'!$H$5-'СЕТ СН'!$H$24</f>
        <v>3722.04303372</v>
      </c>
      <c r="T100" s="36">
        <f>SUMIFS(СВЦЭМ!$D$39:$D$782,СВЦЭМ!$A$39:$A$782,$A100,СВЦЭМ!$B$39:$B$782,T$83)+'СЕТ СН'!$H$14+СВЦЭМ!$D$10+'СЕТ СН'!$H$5-'СЕТ СН'!$H$24</f>
        <v>3707.0208689700003</v>
      </c>
      <c r="U100" s="36">
        <f>SUMIFS(СВЦЭМ!$D$39:$D$782,СВЦЭМ!$A$39:$A$782,$A100,СВЦЭМ!$B$39:$B$782,U$83)+'СЕТ СН'!$H$14+СВЦЭМ!$D$10+'СЕТ СН'!$H$5-'СЕТ СН'!$H$24</f>
        <v>3694.01895569</v>
      </c>
      <c r="V100" s="36">
        <f>SUMIFS(СВЦЭМ!$D$39:$D$782,СВЦЭМ!$A$39:$A$782,$A100,СВЦЭМ!$B$39:$B$782,V$83)+'СЕТ СН'!$H$14+СВЦЭМ!$D$10+'СЕТ СН'!$H$5-'СЕТ СН'!$H$24</f>
        <v>3704.2293481300003</v>
      </c>
      <c r="W100" s="36">
        <f>SUMIFS(СВЦЭМ!$D$39:$D$782,СВЦЭМ!$A$39:$A$782,$A100,СВЦЭМ!$B$39:$B$782,W$83)+'СЕТ СН'!$H$14+СВЦЭМ!$D$10+'СЕТ СН'!$H$5-'СЕТ СН'!$H$24</f>
        <v>3696.6269512600002</v>
      </c>
      <c r="X100" s="36">
        <f>SUMIFS(СВЦЭМ!$D$39:$D$782,СВЦЭМ!$A$39:$A$782,$A100,СВЦЭМ!$B$39:$B$782,X$83)+'СЕТ СН'!$H$14+СВЦЭМ!$D$10+'СЕТ СН'!$H$5-'СЕТ СН'!$H$24</f>
        <v>3686.6901203699999</v>
      </c>
      <c r="Y100" s="36">
        <f>SUMIFS(СВЦЭМ!$D$39:$D$782,СВЦЭМ!$A$39:$A$782,$A100,СВЦЭМ!$B$39:$B$782,Y$83)+'СЕТ СН'!$H$14+СВЦЭМ!$D$10+'СЕТ СН'!$H$5-'СЕТ СН'!$H$24</f>
        <v>3721.1051359200001</v>
      </c>
    </row>
    <row r="101" spans="1:25" ht="15.75" x14ac:dyDescent="0.2">
      <c r="A101" s="35">
        <f t="shared" si="2"/>
        <v>44457</v>
      </c>
      <c r="B101" s="36">
        <f>SUMIFS(СВЦЭМ!$D$39:$D$782,СВЦЭМ!$A$39:$A$782,$A101,СВЦЭМ!$B$39:$B$782,B$83)+'СЕТ СН'!$H$14+СВЦЭМ!$D$10+'СЕТ СН'!$H$5-'СЕТ СН'!$H$24</f>
        <v>3739.7736235399998</v>
      </c>
      <c r="C101" s="36">
        <f>SUMIFS(СВЦЭМ!$D$39:$D$782,СВЦЭМ!$A$39:$A$782,$A101,СВЦЭМ!$B$39:$B$782,C$83)+'СЕТ СН'!$H$14+СВЦЭМ!$D$10+'СЕТ СН'!$H$5-'СЕТ СН'!$H$24</f>
        <v>3778.7277669800001</v>
      </c>
      <c r="D101" s="36">
        <f>SUMIFS(СВЦЭМ!$D$39:$D$782,СВЦЭМ!$A$39:$A$782,$A101,СВЦЭМ!$B$39:$B$782,D$83)+'СЕТ СН'!$H$14+СВЦЭМ!$D$10+'СЕТ СН'!$H$5-'СЕТ СН'!$H$24</f>
        <v>3846.8914282400001</v>
      </c>
      <c r="E101" s="36">
        <f>SUMIFS(СВЦЭМ!$D$39:$D$782,СВЦЭМ!$A$39:$A$782,$A101,СВЦЭМ!$B$39:$B$782,E$83)+'СЕТ СН'!$H$14+СВЦЭМ!$D$10+'СЕТ СН'!$H$5-'СЕТ СН'!$H$24</f>
        <v>3869.7125190699999</v>
      </c>
      <c r="F101" s="36">
        <f>SUMIFS(СВЦЭМ!$D$39:$D$782,СВЦЭМ!$A$39:$A$782,$A101,СВЦЭМ!$B$39:$B$782,F$83)+'СЕТ СН'!$H$14+СВЦЭМ!$D$10+'СЕТ СН'!$H$5-'СЕТ СН'!$H$24</f>
        <v>3864.7643693700002</v>
      </c>
      <c r="G101" s="36">
        <f>SUMIFS(СВЦЭМ!$D$39:$D$782,СВЦЭМ!$A$39:$A$782,$A101,СВЦЭМ!$B$39:$B$782,G$83)+'СЕТ СН'!$H$14+СВЦЭМ!$D$10+'СЕТ СН'!$H$5-'СЕТ СН'!$H$24</f>
        <v>3862.55478236</v>
      </c>
      <c r="H101" s="36">
        <f>SUMIFS(СВЦЭМ!$D$39:$D$782,СВЦЭМ!$A$39:$A$782,$A101,СВЦЭМ!$B$39:$B$782,H$83)+'СЕТ СН'!$H$14+СВЦЭМ!$D$10+'СЕТ СН'!$H$5-'СЕТ СН'!$H$24</f>
        <v>3843.3384710400001</v>
      </c>
      <c r="I101" s="36">
        <f>SUMIFS(СВЦЭМ!$D$39:$D$782,СВЦЭМ!$A$39:$A$782,$A101,СВЦЭМ!$B$39:$B$782,I$83)+'СЕТ СН'!$H$14+СВЦЭМ!$D$10+'СЕТ СН'!$H$5-'СЕТ СН'!$H$24</f>
        <v>3751.8336566400003</v>
      </c>
      <c r="J101" s="36">
        <f>SUMIFS(СВЦЭМ!$D$39:$D$782,СВЦЭМ!$A$39:$A$782,$A101,СВЦЭМ!$B$39:$B$782,J$83)+'СЕТ СН'!$H$14+СВЦЭМ!$D$10+'СЕТ СН'!$H$5-'СЕТ СН'!$H$24</f>
        <v>3698.9872678299998</v>
      </c>
      <c r="K101" s="36">
        <f>SUMIFS(СВЦЭМ!$D$39:$D$782,СВЦЭМ!$A$39:$A$782,$A101,СВЦЭМ!$B$39:$B$782,K$83)+'СЕТ СН'!$H$14+СВЦЭМ!$D$10+'СЕТ СН'!$H$5-'СЕТ СН'!$H$24</f>
        <v>3655.2132656100002</v>
      </c>
      <c r="L101" s="36">
        <f>SUMIFS(СВЦЭМ!$D$39:$D$782,СВЦЭМ!$A$39:$A$782,$A101,СВЦЭМ!$B$39:$B$782,L$83)+'СЕТ СН'!$H$14+СВЦЭМ!$D$10+'СЕТ СН'!$H$5-'СЕТ СН'!$H$24</f>
        <v>3655.3774497100003</v>
      </c>
      <c r="M101" s="36">
        <f>SUMIFS(СВЦЭМ!$D$39:$D$782,СВЦЭМ!$A$39:$A$782,$A101,СВЦЭМ!$B$39:$B$782,M$83)+'СЕТ СН'!$H$14+СВЦЭМ!$D$10+'СЕТ СН'!$H$5-'СЕТ СН'!$H$24</f>
        <v>3653.7067397599999</v>
      </c>
      <c r="N101" s="36">
        <f>SUMIFS(СВЦЭМ!$D$39:$D$782,СВЦЭМ!$A$39:$A$782,$A101,СВЦЭМ!$B$39:$B$782,N$83)+'СЕТ СН'!$H$14+СВЦЭМ!$D$10+'СЕТ СН'!$H$5-'СЕТ СН'!$H$24</f>
        <v>3675.8674167999998</v>
      </c>
      <c r="O101" s="36">
        <f>SUMIFS(СВЦЭМ!$D$39:$D$782,СВЦЭМ!$A$39:$A$782,$A101,СВЦЭМ!$B$39:$B$782,O$83)+'СЕТ СН'!$H$14+СВЦЭМ!$D$10+'СЕТ СН'!$H$5-'СЕТ СН'!$H$24</f>
        <v>3712.6655791000003</v>
      </c>
      <c r="P101" s="36">
        <f>SUMIFS(СВЦЭМ!$D$39:$D$782,СВЦЭМ!$A$39:$A$782,$A101,СВЦЭМ!$B$39:$B$782,P$83)+'СЕТ СН'!$H$14+СВЦЭМ!$D$10+'СЕТ СН'!$H$5-'СЕТ СН'!$H$24</f>
        <v>3732.3603856600002</v>
      </c>
      <c r="Q101" s="36">
        <f>SUMIFS(СВЦЭМ!$D$39:$D$782,СВЦЭМ!$A$39:$A$782,$A101,СВЦЭМ!$B$39:$B$782,Q$83)+'СЕТ СН'!$H$14+СВЦЭМ!$D$10+'СЕТ СН'!$H$5-'СЕТ СН'!$H$24</f>
        <v>3733.07642265</v>
      </c>
      <c r="R101" s="36">
        <f>SUMIFS(СВЦЭМ!$D$39:$D$782,СВЦЭМ!$A$39:$A$782,$A101,СВЦЭМ!$B$39:$B$782,R$83)+'СЕТ СН'!$H$14+СВЦЭМ!$D$10+'СЕТ СН'!$H$5-'СЕТ СН'!$H$24</f>
        <v>3726.6137698800003</v>
      </c>
      <c r="S101" s="36">
        <f>SUMIFS(СВЦЭМ!$D$39:$D$782,СВЦЭМ!$A$39:$A$782,$A101,СВЦЭМ!$B$39:$B$782,S$83)+'СЕТ СН'!$H$14+СВЦЭМ!$D$10+'СЕТ СН'!$H$5-'СЕТ СН'!$H$24</f>
        <v>3713.3404622500002</v>
      </c>
      <c r="T101" s="36">
        <f>SUMIFS(СВЦЭМ!$D$39:$D$782,СВЦЭМ!$A$39:$A$782,$A101,СВЦЭМ!$B$39:$B$782,T$83)+'СЕТ СН'!$H$14+СВЦЭМ!$D$10+'СЕТ СН'!$H$5-'СЕТ СН'!$H$24</f>
        <v>3676.05505576</v>
      </c>
      <c r="U101" s="36">
        <f>SUMIFS(СВЦЭМ!$D$39:$D$782,СВЦЭМ!$A$39:$A$782,$A101,СВЦЭМ!$B$39:$B$782,U$83)+'СЕТ СН'!$H$14+СВЦЭМ!$D$10+'СЕТ СН'!$H$5-'СЕТ СН'!$H$24</f>
        <v>3624.2047590299999</v>
      </c>
      <c r="V101" s="36">
        <f>SUMIFS(СВЦЭМ!$D$39:$D$782,СВЦЭМ!$A$39:$A$782,$A101,СВЦЭМ!$B$39:$B$782,V$83)+'СЕТ СН'!$H$14+СВЦЭМ!$D$10+'СЕТ СН'!$H$5-'СЕТ СН'!$H$24</f>
        <v>3604.0218037099999</v>
      </c>
      <c r="W101" s="36">
        <f>SUMIFS(СВЦЭМ!$D$39:$D$782,СВЦЭМ!$A$39:$A$782,$A101,СВЦЭМ!$B$39:$B$782,W$83)+'СЕТ СН'!$H$14+СВЦЭМ!$D$10+'СЕТ СН'!$H$5-'СЕТ СН'!$H$24</f>
        <v>3597.7255496100001</v>
      </c>
      <c r="X101" s="36">
        <f>SUMIFS(СВЦЭМ!$D$39:$D$782,СВЦЭМ!$A$39:$A$782,$A101,СВЦЭМ!$B$39:$B$782,X$83)+'СЕТ СН'!$H$14+СВЦЭМ!$D$10+'СЕТ СН'!$H$5-'СЕТ СН'!$H$24</f>
        <v>3647.7999390800001</v>
      </c>
      <c r="Y101" s="36">
        <f>SUMIFS(СВЦЭМ!$D$39:$D$782,СВЦЭМ!$A$39:$A$782,$A101,СВЦЭМ!$B$39:$B$782,Y$83)+'СЕТ СН'!$H$14+СВЦЭМ!$D$10+'СЕТ СН'!$H$5-'СЕТ СН'!$H$24</f>
        <v>3676.38879314</v>
      </c>
    </row>
    <row r="102" spans="1:25" ht="15.75" x14ac:dyDescent="0.2">
      <c r="A102" s="35">
        <f t="shared" si="2"/>
        <v>44458</v>
      </c>
      <c r="B102" s="36">
        <f>SUMIFS(СВЦЭМ!$D$39:$D$782,СВЦЭМ!$A$39:$A$782,$A102,СВЦЭМ!$B$39:$B$782,B$83)+'СЕТ СН'!$H$14+СВЦЭМ!$D$10+'СЕТ СН'!$H$5-'СЕТ СН'!$H$24</f>
        <v>3701.9251317500002</v>
      </c>
      <c r="C102" s="36">
        <f>SUMIFS(СВЦЭМ!$D$39:$D$782,СВЦЭМ!$A$39:$A$782,$A102,СВЦЭМ!$B$39:$B$782,C$83)+'СЕТ СН'!$H$14+СВЦЭМ!$D$10+'СЕТ СН'!$H$5-'СЕТ СН'!$H$24</f>
        <v>3747.4045089599999</v>
      </c>
      <c r="D102" s="36">
        <f>SUMIFS(СВЦЭМ!$D$39:$D$782,СВЦЭМ!$A$39:$A$782,$A102,СВЦЭМ!$B$39:$B$782,D$83)+'СЕТ СН'!$H$14+СВЦЭМ!$D$10+'СЕТ СН'!$H$5-'СЕТ СН'!$H$24</f>
        <v>3805.3515217499998</v>
      </c>
      <c r="E102" s="36">
        <f>SUMIFS(СВЦЭМ!$D$39:$D$782,СВЦЭМ!$A$39:$A$782,$A102,СВЦЭМ!$B$39:$B$782,E$83)+'СЕТ СН'!$H$14+СВЦЭМ!$D$10+'СЕТ СН'!$H$5-'СЕТ СН'!$H$24</f>
        <v>3830.2623952700001</v>
      </c>
      <c r="F102" s="36">
        <f>SUMIFS(СВЦЭМ!$D$39:$D$782,СВЦЭМ!$A$39:$A$782,$A102,СВЦЭМ!$B$39:$B$782,F$83)+'СЕТ СН'!$H$14+СВЦЭМ!$D$10+'СЕТ СН'!$H$5-'СЕТ СН'!$H$24</f>
        <v>3832.4007033799999</v>
      </c>
      <c r="G102" s="36">
        <f>SUMIFS(СВЦЭМ!$D$39:$D$782,СВЦЭМ!$A$39:$A$782,$A102,СВЦЭМ!$B$39:$B$782,G$83)+'СЕТ СН'!$H$14+СВЦЭМ!$D$10+'СЕТ СН'!$H$5-'СЕТ СН'!$H$24</f>
        <v>3824.1900411199999</v>
      </c>
      <c r="H102" s="36">
        <f>SUMIFS(СВЦЭМ!$D$39:$D$782,СВЦЭМ!$A$39:$A$782,$A102,СВЦЭМ!$B$39:$B$782,H$83)+'СЕТ СН'!$H$14+СВЦЭМ!$D$10+'СЕТ СН'!$H$5-'СЕТ СН'!$H$24</f>
        <v>3789.8537117999999</v>
      </c>
      <c r="I102" s="36">
        <f>SUMIFS(СВЦЭМ!$D$39:$D$782,СВЦЭМ!$A$39:$A$782,$A102,СВЦЭМ!$B$39:$B$782,I$83)+'СЕТ СН'!$H$14+СВЦЭМ!$D$10+'СЕТ СН'!$H$5-'СЕТ СН'!$H$24</f>
        <v>3730.3335412800002</v>
      </c>
      <c r="J102" s="36">
        <f>SUMIFS(СВЦЭМ!$D$39:$D$782,СВЦЭМ!$A$39:$A$782,$A102,СВЦЭМ!$B$39:$B$782,J$83)+'СЕТ СН'!$H$14+СВЦЭМ!$D$10+'СЕТ СН'!$H$5-'СЕТ СН'!$H$24</f>
        <v>3701.4138197399998</v>
      </c>
      <c r="K102" s="36">
        <f>SUMIFS(СВЦЭМ!$D$39:$D$782,СВЦЭМ!$A$39:$A$782,$A102,СВЦЭМ!$B$39:$B$782,K$83)+'СЕТ СН'!$H$14+СВЦЭМ!$D$10+'СЕТ СН'!$H$5-'СЕТ СН'!$H$24</f>
        <v>3615.4705659000001</v>
      </c>
      <c r="L102" s="36">
        <f>SUMIFS(СВЦЭМ!$D$39:$D$782,СВЦЭМ!$A$39:$A$782,$A102,СВЦЭМ!$B$39:$B$782,L$83)+'СЕТ СН'!$H$14+СВЦЭМ!$D$10+'СЕТ СН'!$H$5-'СЕТ СН'!$H$24</f>
        <v>3612.85522803</v>
      </c>
      <c r="M102" s="36">
        <f>SUMIFS(СВЦЭМ!$D$39:$D$782,СВЦЭМ!$A$39:$A$782,$A102,СВЦЭМ!$B$39:$B$782,M$83)+'СЕТ СН'!$H$14+СВЦЭМ!$D$10+'СЕТ СН'!$H$5-'СЕТ СН'!$H$24</f>
        <v>3616.1460050000001</v>
      </c>
      <c r="N102" s="36">
        <f>SUMIFS(СВЦЭМ!$D$39:$D$782,СВЦЭМ!$A$39:$A$782,$A102,СВЦЭМ!$B$39:$B$782,N$83)+'СЕТ СН'!$H$14+СВЦЭМ!$D$10+'СЕТ СН'!$H$5-'СЕТ СН'!$H$24</f>
        <v>3622.0851125999998</v>
      </c>
      <c r="O102" s="36">
        <f>SUMIFS(СВЦЭМ!$D$39:$D$782,СВЦЭМ!$A$39:$A$782,$A102,СВЦЭМ!$B$39:$B$782,O$83)+'СЕТ СН'!$H$14+СВЦЭМ!$D$10+'СЕТ СН'!$H$5-'СЕТ СН'!$H$24</f>
        <v>3651.49839372</v>
      </c>
      <c r="P102" s="36">
        <f>SUMIFS(СВЦЭМ!$D$39:$D$782,СВЦЭМ!$A$39:$A$782,$A102,СВЦЭМ!$B$39:$B$782,P$83)+'СЕТ СН'!$H$14+СВЦЭМ!$D$10+'СЕТ СН'!$H$5-'СЕТ СН'!$H$24</f>
        <v>3696.2679602899998</v>
      </c>
      <c r="Q102" s="36">
        <f>SUMIFS(СВЦЭМ!$D$39:$D$782,СВЦЭМ!$A$39:$A$782,$A102,СВЦЭМ!$B$39:$B$782,Q$83)+'СЕТ СН'!$H$14+СВЦЭМ!$D$10+'СЕТ СН'!$H$5-'СЕТ СН'!$H$24</f>
        <v>3701.6996101599998</v>
      </c>
      <c r="R102" s="36">
        <f>SUMIFS(СВЦЭМ!$D$39:$D$782,СВЦЭМ!$A$39:$A$782,$A102,СВЦЭМ!$B$39:$B$782,R$83)+'СЕТ СН'!$H$14+СВЦЭМ!$D$10+'СЕТ СН'!$H$5-'СЕТ СН'!$H$24</f>
        <v>3691.2428610799998</v>
      </c>
      <c r="S102" s="36">
        <f>SUMIFS(СВЦЭМ!$D$39:$D$782,СВЦЭМ!$A$39:$A$782,$A102,СВЦЭМ!$B$39:$B$782,S$83)+'СЕТ СН'!$H$14+СВЦЭМ!$D$10+'СЕТ СН'!$H$5-'СЕТ СН'!$H$24</f>
        <v>3686.1561082200001</v>
      </c>
      <c r="T102" s="36">
        <f>SUMIFS(СВЦЭМ!$D$39:$D$782,СВЦЭМ!$A$39:$A$782,$A102,СВЦЭМ!$B$39:$B$782,T$83)+'СЕТ СН'!$H$14+СВЦЭМ!$D$10+'СЕТ СН'!$H$5-'СЕТ СН'!$H$24</f>
        <v>3722.9409558699999</v>
      </c>
      <c r="U102" s="36">
        <f>SUMIFS(СВЦЭМ!$D$39:$D$782,СВЦЭМ!$A$39:$A$782,$A102,СВЦЭМ!$B$39:$B$782,U$83)+'СЕТ СН'!$H$14+СВЦЭМ!$D$10+'СЕТ СН'!$H$5-'СЕТ СН'!$H$24</f>
        <v>3666.3384106200001</v>
      </c>
      <c r="V102" s="36">
        <f>SUMIFS(СВЦЭМ!$D$39:$D$782,СВЦЭМ!$A$39:$A$782,$A102,СВЦЭМ!$B$39:$B$782,V$83)+'СЕТ СН'!$H$14+СВЦЭМ!$D$10+'СЕТ СН'!$H$5-'СЕТ СН'!$H$24</f>
        <v>3655.7185358000002</v>
      </c>
      <c r="W102" s="36">
        <f>SUMIFS(СВЦЭМ!$D$39:$D$782,СВЦЭМ!$A$39:$A$782,$A102,СВЦЭМ!$B$39:$B$782,W$83)+'СЕТ СН'!$H$14+СВЦЭМ!$D$10+'СЕТ СН'!$H$5-'СЕТ СН'!$H$24</f>
        <v>3657.2204988200001</v>
      </c>
      <c r="X102" s="36">
        <f>SUMIFS(СВЦЭМ!$D$39:$D$782,СВЦЭМ!$A$39:$A$782,$A102,СВЦЭМ!$B$39:$B$782,X$83)+'СЕТ СН'!$H$14+СВЦЭМ!$D$10+'СЕТ СН'!$H$5-'СЕТ СН'!$H$24</f>
        <v>3677.8904969</v>
      </c>
      <c r="Y102" s="36">
        <f>SUMIFS(СВЦЭМ!$D$39:$D$782,СВЦЭМ!$A$39:$A$782,$A102,СВЦЭМ!$B$39:$B$782,Y$83)+'СЕТ СН'!$H$14+СВЦЭМ!$D$10+'СЕТ СН'!$H$5-'СЕТ СН'!$H$24</f>
        <v>3713.64463613</v>
      </c>
    </row>
    <row r="103" spans="1:25" ht="15.75" x14ac:dyDescent="0.2">
      <c r="A103" s="35">
        <f t="shared" si="2"/>
        <v>44459</v>
      </c>
      <c r="B103" s="36">
        <f>SUMIFS(СВЦЭМ!$D$39:$D$782,СВЦЭМ!$A$39:$A$782,$A103,СВЦЭМ!$B$39:$B$782,B$83)+'СЕТ СН'!$H$14+СВЦЭМ!$D$10+'СЕТ СН'!$H$5-'СЕТ СН'!$H$24</f>
        <v>3674.6926177599998</v>
      </c>
      <c r="C103" s="36">
        <f>SUMIFS(СВЦЭМ!$D$39:$D$782,СВЦЭМ!$A$39:$A$782,$A103,СВЦЭМ!$B$39:$B$782,C$83)+'СЕТ СН'!$H$14+СВЦЭМ!$D$10+'СЕТ СН'!$H$5-'СЕТ СН'!$H$24</f>
        <v>3757.2407918200001</v>
      </c>
      <c r="D103" s="36">
        <f>SUMIFS(СВЦЭМ!$D$39:$D$782,СВЦЭМ!$A$39:$A$782,$A103,СВЦЭМ!$B$39:$B$782,D$83)+'СЕТ СН'!$H$14+СВЦЭМ!$D$10+'СЕТ СН'!$H$5-'СЕТ СН'!$H$24</f>
        <v>3805.7108279899999</v>
      </c>
      <c r="E103" s="36">
        <f>SUMIFS(СВЦЭМ!$D$39:$D$782,СВЦЭМ!$A$39:$A$782,$A103,СВЦЭМ!$B$39:$B$782,E$83)+'СЕТ СН'!$H$14+СВЦЭМ!$D$10+'СЕТ СН'!$H$5-'СЕТ СН'!$H$24</f>
        <v>3824.0739490300002</v>
      </c>
      <c r="F103" s="36">
        <f>SUMIFS(СВЦЭМ!$D$39:$D$782,СВЦЭМ!$A$39:$A$782,$A103,СВЦЭМ!$B$39:$B$782,F$83)+'СЕТ СН'!$H$14+СВЦЭМ!$D$10+'СЕТ СН'!$H$5-'СЕТ СН'!$H$24</f>
        <v>3833.7450047900002</v>
      </c>
      <c r="G103" s="36">
        <f>SUMIFS(СВЦЭМ!$D$39:$D$782,СВЦЭМ!$A$39:$A$782,$A103,СВЦЭМ!$B$39:$B$782,G$83)+'СЕТ СН'!$H$14+СВЦЭМ!$D$10+'СЕТ СН'!$H$5-'СЕТ СН'!$H$24</f>
        <v>3818.2546138799999</v>
      </c>
      <c r="H103" s="36">
        <f>SUMIFS(СВЦЭМ!$D$39:$D$782,СВЦЭМ!$A$39:$A$782,$A103,СВЦЭМ!$B$39:$B$782,H$83)+'СЕТ СН'!$H$14+СВЦЭМ!$D$10+'СЕТ СН'!$H$5-'СЕТ СН'!$H$24</f>
        <v>3769.73547779</v>
      </c>
      <c r="I103" s="36">
        <f>SUMIFS(СВЦЭМ!$D$39:$D$782,СВЦЭМ!$A$39:$A$782,$A103,СВЦЭМ!$B$39:$B$782,I$83)+'СЕТ СН'!$H$14+СВЦЭМ!$D$10+'СЕТ СН'!$H$5-'СЕТ СН'!$H$24</f>
        <v>3725.9133257900003</v>
      </c>
      <c r="J103" s="36">
        <f>SUMIFS(СВЦЭМ!$D$39:$D$782,СВЦЭМ!$A$39:$A$782,$A103,СВЦЭМ!$B$39:$B$782,J$83)+'СЕТ СН'!$H$14+СВЦЭМ!$D$10+'СЕТ СН'!$H$5-'СЕТ СН'!$H$24</f>
        <v>3722.0200078899998</v>
      </c>
      <c r="K103" s="36">
        <f>SUMIFS(СВЦЭМ!$D$39:$D$782,СВЦЭМ!$A$39:$A$782,$A103,СВЦЭМ!$B$39:$B$782,K$83)+'СЕТ СН'!$H$14+СВЦЭМ!$D$10+'СЕТ СН'!$H$5-'СЕТ СН'!$H$24</f>
        <v>3718.33107251</v>
      </c>
      <c r="L103" s="36">
        <f>SUMIFS(СВЦЭМ!$D$39:$D$782,СВЦЭМ!$A$39:$A$782,$A103,СВЦЭМ!$B$39:$B$782,L$83)+'СЕТ СН'!$H$14+СВЦЭМ!$D$10+'СЕТ СН'!$H$5-'СЕТ СН'!$H$24</f>
        <v>3699.0932332800003</v>
      </c>
      <c r="M103" s="36">
        <f>SUMIFS(СВЦЭМ!$D$39:$D$782,СВЦЭМ!$A$39:$A$782,$A103,СВЦЭМ!$B$39:$B$782,M$83)+'СЕТ СН'!$H$14+СВЦЭМ!$D$10+'СЕТ СН'!$H$5-'СЕТ СН'!$H$24</f>
        <v>3697.0492961700002</v>
      </c>
      <c r="N103" s="36">
        <f>SUMIFS(СВЦЭМ!$D$39:$D$782,СВЦЭМ!$A$39:$A$782,$A103,СВЦЭМ!$B$39:$B$782,N$83)+'СЕТ СН'!$H$14+СВЦЭМ!$D$10+'СЕТ СН'!$H$5-'СЕТ СН'!$H$24</f>
        <v>3713.2818487700001</v>
      </c>
      <c r="O103" s="36">
        <f>SUMIFS(СВЦЭМ!$D$39:$D$782,СВЦЭМ!$A$39:$A$782,$A103,СВЦЭМ!$B$39:$B$782,O$83)+'СЕТ СН'!$H$14+СВЦЭМ!$D$10+'СЕТ СН'!$H$5-'СЕТ СН'!$H$24</f>
        <v>3740.2363350999999</v>
      </c>
      <c r="P103" s="36">
        <f>SUMIFS(СВЦЭМ!$D$39:$D$782,СВЦЭМ!$A$39:$A$782,$A103,СВЦЭМ!$B$39:$B$782,P$83)+'СЕТ СН'!$H$14+СВЦЭМ!$D$10+'СЕТ СН'!$H$5-'СЕТ СН'!$H$24</f>
        <v>3770.6531267</v>
      </c>
      <c r="Q103" s="36">
        <f>SUMIFS(СВЦЭМ!$D$39:$D$782,СВЦЭМ!$A$39:$A$782,$A103,СВЦЭМ!$B$39:$B$782,Q$83)+'СЕТ СН'!$H$14+СВЦЭМ!$D$10+'СЕТ СН'!$H$5-'СЕТ СН'!$H$24</f>
        <v>3773.6662940699998</v>
      </c>
      <c r="R103" s="36">
        <f>SUMIFS(СВЦЭМ!$D$39:$D$782,СВЦЭМ!$A$39:$A$782,$A103,СВЦЭМ!$B$39:$B$782,R$83)+'СЕТ СН'!$H$14+СВЦЭМ!$D$10+'СЕТ СН'!$H$5-'СЕТ СН'!$H$24</f>
        <v>3756.0834516700002</v>
      </c>
      <c r="S103" s="36">
        <f>SUMIFS(СВЦЭМ!$D$39:$D$782,СВЦЭМ!$A$39:$A$782,$A103,СВЦЭМ!$B$39:$B$782,S$83)+'СЕТ СН'!$H$14+СВЦЭМ!$D$10+'СЕТ СН'!$H$5-'СЕТ СН'!$H$24</f>
        <v>3743.8895455000002</v>
      </c>
      <c r="T103" s="36">
        <f>SUMIFS(СВЦЭМ!$D$39:$D$782,СВЦЭМ!$A$39:$A$782,$A103,СВЦЭМ!$B$39:$B$782,T$83)+'СЕТ СН'!$H$14+СВЦЭМ!$D$10+'СЕТ СН'!$H$5-'СЕТ СН'!$H$24</f>
        <v>3730.7786679199999</v>
      </c>
      <c r="U103" s="36">
        <f>SUMIFS(СВЦЭМ!$D$39:$D$782,СВЦЭМ!$A$39:$A$782,$A103,СВЦЭМ!$B$39:$B$782,U$83)+'СЕТ СН'!$H$14+СВЦЭМ!$D$10+'СЕТ СН'!$H$5-'СЕТ СН'!$H$24</f>
        <v>3750.3386848499999</v>
      </c>
      <c r="V103" s="36">
        <f>SUMIFS(СВЦЭМ!$D$39:$D$782,СВЦЭМ!$A$39:$A$782,$A103,СВЦЭМ!$B$39:$B$782,V$83)+'СЕТ СН'!$H$14+СВЦЭМ!$D$10+'СЕТ СН'!$H$5-'СЕТ СН'!$H$24</f>
        <v>3709.4099705200001</v>
      </c>
      <c r="W103" s="36">
        <f>SUMIFS(СВЦЭМ!$D$39:$D$782,СВЦЭМ!$A$39:$A$782,$A103,СВЦЭМ!$B$39:$B$782,W$83)+'СЕТ СН'!$H$14+СВЦЭМ!$D$10+'СЕТ СН'!$H$5-'СЕТ СН'!$H$24</f>
        <v>3698.6535651700001</v>
      </c>
      <c r="X103" s="36">
        <f>SUMIFS(СВЦЭМ!$D$39:$D$782,СВЦЭМ!$A$39:$A$782,$A103,СВЦЭМ!$B$39:$B$782,X$83)+'СЕТ СН'!$H$14+СВЦЭМ!$D$10+'СЕТ СН'!$H$5-'СЕТ СН'!$H$24</f>
        <v>3727.2907738399999</v>
      </c>
      <c r="Y103" s="36">
        <f>SUMIFS(СВЦЭМ!$D$39:$D$782,СВЦЭМ!$A$39:$A$782,$A103,СВЦЭМ!$B$39:$B$782,Y$83)+'СЕТ СН'!$H$14+СВЦЭМ!$D$10+'СЕТ СН'!$H$5-'СЕТ СН'!$H$24</f>
        <v>3702.76861904</v>
      </c>
    </row>
    <row r="104" spans="1:25" ht="15.75" x14ac:dyDescent="0.2">
      <c r="A104" s="35">
        <f t="shared" si="2"/>
        <v>44460</v>
      </c>
      <c r="B104" s="36">
        <f>SUMIFS(СВЦЭМ!$D$39:$D$782,СВЦЭМ!$A$39:$A$782,$A104,СВЦЭМ!$B$39:$B$782,B$83)+'СЕТ СН'!$H$14+СВЦЭМ!$D$10+'СЕТ СН'!$H$5-'СЕТ СН'!$H$24</f>
        <v>3769.7880479300002</v>
      </c>
      <c r="C104" s="36">
        <f>SUMIFS(СВЦЭМ!$D$39:$D$782,СВЦЭМ!$A$39:$A$782,$A104,СВЦЭМ!$B$39:$B$782,C$83)+'СЕТ СН'!$H$14+СВЦЭМ!$D$10+'СЕТ СН'!$H$5-'СЕТ СН'!$H$24</f>
        <v>3839.5975948400001</v>
      </c>
      <c r="D104" s="36">
        <f>SUMIFS(СВЦЭМ!$D$39:$D$782,СВЦЭМ!$A$39:$A$782,$A104,СВЦЭМ!$B$39:$B$782,D$83)+'СЕТ СН'!$H$14+СВЦЭМ!$D$10+'СЕТ СН'!$H$5-'СЕТ СН'!$H$24</f>
        <v>3866.72821561</v>
      </c>
      <c r="E104" s="36">
        <f>SUMIFS(СВЦЭМ!$D$39:$D$782,СВЦЭМ!$A$39:$A$782,$A104,СВЦЭМ!$B$39:$B$782,E$83)+'СЕТ СН'!$H$14+СВЦЭМ!$D$10+'СЕТ СН'!$H$5-'СЕТ СН'!$H$24</f>
        <v>3881.2074898999999</v>
      </c>
      <c r="F104" s="36">
        <f>SUMIFS(СВЦЭМ!$D$39:$D$782,СВЦЭМ!$A$39:$A$782,$A104,СВЦЭМ!$B$39:$B$782,F$83)+'СЕТ СН'!$H$14+СВЦЭМ!$D$10+'СЕТ СН'!$H$5-'СЕТ СН'!$H$24</f>
        <v>3879.6902130899998</v>
      </c>
      <c r="G104" s="36">
        <f>SUMIFS(СВЦЭМ!$D$39:$D$782,СВЦЭМ!$A$39:$A$782,$A104,СВЦЭМ!$B$39:$B$782,G$83)+'СЕТ СН'!$H$14+СВЦЭМ!$D$10+'СЕТ СН'!$H$5-'СЕТ СН'!$H$24</f>
        <v>3853.1875436800001</v>
      </c>
      <c r="H104" s="36">
        <f>SUMIFS(СВЦЭМ!$D$39:$D$782,СВЦЭМ!$A$39:$A$782,$A104,СВЦЭМ!$B$39:$B$782,H$83)+'СЕТ СН'!$H$14+СВЦЭМ!$D$10+'СЕТ СН'!$H$5-'СЕТ СН'!$H$24</f>
        <v>3798.0184397000003</v>
      </c>
      <c r="I104" s="36">
        <f>SUMIFS(СВЦЭМ!$D$39:$D$782,СВЦЭМ!$A$39:$A$782,$A104,СВЦЭМ!$B$39:$B$782,I$83)+'СЕТ СН'!$H$14+СВЦЭМ!$D$10+'СЕТ СН'!$H$5-'СЕТ СН'!$H$24</f>
        <v>3755.0072212800001</v>
      </c>
      <c r="J104" s="36">
        <f>SUMIFS(СВЦЭМ!$D$39:$D$782,СВЦЭМ!$A$39:$A$782,$A104,СВЦЭМ!$B$39:$B$782,J$83)+'СЕТ СН'!$H$14+СВЦЭМ!$D$10+'СЕТ СН'!$H$5-'СЕТ СН'!$H$24</f>
        <v>3739.1215144299999</v>
      </c>
      <c r="K104" s="36">
        <f>SUMIFS(СВЦЭМ!$D$39:$D$782,СВЦЭМ!$A$39:$A$782,$A104,СВЦЭМ!$B$39:$B$782,K$83)+'СЕТ СН'!$H$14+СВЦЭМ!$D$10+'СЕТ СН'!$H$5-'СЕТ СН'!$H$24</f>
        <v>3719.96178809</v>
      </c>
      <c r="L104" s="36">
        <f>SUMIFS(СВЦЭМ!$D$39:$D$782,СВЦЭМ!$A$39:$A$782,$A104,СВЦЭМ!$B$39:$B$782,L$83)+'СЕТ СН'!$H$14+СВЦЭМ!$D$10+'СЕТ СН'!$H$5-'СЕТ СН'!$H$24</f>
        <v>3700.5308263500001</v>
      </c>
      <c r="M104" s="36">
        <f>SUMIFS(СВЦЭМ!$D$39:$D$782,СВЦЭМ!$A$39:$A$782,$A104,СВЦЭМ!$B$39:$B$782,M$83)+'СЕТ СН'!$H$14+СВЦЭМ!$D$10+'СЕТ СН'!$H$5-'СЕТ СН'!$H$24</f>
        <v>3703.83229833</v>
      </c>
      <c r="N104" s="36">
        <f>SUMIFS(СВЦЭМ!$D$39:$D$782,СВЦЭМ!$A$39:$A$782,$A104,СВЦЭМ!$B$39:$B$782,N$83)+'СЕТ СН'!$H$14+СВЦЭМ!$D$10+'СЕТ СН'!$H$5-'СЕТ СН'!$H$24</f>
        <v>3717.3399763799998</v>
      </c>
      <c r="O104" s="36">
        <f>SUMIFS(СВЦЭМ!$D$39:$D$782,СВЦЭМ!$A$39:$A$782,$A104,СВЦЭМ!$B$39:$B$782,O$83)+'СЕТ СН'!$H$14+СВЦЭМ!$D$10+'СЕТ СН'!$H$5-'СЕТ СН'!$H$24</f>
        <v>3727.25993586</v>
      </c>
      <c r="P104" s="36">
        <f>SUMIFS(СВЦЭМ!$D$39:$D$782,СВЦЭМ!$A$39:$A$782,$A104,СВЦЭМ!$B$39:$B$782,P$83)+'СЕТ СН'!$H$14+СВЦЭМ!$D$10+'СЕТ СН'!$H$5-'СЕТ СН'!$H$24</f>
        <v>3759.38775119</v>
      </c>
      <c r="Q104" s="36">
        <f>SUMIFS(СВЦЭМ!$D$39:$D$782,СВЦЭМ!$A$39:$A$782,$A104,СВЦЭМ!$B$39:$B$782,Q$83)+'СЕТ СН'!$H$14+СВЦЭМ!$D$10+'СЕТ СН'!$H$5-'СЕТ СН'!$H$24</f>
        <v>3774.87301974</v>
      </c>
      <c r="R104" s="36">
        <f>SUMIFS(СВЦЭМ!$D$39:$D$782,СВЦЭМ!$A$39:$A$782,$A104,СВЦЭМ!$B$39:$B$782,R$83)+'СЕТ СН'!$H$14+СВЦЭМ!$D$10+'СЕТ СН'!$H$5-'СЕТ СН'!$H$24</f>
        <v>3764.3978949100001</v>
      </c>
      <c r="S104" s="36">
        <f>SUMIFS(СВЦЭМ!$D$39:$D$782,СВЦЭМ!$A$39:$A$782,$A104,СВЦЭМ!$B$39:$B$782,S$83)+'СЕТ СН'!$H$14+СВЦЭМ!$D$10+'СЕТ СН'!$H$5-'СЕТ СН'!$H$24</f>
        <v>3744.0101128599999</v>
      </c>
      <c r="T104" s="36">
        <f>SUMIFS(СВЦЭМ!$D$39:$D$782,СВЦЭМ!$A$39:$A$782,$A104,СВЦЭМ!$B$39:$B$782,T$83)+'СЕТ СН'!$H$14+СВЦЭМ!$D$10+'СЕТ СН'!$H$5-'СЕТ СН'!$H$24</f>
        <v>3723.9675437999999</v>
      </c>
      <c r="U104" s="36">
        <f>SUMIFS(СВЦЭМ!$D$39:$D$782,СВЦЭМ!$A$39:$A$782,$A104,СВЦЭМ!$B$39:$B$782,U$83)+'СЕТ СН'!$H$14+СВЦЭМ!$D$10+'СЕТ СН'!$H$5-'СЕТ СН'!$H$24</f>
        <v>3721.2070293699999</v>
      </c>
      <c r="V104" s="36">
        <f>SUMIFS(СВЦЭМ!$D$39:$D$782,СВЦЭМ!$A$39:$A$782,$A104,СВЦЭМ!$B$39:$B$782,V$83)+'СЕТ СН'!$H$14+СВЦЭМ!$D$10+'СЕТ СН'!$H$5-'СЕТ СН'!$H$24</f>
        <v>3718.9284886300002</v>
      </c>
      <c r="W104" s="36">
        <f>SUMIFS(СВЦЭМ!$D$39:$D$782,СВЦЭМ!$A$39:$A$782,$A104,СВЦЭМ!$B$39:$B$782,W$83)+'СЕТ СН'!$H$14+СВЦЭМ!$D$10+'СЕТ СН'!$H$5-'СЕТ СН'!$H$24</f>
        <v>3712.7202644999998</v>
      </c>
      <c r="X104" s="36">
        <f>SUMIFS(СВЦЭМ!$D$39:$D$782,СВЦЭМ!$A$39:$A$782,$A104,СВЦЭМ!$B$39:$B$782,X$83)+'СЕТ СН'!$H$14+СВЦЭМ!$D$10+'СЕТ СН'!$H$5-'СЕТ СН'!$H$24</f>
        <v>3688.1241410299999</v>
      </c>
      <c r="Y104" s="36">
        <f>SUMIFS(СВЦЭМ!$D$39:$D$782,СВЦЭМ!$A$39:$A$782,$A104,СВЦЭМ!$B$39:$B$782,Y$83)+'СЕТ СН'!$H$14+СВЦЭМ!$D$10+'СЕТ СН'!$H$5-'СЕТ СН'!$H$24</f>
        <v>3685.6538306399998</v>
      </c>
    </row>
    <row r="105" spans="1:25" ht="15.75" x14ac:dyDescent="0.2">
      <c r="A105" s="35">
        <f t="shared" si="2"/>
        <v>44461</v>
      </c>
      <c r="B105" s="36">
        <f>SUMIFS(СВЦЭМ!$D$39:$D$782,СВЦЭМ!$A$39:$A$782,$A105,СВЦЭМ!$B$39:$B$782,B$83)+'СЕТ СН'!$H$14+СВЦЭМ!$D$10+'СЕТ СН'!$H$5-'СЕТ СН'!$H$24</f>
        <v>3762.5794796199998</v>
      </c>
      <c r="C105" s="36">
        <f>SUMIFS(СВЦЭМ!$D$39:$D$782,СВЦЭМ!$A$39:$A$782,$A105,СВЦЭМ!$B$39:$B$782,C$83)+'СЕТ СН'!$H$14+СВЦЭМ!$D$10+'СЕТ СН'!$H$5-'СЕТ СН'!$H$24</f>
        <v>3820.3493093900001</v>
      </c>
      <c r="D105" s="36">
        <f>SUMIFS(СВЦЭМ!$D$39:$D$782,СВЦЭМ!$A$39:$A$782,$A105,СВЦЭМ!$B$39:$B$782,D$83)+'СЕТ СН'!$H$14+СВЦЭМ!$D$10+'СЕТ СН'!$H$5-'СЕТ СН'!$H$24</f>
        <v>3856.42320307</v>
      </c>
      <c r="E105" s="36">
        <f>SUMIFS(СВЦЭМ!$D$39:$D$782,СВЦЭМ!$A$39:$A$782,$A105,СВЦЭМ!$B$39:$B$782,E$83)+'СЕТ СН'!$H$14+СВЦЭМ!$D$10+'СЕТ СН'!$H$5-'СЕТ СН'!$H$24</f>
        <v>3863.4833429199998</v>
      </c>
      <c r="F105" s="36">
        <f>SUMIFS(СВЦЭМ!$D$39:$D$782,СВЦЭМ!$A$39:$A$782,$A105,СВЦЭМ!$B$39:$B$782,F$83)+'СЕТ СН'!$H$14+СВЦЭМ!$D$10+'СЕТ СН'!$H$5-'СЕТ СН'!$H$24</f>
        <v>3866.3759916200001</v>
      </c>
      <c r="G105" s="36">
        <f>SUMIFS(СВЦЭМ!$D$39:$D$782,СВЦЭМ!$A$39:$A$782,$A105,СВЦЭМ!$B$39:$B$782,G$83)+'СЕТ СН'!$H$14+СВЦЭМ!$D$10+'СЕТ СН'!$H$5-'СЕТ СН'!$H$24</f>
        <v>3849.5481671699999</v>
      </c>
      <c r="H105" s="36">
        <f>SUMIFS(СВЦЭМ!$D$39:$D$782,СВЦЭМ!$A$39:$A$782,$A105,СВЦЭМ!$B$39:$B$782,H$83)+'СЕТ СН'!$H$14+СВЦЭМ!$D$10+'СЕТ СН'!$H$5-'СЕТ СН'!$H$24</f>
        <v>3798.52832025</v>
      </c>
      <c r="I105" s="36">
        <f>SUMIFS(СВЦЭМ!$D$39:$D$782,СВЦЭМ!$A$39:$A$782,$A105,СВЦЭМ!$B$39:$B$782,I$83)+'СЕТ СН'!$H$14+СВЦЭМ!$D$10+'СЕТ СН'!$H$5-'СЕТ СН'!$H$24</f>
        <v>3736.5318243299998</v>
      </c>
      <c r="J105" s="36">
        <f>SUMIFS(СВЦЭМ!$D$39:$D$782,СВЦЭМ!$A$39:$A$782,$A105,СВЦЭМ!$B$39:$B$782,J$83)+'СЕТ СН'!$H$14+СВЦЭМ!$D$10+'СЕТ СН'!$H$5-'СЕТ СН'!$H$24</f>
        <v>3723.51087297</v>
      </c>
      <c r="K105" s="36">
        <f>SUMIFS(СВЦЭМ!$D$39:$D$782,СВЦЭМ!$A$39:$A$782,$A105,СВЦЭМ!$B$39:$B$782,K$83)+'СЕТ СН'!$H$14+СВЦЭМ!$D$10+'СЕТ СН'!$H$5-'СЕТ СН'!$H$24</f>
        <v>3718.44243211</v>
      </c>
      <c r="L105" s="36">
        <f>SUMIFS(СВЦЭМ!$D$39:$D$782,СВЦЭМ!$A$39:$A$782,$A105,СВЦЭМ!$B$39:$B$782,L$83)+'СЕТ СН'!$H$14+СВЦЭМ!$D$10+'СЕТ СН'!$H$5-'СЕТ СН'!$H$24</f>
        <v>3705.2546989800003</v>
      </c>
      <c r="M105" s="36">
        <f>SUMIFS(СВЦЭМ!$D$39:$D$782,СВЦЭМ!$A$39:$A$782,$A105,СВЦЭМ!$B$39:$B$782,M$83)+'СЕТ СН'!$H$14+СВЦЭМ!$D$10+'СЕТ СН'!$H$5-'СЕТ СН'!$H$24</f>
        <v>3694.9371441499998</v>
      </c>
      <c r="N105" s="36">
        <f>SUMIFS(СВЦЭМ!$D$39:$D$782,СВЦЭМ!$A$39:$A$782,$A105,СВЦЭМ!$B$39:$B$782,N$83)+'СЕТ СН'!$H$14+СВЦЭМ!$D$10+'СЕТ СН'!$H$5-'СЕТ СН'!$H$24</f>
        <v>3708.4860031100002</v>
      </c>
      <c r="O105" s="36">
        <f>SUMIFS(СВЦЭМ!$D$39:$D$782,СВЦЭМ!$A$39:$A$782,$A105,СВЦЭМ!$B$39:$B$782,O$83)+'СЕТ СН'!$H$14+СВЦЭМ!$D$10+'СЕТ СН'!$H$5-'СЕТ СН'!$H$24</f>
        <v>3730.4317214900002</v>
      </c>
      <c r="P105" s="36">
        <f>SUMIFS(СВЦЭМ!$D$39:$D$782,СВЦЭМ!$A$39:$A$782,$A105,СВЦЭМ!$B$39:$B$782,P$83)+'СЕТ СН'!$H$14+СВЦЭМ!$D$10+'СЕТ СН'!$H$5-'СЕТ СН'!$H$24</f>
        <v>3762.4070121099999</v>
      </c>
      <c r="Q105" s="36">
        <f>SUMIFS(СВЦЭМ!$D$39:$D$782,СВЦЭМ!$A$39:$A$782,$A105,СВЦЭМ!$B$39:$B$782,Q$83)+'СЕТ СН'!$H$14+СВЦЭМ!$D$10+'СЕТ СН'!$H$5-'СЕТ СН'!$H$24</f>
        <v>3768.4835649799998</v>
      </c>
      <c r="R105" s="36">
        <f>SUMIFS(СВЦЭМ!$D$39:$D$782,СВЦЭМ!$A$39:$A$782,$A105,СВЦЭМ!$B$39:$B$782,R$83)+'СЕТ СН'!$H$14+СВЦЭМ!$D$10+'СЕТ СН'!$H$5-'СЕТ СН'!$H$24</f>
        <v>3760.8510197099999</v>
      </c>
      <c r="S105" s="36">
        <f>SUMIFS(СВЦЭМ!$D$39:$D$782,СВЦЭМ!$A$39:$A$782,$A105,СВЦЭМ!$B$39:$B$782,S$83)+'СЕТ СН'!$H$14+СВЦЭМ!$D$10+'СЕТ СН'!$H$5-'СЕТ СН'!$H$24</f>
        <v>3730.7823132900003</v>
      </c>
      <c r="T105" s="36">
        <f>SUMIFS(СВЦЭМ!$D$39:$D$782,СВЦЭМ!$A$39:$A$782,$A105,СВЦЭМ!$B$39:$B$782,T$83)+'СЕТ СН'!$H$14+СВЦЭМ!$D$10+'СЕТ СН'!$H$5-'СЕТ СН'!$H$24</f>
        <v>3709.0169042299999</v>
      </c>
      <c r="U105" s="36">
        <f>SUMIFS(СВЦЭМ!$D$39:$D$782,СВЦЭМ!$A$39:$A$782,$A105,СВЦЭМ!$B$39:$B$782,U$83)+'СЕТ СН'!$H$14+СВЦЭМ!$D$10+'СЕТ СН'!$H$5-'СЕТ СН'!$H$24</f>
        <v>3711.8129668500001</v>
      </c>
      <c r="V105" s="36">
        <f>SUMIFS(СВЦЭМ!$D$39:$D$782,СВЦЭМ!$A$39:$A$782,$A105,СВЦЭМ!$B$39:$B$782,V$83)+'СЕТ СН'!$H$14+СВЦЭМ!$D$10+'СЕТ СН'!$H$5-'СЕТ СН'!$H$24</f>
        <v>3707.74501947</v>
      </c>
      <c r="W105" s="36">
        <f>SUMIFS(СВЦЭМ!$D$39:$D$782,СВЦЭМ!$A$39:$A$782,$A105,СВЦЭМ!$B$39:$B$782,W$83)+'СЕТ СН'!$H$14+СВЦЭМ!$D$10+'СЕТ СН'!$H$5-'СЕТ СН'!$H$24</f>
        <v>3702.2973888900001</v>
      </c>
      <c r="X105" s="36">
        <f>SUMIFS(СВЦЭМ!$D$39:$D$782,СВЦЭМ!$A$39:$A$782,$A105,СВЦЭМ!$B$39:$B$782,X$83)+'СЕТ СН'!$H$14+СВЦЭМ!$D$10+'СЕТ СН'!$H$5-'СЕТ СН'!$H$24</f>
        <v>3682.02134695</v>
      </c>
      <c r="Y105" s="36">
        <f>SUMIFS(СВЦЭМ!$D$39:$D$782,СВЦЭМ!$A$39:$A$782,$A105,СВЦЭМ!$B$39:$B$782,Y$83)+'СЕТ СН'!$H$14+СВЦЭМ!$D$10+'СЕТ СН'!$H$5-'СЕТ СН'!$H$24</f>
        <v>3676.6809498600001</v>
      </c>
    </row>
    <row r="106" spans="1:25" ht="15.75" x14ac:dyDescent="0.2">
      <c r="A106" s="35">
        <f t="shared" si="2"/>
        <v>44462</v>
      </c>
      <c r="B106" s="36">
        <f>SUMIFS(СВЦЭМ!$D$39:$D$782,СВЦЭМ!$A$39:$A$782,$A106,СВЦЭМ!$B$39:$B$782,B$83)+'СЕТ СН'!$H$14+СВЦЭМ!$D$10+'СЕТ СН'!$H$5-'СЕТ СН'!$H$24</f>
        <v>3796.84561988</v>
      </c>
      <c r="C106" s="36">
        <f>SUMIFS(СВЦЭМ!$D$39:$D$782,СВЦЭМ!$A$39:$A$782,$A106,СВЦЭМ!$B$39:$B$782,C$83)+'СЕТ СН'!$H$14+СВЦЭМ!$D$10+'СЕТ СН'!$H$5-'СЕТ СН'!$H$24</f>
        <v>3890.0966337099999</v>
      </c>
      <c r="D106" s="36">
        <f>SUMIFS(СВЦЭМ!$D$39:$D$782,СВЦЭМ!$A$39:$A$782,$A106,СВЦЭМ!$B$39:$B$782,D$83)+'СЕТ СН'!$H$14+СВЦЭМ!$D$10+'СЕТ СН'!$H$5-'СЕТ СН'!$H$24</f>
        <v>3943.5816920299999</v>
      </c>
      <c r="E106" s="36">
        <f>SUMIFS(СВЦЭМ!$D$39:$D$782,СВЦЭМ!$A$39:$A$782,$A106,СВЦЭМ!$B$39:$B$782,E$83)+'СЕТ СН'!$H$14+СВЦЭМ!$D$10+'СЕТ СН'!$H$5-'СЕТ СН'!$H$24</f>
        <v>3956.6908449299999</v>
      </c>
      <c r="F106" s="36">
        <f>SUMIFS(СВЦЭМ!$D$39:$D$782,СВЦЭМ!$A$39:$A$782,$A106,СВЦЭМ!$B$39:$B$782,F$83)+'СЕТ СН'!$H$14+СВЦЭМ!$D$10+'СЕТ СН'!$H$5-'СЕТ СН'!$H$24</f>
        <v>3960.7487821300001</v>
      </c>
      <c r="G106" s="36">
        <f>SUMIFS(СВЦЭМ!$D$39:$D$782,СВЦЭМ!$A$39:$A$782,$A106,СВЦЭМ!$B$39:$B$782,G$83)+'СЕТ СН'!$H$14+СВЦЭМ!$D$10+'СЕТ СН'!$H$5-'СЕТ СН'!$H$24</f>
        <v>3935.4004794799998</v>
      </c>
      <c r="H106" s="36">
        <f>SUMIFS(СВЦЭМ!$D$39:$D$782,СВЦЭМ!$A$39:$A$782,$A106,СВЦЭМ!$B$39:$B$782,H$83)+'СЕТ СН'!$H$14+СВЦЭМ!$D$10+'СЕТ СН'!$H$5-'СЕТ СН'!$H$24</f>
        <v>3863.2366179800001</v>
      </c>
      <c r="I106" s="36">
        <f>SUMIFS(СВЦЭМ!$D$39:$D$782,СВЦЭМ!$A$39:$A$782,$A106,СВЦЭМ!$B$39:$B$782,I$83)+'СЕТ СН'!$H$14+СВЦЭМ!$D$10+'СЕТ СН'!$H$5-'СЕТ СН'!$H$24</f>
        <v>3767.5875746199999</v>
      </c>
      <c r="J106" s="36">
        <f>SUMIFS(СВЦЭМ!$D$39:$D$782,СВЦЭМ!$A$39:$A$782,$A106,СВЦЭМ!$B$39:$B$782,J$83)+'СЕТ СН'!$H$14+СВЦЭМ!$D$10+'СЕТ СН'!$H$5-'СЕТ СН'!$H$24</f>
        <v>3765.4255646400002</v>
      </c>
      <c r="K106" s="36">
        <f>SUMIFS(СВЦЭМ!$D$39:$D$782,СВЦЭМ!$A$39:$A$782,$A106,СВЦЭМ!$B$39:$B$782,K$83)+'СЕТ СН'!$H$14+СВЦЭМ!$D$10+'СЕТ СН'!$H$5-'СЕТ СН'!$H$24</f>
        <v>3784.18505572</v>
      </c>
      <c r="L106" s="36">
        <f>SUMIFS(СВЦЭМ!$D$39:$D$782,СВЦЭМ!$A$39:$A$782,$A106,СВЦЭМ!$B$39:$B$782,L$83)+'СЕТ СН'!$H$14+СВЦЭМ!$D$10+'СЕТ СН'!$H$5-'СЕТ СН'!$H$24</f>
        <v>3781.7642991299999</v>
      </c>
      <c r="M106" s="36">
        <f>SUMIFS(СВЦЭМ!$D$39:$D$782,СВЦЭМ!$A$39:$A$782,$A106,СВЦЭМ!$B$39:$B$782,M$83)+'СЕТ СН'!$H$14+СВЦЭМ!$D$10+'СЕТ СН'!$H$5-'СЕТ СН'!$H$24</f>
        <v>3771.4103398299999</v>
      </c>
      <c r="N106" s="36">
        <f>SUMIFS(СВЦЭМ!$D$39:$D$782,СВЦЭМ!$A$39:$A$782,$A106,СВЦЭМ!$B$39:$B$782,N$83)+'СЕТ СН'!$H$14+СВЦЭМ!$D$10+'СЕТ СН'!$H$5-'СЕТ СН'!$H$24</f>
        <v>3750.62272231</v>
      </c>
      <c r="O106" s="36">
        <f>SUMIFS(СВЦЭМ!$D$39:$D$782,СВЦЭМ!$A$39:$A$782,$A106,СВЦЭМ!$B$39:$B$782,O$83)+'СЕТ СН'!$H$14+СВЦЭМ!$D$10+'СЕТ СН'!$H$5-'СЕТ СН'!$H$24</f>
        <v>3744.5708460800001</v>
      </c>
      <c r="P106" s="36">
        <f>SUMIFS(СВЦЭМ!$D$39:$D$782,СВЦЭМ!$A$39:$A$782,$A106,СВЦЭМ!$B$39:$B$782,P$83)+'СЕТ СН'!$H$14+СВЦЭМ!$D$10+'СЕТ СН'!$H$5-'СЕТ СН'!$H$24</f>
        <v>3771.3381577700002</v>
      </c>
      <c r="Q106" s="36">
        <f>SUMIFS(СВЦЭМ!$D$39:$D$782,СВЦЭМ!$A$39:$A$782,$A106,СВЦЭМ!$B$39:$B$782,Q$83)+'СЕТ СН'!$H$14+СВЦЭМ!$D$10+'СЕТ СН'!$H$5-'СЕТ СН'!$H$24</f>
        <v>3778.0327688500001</v>
      </c>
      <c r="R106" s="36">
        <f>SUMIFS(СВЦЭМ!$D$39:$D$782,СВЦЭМ!$A$39:$A$782,$A106,СВЦЭМ!$B$39:$B$782,R$83)+'СЕТ СН'!$H$14+СВЦЭМ!$D$10+'СЕТ СН'!$H$5-'СЕТ СН'!$H$24</f>
        <v>3767.7463178600001</v>
      </c>
      <c r="S106" s="36">
        <f>SUMIFS(СВЦЭМ!$D$39:$D$782,СВЦЭМ!$A$39:$A$782,$A106,СВЦЭМ!$B$39:$B$782,S$83)+'СЕТ СН'!$H$14+СВЦЭМ!$D$10+'СЕТ СН'!$H$5-'СЕТ СН'!$H$24</f>
        <v>3749.7921221199999</v>
      </c>
      <c r="T106" s="36">
        <f>SUMIFS(СВЦЭМ!$D$39:$D$782,СВЦЭМ!$A$39:$A$782,$A106,СВЦЭМ!$B$39:$B$782,T$83)+'СЕТ СН'!$H$14+СВЦЭМ!$D$10+'СЕТ СН'!$H$5-'СЕТ СН'!$H$24</f>
        <v>3731.6110945599999</v>
      </c>
      <c r="U106" s="36">
        <f>SUMIFS(СВЦЭМ!$D$39:$D$782,СВЦЭМ!$A$39:$A$782,$A106,СВЦЭМ!$B$39:$B$782,U$83)+'СЕТ СН'!$H$14+СВЦЭМ!$D$10+'СЕТ СН'!$H$5-'СЕТ СН'!$H$24</f>
        <v>3725.2635694800001</v>
      </c>
      <c r="V106" s="36">
        <f>SUMIFS(СВЦЭМ!$D$39:$D$782,СВЦЭМ!$A$39:$A$782,$A106,СВЦЭМ!$B$39:$B$782,V$83)+'СЕТ СН'!$H$14+СВЦЭМ!$D$10+'СЕТ СН'!$H$5-'СЕТ СН'!$H$24</f>
        <v>3723.3912767800002</v>
      </c>
      <c r="W106" s="36">
        <f>SUMIFS(СВЦЭМ!$D$39:$D$782,СВЦЭМ!$A$39:$A$782,$A106,СВЦЭМ!$B$39:$B$782,W$83)+'СЕТ СН'!$H$14+СВЦЭМ!$D$10+'СЕТ СН'!$H$5-'СЕТ СН'!$H$24</f>
        <v>3708.3517640099999</v>
      </c>
      <c r="X106" s="36">
        <f>SUMIFS(СВЦЭМ!$D$39:$D$782,СВЦЭМ!$A$39:$A$782,$A106,СВЦЭМ!$B$39:$B$782,X$83)+'СЕТ СН'!$H$14+СВЦЭМ!$D$10+'СЕТ СН'!$H$5-'СЕТ СН'!$H$24</f>
        <v>3693.6005565800001</v>
      </c>
      <c r="Y106" s="36">
        <f>SUMIFS(СВЦЭМ!$D$39:$D$782,СВЦЭМ!$A$39:$A$782,$A106,СВЦЭМ!$B$39:$B$782,Y$83)+'СЕТ СН'!$H$14+СВЦЭМ!$D$10+'СЕТ СН'!$H$5-'СЕТ СН'!$H$24</f>
        <v>3740.9388168</v>
      </c>
    </row>
    <row r="107" spans="1:25" ht="15.75" x14ac:dyDescent="0.2">
      <c r="A107" s="35">
        <f t="shared" si="2"/>
        <v>44463</v>
      </c>
      <c r="B107" s="36">
        <f>SUMIFS(СВЦЭМ!$D$39:$D$782,СВЦЭМ!$A$39:$A$782,$A107,СВЦЭМ!$B$39:$B$782,B$83)+'СЕТ СН'!$H$14+СВЦЭМ!$D$10+'СЕТ СН'!$H$5-'СЕТ СН'!$H$24</f>
        <v>3768.89638788</v>
      </c>
      <c r="C107" s="36">
        <f>SUMIFS(СВЦЭМ!$D$39:$D$782,СВЦЭМ!$A$39:$A$782,$A107,СВЦЭМ!$B$39:$B$782,C$83)+'СЕТ СН'!$H$14+СВЦЭМ!$D$10+'СЕТ СН'!$H$5-'СЕТ СН'!$H$24</f>
        <v>3826.3457539700003</v>
      </c>
      <c r="D107" s="36">
        <f>SUMIFS(СВЦЭМ!$D$39:$D$782,СВЦЭМ!$A$39:$A$782,$A107,СВЦЭМ!$B$39:$B$782,D$83)+'СЕТ СН'!$H$14+СВЦЭМ!$D$10+'СЕТ СН'!$H$5-'СЕТ СН'!$H$24</f>
        <v>3892.6050130200001</v>
      </c>
      <c r="E107" s="36">
        <f>SUMIFS(СВЦЭМ!$D$39:$D$782,СВЦЭМ!$A$39:$A$782,$A107,СВЦЭМ!$B$39:$B$782,E$83)+'СЕТ СН'!$H$14+СВЦЭМ!$D$10+'СЕТ СН'!$H$5-'СЕТ СН'!$H$24</f>
        <v>3912.8107885099998</v>
      </c>
      <c r="F107" s="36">
        <f>SUMIFS(СВЦЭМ!$D$39:$D$782,СВЦЭМ!$A$39:$A$782,$A107,СВЦЭМ!$B$39:$B$782,F$83)+'СЕТ СН'!$H$14+СВЦЭМ!$D$10+'СЕТ СН'!$H$5-'СЕТ СН'!$H$24</f>
        <v>3915.21483141</v>
      </c>
      <c r="G107" s="36">
        <f>SUMIFS(СВЦЭМ!$D$39:$D$782,СВЦЭМ!$A$39:$A$782,$A107,СВЦЭМ!$B$39:$B$782,G$83)+'СЕТ СН'!$H$14+СВЦЭМ!$D$10+'СЕТ СН'!$H$5-'СЕТ СН'!$H$24</f>
        <v>3878.2943932399999</v>
      </c>
      <c r="H107" s="36">
        <f>SUMIFS(СВЦЭМ!$D$39:$D$782,СВЦЭМ!$A$39:$A$782,$A107,СВЦЭМ!$B$39:$B$782,H$83)+'СЕТ СН'!$H$14+СВЦЭМ!$D$10+'СЕТ СН'!$H$5-'СЕТ СН'!$H$24</f>
        <v>3801.7806677399999</v>
      </c>
      <c r="I107" s="36">
        <f>SUMIFS(СВЦЭМ!$D$39:$D$782,СВЦЭМ!$A$39:$A$782,$A107,СВЦЭМ!$B$39:$B$782,I$83)+'СЕТ СН'!$H$14+СВЦЭМ!$D$10+'СЕТ СН'!$H$5-'СЕТ СН'!$H$24</f>
        <v>3747.9284486300003</v>
      </c>
      <c r="J107" s="36">
        <f>SUMIFS(СВЦЭМ!$D$39:$D$782,СВЦЭМ!$A$39:$A$782,$A107,СВЦЭМ!$B$39:$B$782,J$83)+'СЕТ СН'!$H$14+СВЦЭМ!$D$10+'СЕТ СН'!$H$5-'СЕТ СН'!$H$24</f>
        <v>3762.5628296200002</v>
      </c>
      <c r="K107" s="36">
        <f>SUMIFS(СВЦЭМ!$D$39:$D$782,СВЦЭМ!$A$39:$A$782,$A107,СВЦЭМ!$B$39:$B$782,K$83)+'СЕТ СН'!$H$14+СВЦЭМ!$D$10+'СЕТ СН'!$H$5-'СЕТ СН'!$H$24</f>
        <v>3774.0017913900001</v>
      </c>
      <c r="L107" s="36">
        <f>SUMIFS(СВЦЭМ!$D$39:$D$782,СВЦЭМ!$A$39:$A$782,$A107,СВЦЭМ!$B$39:$B$782,L$83)+'СЕТ СН'!$H$14+СВЦЭМ!$D$10+'СЕТ СН'!$H$5-'СЕТ СН'!$H$24</f>
        <v>3785.21930544</v>
      </c>
      <c r="M107" s="36">
        <f>SUMIFS(СВЦЭМ!$D$39:$D$782,СВЦЭМ!$A$39:$A$782,$A107,СВЦЭМ!$B$39:$B$782,M$83)+'СЕТ СН'!$H$14+СВЦЭМ!$D$10+'СЕТ СН'!$H$5-'СЕТ СН'!$H$24</f>
        <v>3773.6016386400001</v>
      </c>
      <c r="N107" s="36">
        <f>SUMIFS(СВЦЭМ!$D$39:$D$782,СВЦЭМ!$A$39:$A$782,$A107,СВЦЭМ!$B$39:$B$782,N$83)+'СЕТ СН'!$H$14+СВЦЭМ!$D$10+'СЕТ СН'!$H$5-'СЕТ СН'!$H$24</f>
        <v>3744.1122720399999</v>
      </c>
      <c r="O107" s="36">
        <f>SUMIFS(СВЦЭМ!$D$39:$D$782,СВЦЭМ!$A$39:$A$782,$A107,СВЦЭМ!$B$39:$B$782,O$83)+'СЕТ СН'!$H$14+СВЦЭМ!$D$10+'СЕТ СН'!$H$5-'СЕТ СН'!$H$24</f>
        <v>3737.7263355499999</v>
      </c>
      <c r="P107" s="36">
        <f>SUMIFS(СВЦЭМ!$D$39:$D$782,СВЦЭМ!$A$39:$A$782,$A107,СВЦЭМ!$B$39:$B$782,P$83)+'СЕТ СН'!$H$14+СВЦЭМ!$D$10+'СЕТ СН'!$H$5-'СЕТ СН'!$H$24</f>
        <v>3776.24593766</v>
      </c>
      <c r="Q107" s="36">
        <f>SUMIFS(СВЦЭМ!$D$39:$D$782,СВЦЭМ!$A$39:$A$782,$A107,СВЦЭМ!$B$39:$B$782,Q$83)+'СЕТ СН'!$H$14+СВЦЭМ!$D$10+'СЕТ СН'!$H$5-'СЕТ СН'!$H$24</f>
        <v>3779.9448923</v>
      </c>
      <c r="R107" s="36">
        <f>SUMIFS(СВЦЭМ!$D$39:$D$782,СВЦЭМ!$A$39:$A$782,$A107,СВЦЭМ!$B$39:$B$782,R$83)+'СЕТ СН'!$H$14+СВЦЭМ!$D$10+'СЕТ СН'!$H$5-'СЕТ СН'!$H$24</f>
        <v>3766.2958875100003</v>
      </c>
      <c r="S107" s="36">
        <f>SUMIFS(СВЦЭМ!$D$39:$D$782,СВЦЭМ!$A$39:$A$782,$A107,СВЦЭМ!$B$39:$B$782,S$83)+'СЕТ СН'!$H$14+СВЦЭМ!$D$10+'СЕТ СН'!$H$5-'СЕТ СН'!$H$24</f>
        <v>3753.5578735899999</v>
      </c>
      <c r="T107" s="36">
        <f>SUMIFS(СВЦЭМ!$D$39:$D$782,СВЦЭМ!$A$39:$A$782,$A107,СВЦЭМ!$B$39:$B$782,T$83)+'СЕТ СН'!$H$14+СВЦЭМ!$D$10+'СЕТ СН'!$H$5-'СЕТ СН'!$H$24</f>
        <v>3731.1615320400001</v>
      </c>
      <c r="U107" s="36">
        <f>SUMIFS(СВЦЭМ!$D$39:$D$782,СВЦЭМ!$A$39:$A$782,$A107,СВЦЭМ!$B$39:$B$782,U$83)+'СЕТ СН'!$H$14+СВЦЭМ!$D$10+'СЕТ СН'!$H$5-'СЕТ СН'!$H$24</f>
        <v>3724.32575228</v>
      </c>
      <c r="V107" s="36">
        <f>SUMIFS(СВЦЭМ!$D$39:$D$782,СВЦЭМ!$A$39:$A$782,$A107,СВЦЭМ!$B$39:$B$782,V$83)+'СЕТ СН'!$H$14+СВЦЭМ!$D$10+'СЕТ СН'!$H$5-'СЕТ СН'!$H$24</f>
        <v>3720.50937269</v>
      </c>
      <c r="W107" s="36">
        <f>SUMIFS(СВЦЭМ!$D$39:$D$782,СВЦЭМ!$A$39:$A$782,$A107,СВЦЭМ!$B$39:$B$782,W$83)+'СЕТ СН'!$H$14+СВЦЭМ!$D$10+'СЕТ СН'!$H$5-'СЕТ СН'!$H$24</f>
        <v>3707.00003496</v>
      </c>
      <c r="X107" s="36">
        <f>SUMIFS(СВЦЭМ!$D$39:$D$782,СВЦЭМ!$A$39:$A$782,$A107,СВЦЭМ!$B$39:$B$782,X$83)+'СЕТ СН'!$H$14+СВЦЭМ!$D$10+'СЕТ СН'!$H$5-'СЕТ СН'!$H$24</f>
        <v>3684.0392774699999</v>
      </c>
      <c r="Y107" s="36">
        <f>SUMIFS(СВЦЭМ!$D$39:$D$782,СВЦЭМ!$A$39:$A$782,$A107,СВЦЭМ!$B$39:$B$782,Y$83)+'СЕТ СН'!$H$14+СВЦЭМ!$D$10+'СЕТ СН'!$H$5-'СЕТ СН'!$H$24</f>
        <v>3694.3362909900002</v>
      </c>
    </row>
    <row r="108" spans="1:25" ht="15.75" x14ac:dyDescent="0.2">
      <c r="A108" s="35">
        <f t="shared" si="2"/>
        <v>44464</v>
      </c>
      <c r="B108" s="36">
        <f>SUMIFS(СВЦЭМ!$D$39:$D$782,СВЦЭМ!$A$39:$A$782,$A108,СВЦЭМ!$B$39:$B$782,B$83)+'СЕТ СН'!$H$14+СВЦЭМ!$D$10+'СЕТ СН'!$H$5-'СЕТ СН'!$H$24</f>
        <v>3701.8028636600002</v>
      </c>
      <c r="C108" s="36">
        <f>SUMIFS(СВЦЭМ!$D$39:$D$782,СВЦЭМ!$A$39:$A$782,$A108,СВЦЭМ!$B$39:$B$782,C$83)+'СЕТ СН'!$H$14+СВЦЭМ!$D$10+'СЕТ СН'!$H$5-'СЕТ СН'!$H$24</f>
        <v>3790.2675628400002</v>
      </c>
      <c r="D108" s="36">
        <f>SUMIFS(СВЦЭМ!$D$39:$D$782,СВЦЭМ!$A$39:$A$782,$A108,СВЦЭМ!$B$39:$B$782,D$83)+'СЕТ СН'!$H$14+СВЦЭМ!$D$10+'СЕТ СН'!$H$5-'СЕТ СН'!$H$24</f>
        <v>3873.4840811100003</v>
      </c>
      <c r="E108" s="36">
        <f>SUMIFS(СВЦЭМ!$D$39:$D$782,СВЦЭМ!$A$39:$A$782,$A108,СВЦЭМ!$B$39:$B$782,E$83)+'СЕТ СН'!$H$14+СВЦЭМ!$D$10+'СЕТ СН'!$H$5-'СЕТ СН'!$H$24</f>
        <v>3901.9529546700001</v>
      </c>
      <c r="F108" s="36">
        <f>SUMIFS(СВЦЭМ!$D$39:$D$782,СВЦЭМ!$A$39:$A$782,$A108,СВЦЭМ!$B$39:$B$782,F$83)+'СЕТ СН'!$H$14+СВЦЭМ!$D$10+'СЕТ СН'!$H$5-'СЕТ СН'!$H$24</f>
        <v>3898.2193057300001</v>
      </c>
      <c r="G108" s="36">
        <f>SUMIFS(СВЦЭМ!$D$39:$D$782,СВЦЭМ!$A$39:$A$782,$A108,СВЦЭМ!$B$39:$B$782,G$83)+'СЕТ СН'!$H$14+СВЦЭМ!$D$10+'СЕТ СН'!$H$5-'СЕТ СН'!$H$24</f>
        <v>3894.2790667999998</v>
      </c>
      <c r="H108" s="36">
        <f>SUMIFS(СВЦЭМ!$D$39:$D$782,СВЦЭМ!$A$39:$A$782,$A108,СВЦЭМ!$B$39:$B$782,H$83)+'СЕТ СН'!$H$14+СВЦЭМ!$D$10+'СЕТ СН'!$H$5-'СЕТ СН'!$H$24</f>
        <v>3860.4045919199998</v>
      </c>
      <c r="I108" s="36">
        <f>SUMIFS(СВЦЭМ!$D$39:$D$782,СВЦЭМ!$A$39:$A$782,$A108,СВЦЭМ!$B$39:$B$782,I$83)+'СЕТ СН'!$H$14+СВЦЭМ!$D$10+'СЕТ СН'!$H$5-'СЕТ СН'!$H$24</f>
        <v>3773.6602699200002</v>
      </c>
      <c r="J108" s="36">
        <f>SUMIFS(СВЦЭМ!$D$39:$D$782,СВЦЭМ!$A$39:$A$782,$A108,СВЦЭМ!$B$39:$B$782,J$83)+'СЕТ СН'!$H$14+СВЦЭМ!$D$10+'СЕТ СН'!$H$5-'СЕТ СН'!$H$24</f>
        <v>3725.11016956</v>
      </c>
      <c r="K108" s="36">
        <f>SUMIFS(СВЦЭМ!$D$39:$D$782,СВЦЭМ!$A$39:$A$782,$A108,СВЦЭМ!$B$39:$B$782,K$83)+'СЕТ СН'!$H$14+СВЦЭМ!$D$10+'СЕТ СН'!$H$5-'СЕТ СН'!$H$24</f>
        <v>3723.8041147700001</v>
      </c>
      <c r="L108" s="36">
        <f>SUMIFS(СВЦЭМ!$D$39:$D$782,СВЦЭМ!$A$39:$A$782,$A108,СВЦЭМ!$B$39:$B$782,L$83)+'СЕТ СН'!$H$14+СВЦЭМ!$D$10+'СЕТ СН'!$H$5-'СЕТ СН'!$H$24</f>
        <v>3722.95925115</v>
      </c>
      <c r="M108" s="36">
        <f>SUMIFS(СВЦЭМ!$D$39:$D$782,СВЦЭМ!$A$39:$A$782,$A108,СВЦЭМ!$B$39:$B$782,M$83)+'СЕТ СН'!$H$14+СВЦЭМ!$D$10+'СЕТ СН'!$H$5-'СЕТ СН'!$H$24</f>
        <v>3719.8227518399999</v>
      </c>
      <c r="N108" s="36">
        <f>SUMIFS(СВЦЭМ!$D$39:$D$782,СВЦЭМ!$A$39:$A$782,$A108,СВЦЭМ!$B$39:$B$782,N$83)+'СЕТ СН'!$H$14+СВЦЭМ!$D$10+'СЕТ СН'!$H$5-'СЕТ СН'!$H$24</f>
        <v>3725.2446231200001</v>
      </c>
      <c r="O108" s="36">
        <f>SUMIFS(СВЦЭМ!$D$39:$D$782,СВЦЭМ!$A$39:$A$782,$A108,СВЦЭМ!$B$39:$B$782,O$83)+'СЕТ СН'!$H$14+СВЦЭМ!$D$10+'СЕТ СН'!$H$5-'СЕТ СН'!$H$24</f>
        <v>3749.0280856700001</v>
      </c>
      <c r="P108" s="36">
        <f>SUMIFS(СВЦЭМ!$D$39:$D$782,СВЦЭМ!$A$39:$A$782,$A108,СВЦЭМ!$B$39:$B$782,P$83)+'СЕТ СН'!$H$14+СВЦЭМ!$D$10+'СЕТ СН'!$H$5-'СЕТ СН'!$H$24</f>
        <v>3779.3908650100002</v>
      </c>
      <c r="Q108" s="36">
        <f>SUMIFS(СВЦЭМ!$D$39:$D$782,СВЦЭМ!$A$39:$A$782,$A108,СВЦЭМ!$B$39:$B$782,Q$83)+'СЕТ СН'!$H$14+СВЦЭМ!$D$10+'СЕТ СН'!$H$5-'СЕТ СН'!$H$24</f>
        <v>3782.3926559299998</v>
      </c>
      <c r="R108" s="36">
        <f>SUMIFS(СВЦЭМ!$D$39:$D$782,СВЦЭМ!$A$39:$A$782,$A108,СВЦЭМ!$B$39:$B$782,R$83)+'СЕТ СН'!$H$14+СВЦЭМ!$D$10+'СЕТ СН'!$H$5-'СЕТ СН'!$H$24</f>
        <v>3767.76477415</v>
      </c>
      <c r="S108" s="36">
        <f>SUMIFS(СВЦЭМ!$D$39:$D$782,СВЦЭМ!$A$39:$A$782,$A108,СВЦЭМ!$B$39:$B$782,S$83)+'СЕТ СН'!$H$14+СВЦЭМ!$D$10+'СЕТ СН'!$H$5-'СЕТ СН'!$H$24</f>
        <v>3745.4285494200003</v>
      </c>
      <c r="T108" s="36">
        <f>SUMIFS(СВЦЭМ!$D$39:$D$782,СВЦЭМ!$A$39:$A$782,$A108,СВЦЭМ!$B$39:$B$782,T$83)+'СЕТ СН'!$H$14+СВЦЭМ!$D$10+'СЕТ СН'!$H$5-'СЕТ СН'!$H$24</f>
        <v>3711.2461458299999</v>
      </c>
      <c r="U108" s="36">
        <f>SUMIFS(СВЦЭМ!$D$39:$D$782,СВЦЭМ!$A$39:$A$782,$A108,СВЦЭМ!$B$39:$B$782,U$83)+'СЕТ СН'!$H$14+СВЦЭМ!$D$10+'СЕТ СН'!$H$5-'СЕТ СН'!$H$24</f>
        <v>3702.3803578000002</v>
      </c>
      <c r="V108" s="36">
        <f>SUMIFS(СВЦЭМ!$D$39:$D$782,СВЦЭМ!$A$39:$A$782,$A108,СВЦЭМ!$B$39:$B$782,V$83)+'СЕТ СН'!$H$14+СВЦЭМ!$D$10+'СЕТ СН'!$H$5-'СЕТ СН'!$H$24</f>
        <v>3704.42100441</v>
      </c>
      <c r="W108" s="36">
        <f>SUMIFS(СВЦЭМ!$D$39:$D$782,СВЦЭМ!$A$39:$A$782,$A108,СВЦЭМ!$B$39:$B$782,W$83)+'СЕТ СН'!$H$14+СВЦЭМ!$D$10+'СЕТ СН'!$H$5-'СЕТ СН'!$H$24</f>
        <v>3689.6564986000003</v>
      </c>
      <c r="X108" s="36">
        <f>SUMIFS(СВЦЭМ!$D$39:$D$782,СВЦЭМ!$A$39:$A$782,$A108,СВЦЭМ!$B$39:$B$782,X$83)+'СЕТ СН'!$H$14+СВЦЭМ!$D$10+'СЕТ СН'!$H$5-'СЕТ СН'!$H$24</f>
        <v>3728.04275074</v>
      </c>
      <c r="Y108" s="36">
        <f>SUMIFS(СВЦЭМ!$D$39:$D$782,СВЦЭМ!$A$39:$A$782,$A108,СВЦЭМ!$B$39:$B$782,Y$83)+'СЕТ СН'!$H$14+СВЦЭМ!$D$10+'СЕТ СН'!$H$5-'СЕТ СН'!$H$24</f>
        <v>3734.7616792500003</v>
      </c>
    </row>
    <row r="109" spans="1:25" ht="15.75" x14ac:dyDescent="0.2">
      <c r="A109" s="35">
        <f t="shared" si="2"/>
        <v>44465</v>
      </c>
      <c r="B109" s="36">
        <f>SUMIFS(СВЦЭМ!$D$39:$D$782,СВЦЭМ!$A$39:$A$782,$A109,СВЦЭМ!$B$39:$B$782,B$83)+'СЕТ СН'!$H$14+СВЦЭМ!$D$10+'СЕТ СН'!$H$5-'СЕТ СН'!$H$24</f>
        <v>3764.1472320799999</v>
      </c>
      <c r="C109" s="36">
        <f>SUMIFS(СВЦЭМ!$D$39:$D$782,СВЦЭМ!$A$39:$A$782,$A109,СВЦЭМ!$B$39:$B$782,C$83)+'СЕТ СН'!$H$14+СВЦЭМ!$D$10+'СЕТ СН'!$H$5-'СЕТ СН'!$H$24</f>
        <v>3837.5287670799999</v>
      </c>
      <c r="D109" s="36">
        <f>SUMIFS(СВЦЭМ!$D$39:$D$782,СВЦЭМ!$A$39:$A$782,$A109,СВЦЭМ!$B$39:$B$782,D$83)+'СЕТ СН'!$H$14+СВЦЭМ!$D$10+'СЕТ СН'!$H$5-'СЕТ СН'!$H$24</f>
        <v>3898.9313046699999</v>
      </c>
      <c r="E109" s="36">
        <f>SUMIFS(СВЦЭМ!$D$39:$D$782,СВЦЭМ!$A$39:$A$782,$A109,СВЦЭМ!$B$39:$B$782,E$83)+'СЕТ СН'!$H$14+СВЦЭМ!$D$10+'СЕТ СН'!$H$5-'СЕТ СН'!$H$24</f>
        <v>3929.8026503299998</v>
      </c>
      <c r="F109" s="36">
        <f>SUMIFS(СВЦЭМ!$D$39:$D$782,СВЦЭМ!$A$39:$A$782,$A109,СВЦЭМ!$B$39:$B$782,F$83)+'СЕТ СН'!$H$14+СВЦЭМ!$D$10+'СЕТ СН'!$H$5-'СЕТ СН'!$H$24</f>
        <v>3932.8678115600001</v>
      </c>
      <c r="G109" s="36">
        <f>SUMIFS(СВЦЭМ!$D$39:$D$782,СВЦЭМ!$A$39:$A$782,$A109,СВЦЭМ!$B$39:$B$782,G$83)+'СЕТ СН'!$H$14+СВЦЭМ!$D$10+'СЕТ СН'!$H$5-'СЕТ СН'!$H$24</f>
        <v>3923.5665775799998</v>
      </c>
      <c r="H109" s="36">
        <f>SUMIFS(СВЦЭМ!$D$39:$D$782,СВЦЭМ!$A$39:$A$782,$A109,СВЦЭМ!$B$39:$B$782,H$83)+'СЕТ СН'!$H$14+СВЦЭМ!$D$10+'СЕТ СН'!$H$5-'СЕТ СН'!$H$24</f>
        <v>3882.1602226200002</v>
      </c>
      <c r="I109" s="36">
        <f>SUMIFS(СВЦЭМ!$D$39:$D$782,СВЦЭМ!$A$39:$A$782,$A109,СВЦЭМ!$B$39:$B$782,I$83)+'СЕТ СН'!$H$14+СВЦЭМ!$D$10+'СЕТ СН'!$H$5-'СЕТ СН'!$H$24</f>
        <v>3800.7497604600003</v>
      </c>
      <c r="J109" s="36">
        <f>SUMIFS(СВЦЭМ!$D$39:$D$782,СВЦЭМ!$A$39:$A$782,$A109,СВЦЭМ!$B$39:$B$782,J$83)+'СЕТ СН'!$H$14+СВЦЭМ!$D$10+'СЕТ СН'!$H$5-'СЕТ СН'!$H$24</f>
        <v>3732.2074367099999</v>
      </c>
      <c r="K109" s="36">
        <f>SUMIFS(СВЦЭМ!$D$39:$D$782,СВЦЭМ!$A$39:$A$782,$A109,СВЦЭМ!$B$39:$B$782,K$83)+'СЕТ СН'!$H$14+СВЦЭМ!$D$10+'СЕТ СН'!$H$5-'СЕТ СН'!$H$24</f>
        <v>3714.8097820000003</v>
      </c>
      <c r="L109" s="36">
        <f>SUMIFS(СВЦЭМ!$D$39:$D$782,СВЦЭМ!$A$39:$A$782,$A109,СВЦЭМ!$B$39:$B$782,L$83)+'СЕТ СН'!$H$14+СВЦЭМ!$D$10+'СЕТ СН'!$H$5-'СЕТ СН'!$H$24</f>
        <v>3723.00625808</v>
      </c>
      <c r="M109" s="36">
        <f>SUMIFS(СВЦЭМ!$D$39:$D$782,СВЦЭМ!$A$39:$A$782,$A109,СВЦЭМ!$B$39:$B$782,M$83)+'СЕТ СН'!$H$14+СВЦЭМ!$D$10+'СЕТ СН'!$H$5-'СЕТ СН'!$H$24</f>
        <v>3717.8748475399998</v>
      </c>
      <c r="N109" s="36">
        <f>SUMIFS(СВЦЭМ!$D$39:$D$782,СВЦЭМ!$A$39:$A$782,$A109,СВЦЭМ!$B$39:$B$782,N$83)+'СЕТ СН'!$H$14+СВЦЭМ!$D$10+'СЕТ СН'!$H$5-'СЕТ СН'!$H$24</f>
        <v>3727.5477614599999</v>
      </c>
      <c r="O109" s="36">
        <f>SUMIFS(СВЦЭМ!$D$39:$D$782,СВЦЭМ!$A$39:$A$782,$A109,СВЦЭМ!$B$39:$B$782,O$83)+'СЕТ СН'!$H$14+СВЦЭМ!$D$10+'СЕТ СН'!$H$5-'СЕТ СН'!$H$24</f>
        <v>3749.8541424300001</v>
      </c>
      <c r="P109" s="36">
        <f>SUMIFS(СВЦЭМ!$D$39:$D$782,СВЦЭМ!$A$39:$A$782,$A109,СВЦЭМ!$B$39:$B$782,P$83)+'СЕТ СН'!$H$14+СВЦЭМ!$D$10+'СЕТ СН'!$H$5-'СЕТ СН'!$H$24</f>
        <v>3781.2588498099999</v>
      </c>
      <c r="Q109" s="36">
        <f>SUMIFS(СВЦЭМ!$D$39:$D$782,СВЦЭМ!$A$39:$A$782,$A109,СВЦЭМ!$B$39:$B$782,Q$83)+'СЕТ СН'!$H$14+СВЦЭМ!$D$10+'СЕТ СН'!$H$5-'СЕТ СН'!$H$24</f>
        <v>3783.60257791</v>
      </c>
      <c r="R109" s="36">
        <f>SUMIFS(СВЦЭМ!$D$39:$D$782,СВЦЭМ!$A$39:$A$782,$A109,СВЦЭМ!$B$39:$B$782,R$83)+'СЕТ СН'!$H$14+СВЦЭМ!$D$10+'СЕТ СН'!$H$5-'СЕТ СН'!$H$24</f>
        <v>3772.1955120600001</v>
      </c>
      <c r="S109" s="36">
        <f>SUMIFS(СВЦЭМ!$D$39:$D$782,СВЦЭМ!$A$39:$A$782,$A109,СВЦЭМ!$B$39:$B$782,S$83)+'СЕТ СН'!$H$14+СВЦЭМ!$D$10+'СЕТ СН'!$H$5-'СЕТ СН'!$H$24</f>
        <v>3751.5464572400001</v>
      </c>
      <c r="T109" s="36">
        <f>SUMIFS(СВЦЭМ!$D$39:$D$782,СВЦЭМ!$A$39:$A$782,$A109,СВЦЭМ!$B$39:$B$782,T$83)+'СЕТ СН'!$H$14+СВЦЭМ!$D$10+'СЕТ СН'!$H$5-'СЕТ СН'!$H$24</f>
        <v>3718.7920459799998</v>
      </c>
      <c r="U109" s="36">
        <f>SUMIFS(СВЦЭМ!$D$39:$D$782,СВЦЭМ!$A$39:$A$782,$A109,СВЦЭМ!$B$39:$B$782,U$83)+'СЕТ СН'!$H$14+СВЦЭМ!$D$10+'СЕТ СН'!$H$5-'СЕТ СН'!$H$24</f>
        <v>3742.8689039000001</v>
      </c>
      <c r="V109" s="36">
        <f>SUMIFS(СВЦЭМ!$D$39:$D$782,СВЦЭМ!$A$39:$A$782,$A109,СВЦЭМ!$B$39:$B$782,V$83)+'СЕТ СН'!$H$14+СВЦЭМ!$D$10+'СЕТ СН'!$H$5-'СЕТ СН'!$H$24</f>
        <v>3750.61892304</v>
      </c>
      <c r="W109" s="36">
        <f>SUMIFS(СВЦЭМ!$D$39:$D$782,СВЦЭМ!$A$39:$A$782,$A109,СВЦЭМ!$B$39:$B$782,W$83)+'СЕТ СН'!$H$14+СВЦЭМ!$D$10+'СЕТ СН'!$H$5-'СЕТ СН'!$H$24</f>
        <v>3744.03121207</v>
      </c>
      <c r="X109" s="36">
        <f>SUMIFS(СВЦЭМ!$D$39:$D$782,СВЦЭМ!$A$39:$A$782,$A109,СВЦЭМ!$B$39:$B$782,X$83)+'СЕТ СН'!$H$14+СВЦЭМ!$D$10+'СЕТ СН'!$H$5-'СЕТ СН'!$H$24</f>
        <v>3733.9880508400001</v>
      </c>
      <c r="Y109" s="36">
        <f>SUMIFS(СВЦЭМ!$D$39:$D$782,СВЦЭМ!$A$39:$A$782,$A109,СВЦЭМ!$B$39:$B$782,Y$83)+'СЕТ СН'!$H$14+СВЦЭМ!$D$10+'СЕТ СН'!$H$5-'СЕТ СН'!$H$24</f>
        <v>3799.1315808899999</v>
      </c>
    </row>
    <row r="110" spans="1:25" ht="15.75" x14ac:dyDescent="0.2">
      <c r="A110" s="35">
        <f t="shared" si="2"/>
        <v>44466</v>
      </c>
      <c r="B110" s="36">
        <f>SUMIFS(СВЦЭМ!$D$39:$D$782,СВЦЭМ!$A$39:$A$782,$A110,СВЦЭМ!$B$39:$B$782,B$83)+'СЕТ СН'!$H$14+СВЦЭМ!$D$10+'СЕТ СН'!$H$5-'СЕТ СН'!$H$24</f>
        <v>3800.9941437500001</v>
      </c>
      <c r="C110" s="36">
        <f>SUMIFS(СВЦЭМ!$D$39:$D$782,СВЦЭМ!$A$39:$A$782,$A110,СВЦЭМ!$B$39:$B$782,C$83)+'СЕТ СН'!$H$14+СВЦЭМ!$D$10+'СЕТ СН'!$H$5-'СЕТ СН'!$H$24</f>
        <v>3934.7515249799999</v>
      </c>
      <c r="D110" s="36">
        <f>SUMIFS(СВЦЭМ!$D$39:$D$782,СВЦЭМ!$A$39:$A$782,$A110,СВЦЭМ!$B$39:$B$782,D$83)+'СЕТ СН'!$H$14+СВЦЭМ!$D$10+'СЕТ СН'!$H$5-'СЕТ СН'!$H$24</f>
        <v>3929.54407988</v>
      </c>
      <c r="E110" s="36">
        <f>SUMIFS(СВЦЭМ!$D$39:$D$782,СВЦЭМ!$A$39:$A$782,$A110,СВЦЭМ!$B$39:$B$782,E$83)+'СЕТ СН'!$H$14+СВЦЭМ!$D$10+'СЕТ СН'!$H$5-'СЕТ СН'!$H$24</f>
        <v>3941.96364438</v>
      </c>
      <c r="F110" s="36">
        <f>SUMIFS(СВЦЭМ!$D$39:$D$782,СВЦЭМ!$A$39:$A$782,$A110,СВЦЭМ!$B$39:$B$782,F$83)+'СЕТ СН'!$H$14+СВЦЭМ!$D$10+'СЕТ СН'!$H$5-'СЕТ СН'!$H$24</f>
        <v>3939.0809686900002</v>
      </c>
      <c r="G110" s="36">
        <f>SUMIFS(СВЦЭМ!$D$39:$D$782,СВЦЭМ!$A$39:$A$782,$A110,СВЦЭМ!$B$39:$B$782,G$83)+'СЕТ СН'!$H$14+СВЦЭМ!$D$10+'СЕТ СН'!$H$5-'СЕТ СН'!$H$24</f>
        <v>3910.23757247</v>
      </c>
      <c r="H110" s="36">
        <f>SUMIFS(СВЦЭМ!$D$39:$D$782,СВЦЭМ!$A$39:$A$782,$A110,СВЦЭМ!$B$39:$B$782,H$83)+'СЕТ СН'!$H$14+СВЦЭМ!$D$10+'СЕТ СН'!$H$5-'СЕТ СН'!$H$24</f>
        <v>3865.2841546199998</v>
      </c>
      <c r="I110" s="36">
        <f>SUMIFS(СВЦЭМ!$D$39:$D$782,СВЦЭМ!$A$39:$A$782,$A110,СВЦЭМ!$B$39:$B$782,I$83)+'СЕТ СН'!$H$14+СВЦЭМ!$D$10+'СЕТ СН'!$H$5-'СЕТ СН'!$H$24</f>
        <v>3772.88282875</v>
      </c>
      <c r="J110" s="36">
        <f>SUMIFS(СВЦЭМ!$D$39:$D$782,СВЦЭМ!$A$39:$A$782,$A110,СВЦЭМ!$B$39:$B$782,J$83)+'СЕТ СН'!$H$14+СВЦЭМ!$D$10+'СЕТ СН'!$H$5-'СЕТ СН'!$H$24</f>
        <v>3751.6927287600001</v>
      </c>
      <c r="K110" s="36">
        <f>SUMIFS(СВЦЭМ!$D$39:$D$782,СВЦЭМ!$A$39:$A$782,$A110,СВЦЭМ!$B$39:$B$782,K$83)+'СЕТ СН'!$H$14+СВЦЭМ!$D$10+'СЕТ СН'!$H$5-'СЕТ СН'!$H$24</f>
        <v>3766.55881305</v>
      </c>
      <c r="L110" s="36">
        <f>SUMIFS(СВЦЭМ!$D$39:$D$782,СВЦЭМ!$A$39:$A$782,$A110,СВЦЭМ!$B$39:$B$782,L$83)+'СЕТ СН'!$H$14+СВЦЭМ!$D$10+'СЕТ СН'!$H$5-'СЕТ СН'!$H$24</f>
        <v>3774.7747064499999</v>
      </c>
      <c r="M110" s="36">
        <f>SUMIFS(СВЦЭМ!$D$39:$D$782,СВЦЭМ!$A$39:$A$782,$A110,СВЦЭМ!$B$39:$B$782,M$83)+'СЕТ СН'!$H$14+СВЦЭМ!$D$10+'СЕТ СН'!$H$5-'СЕТ СН'!$H$24</f>
        <v>3776.95057602</v>
      </c>
      <c r="N110" s="36">
        <f>SUMIFS(СВЦЭМ!$D$39:$D$782,СВЦЭМ!$A$39:$A$782,$A110,СВЦЭМ!$B$39:$B$782,N$83)+'СЕТ СН'!$H$14+СВЦЭМ!$D$10+'СЕТ СН'!$H$5-'СЕТ СН'!$H$24</f>
        <v>3786.4860751300002</v>
      </c>
      <c r="O110" s="36">
        <f>SUMIFS(СВЦЭМ!$D$39:$D$782,СВЦЭМ!$A$39:$A$782,$A110,СВЦЭМ!$B$39:$B$782,O$83)+'СЕТ СН'!$H$14+СВЦЭМ!$D$10+'СЕТ СН'!$H$5-'СЕТ СН'!$H$24</f>
        <v>3764.8846027</v>
      </c>
      <c r="P110" s="36">
        <f>SUMIFS(СВЦЭМ!$D$39:$D$782,СВЦЭМ!$A$39:$A$782,$A110,СВЦЭМ!$B$39:$B$782,P$83)+'СЕТ СН'!$H$14+СВЦЭМ!$D$10+'СЕТ СН'!$H$5-'СЕТ СН'!$H$24</f>
        <v>3814.9235618600001</v>
      </c>
      <c r="Q110" s="36">
        <f>SUMIFS(СВЦЭМ!$D$39:$D$782,СВЦЭМ!$A$39:$A$782,$A110,СВЦЭМ!$B$39:$B$782,Q$83)+'СЕТ СН'!$H$14+СВЦЭМ!$D$10+'СЕТ СН'!$H$5-'СЕТ СН'!$H$24</f>
        <v>3811.0801154700002</v>
      </c>
      <c r="R110" s="36">
        <f>SUMIFS(СВЦЭМ!$D$39:$D$782,СВЦЭМ!$A$39:$A$782,$A110,СВЦЭМ!$B$39:$B$782,R$83)+'СЕТ СН'!$H$14+СВЦЭМ!$D$10+'СЕТ СН'!$H$5-'СЕТ СН'!$H$24</f>
        <v>3796.9737370900002</v>
      </c>
      <c r="S110" s="36">
        <f>SUMIFS(СВЦЭМ!$D$39:$D$782,СВЦЭМ!$A$39:$A$782,$A110,СВЦЭМ!$B$39:$B$782,S$83)+'СЕТ СН'!$H$14+СВЦЭМ!$D$10+'СЕТ СН'!$H$5-'СЕТ СН'!$H$24</f>
        <v>3780.0703179699999</v>
      </c>
      <c r="T110" s="36">
        <f>SUMIFS(СВЦЭМ!$D$39:$D$782,СВЦЭМ!$A$39:$A$782,$A110,СВЦЭМ!$B$39:$B$782,T$83)+'СЕТ СН'!$H$14+СВЦЭМ!$D$10+'СЕТ СН'!$H$5-'СЕТ СН'!$H$24</f>
        <v>3728.70799756</v>
      </c>
      <c r="U110" s="36">
        <f>SUMIFS(СВЦЭМ!$D$39:$D$782,СВЦЭМ!$A$39:$A$782,$A110,СВЦЭМ!$B$39:$B$782,U$83)+'СЕТ СН'!$H$14+СВЦЭМ!$D$10+'СЕТ СН'!$H$5-'СЕТ СН'!$H$24</f>
        <v>3728.2015966899999</v>
      </c>
      <c r="V110" s="36">
        <f>SUMIFS(СВЦЭМ!$D$39:$D$782,СВЦЭМ!$A$39:$A$782,$A110,СВЦЭМ!$B$39:$B$782,V$83)+'СЕТ СН'!$H$14+СВЦЭМ!$D$10+'СЕТ СН'!$H$5-'СЕТ СН'!$H$24</f>
        <v>3729.57974414</v>
      </c>
      <c r="W110" s="36">
        <f>SUMIFS(СВЦЭМ!$D$39:$D$782,СВЦЭМ!$A$39:$A$782,$A110,СВЦЭМ!$B$39:$B$782,W$83)+'СЕТ СН'!$H$14+СВЦЭМ!$D$10+'СЕТ СН'!$H$5-'СЕТ СН'!$H$24</f>
        <v>3720.5955998899999</v>
      </c>
      <c r="X110" s="36">
        <f>SUMIFS(СВЦЭМ!$D$39:$D$782,СВЦЭМ!$A$39:$A$782,$A110,СВЦЭМ!$B$39:$B$782,X$83)+'СЕТ СН'!$H$14+СВЦЭМ!$D$10+'СЕТ СН'!$H$5-'СЕТ СН'!$H$24</f>
        <v>3721.53287632</v>
      </c>
      <c r="Y110" s="36">
        <f>SUMIFS(СВЦЭМ!$D$39:$D$782,СВЦЭМ!$A$39:$A$782,$A110,СВЦЭМ!$B$39:$B$782,Y$83)+'СЕТ СН'!$H$14+СВЦЭМ!$D$10+'СЕТ СН'!$H$5-'СЕТ СН'!$H$24</f>
        <v>3742.6316908700001</v>
      </c>
    </row>
    <row r="111" spans="1:25" ht="15.75" x14ac:dyDescent="0.2">
      <c r="A111" s="35">
        <f t="shared" si="2"/>
        <v>44467</v>
      </c>
      <c r="B111" s="36">
        <f>SUMIFS(СВЦЭМ!$D$39:$D$782,СВЦЭМ!$A$39:$A$782,$A111,СВЦЭМ!$B$39:$B$782,B$83)+'СЕТ СН'!$H$14+СВЦЭМ!$D$10+'СЕТ СН'!$H$5-'СЕТ СН'!$H$24</f>
        <v>3804.54105123</v>
      </c>
      <c r="C111" s="36">
        <f>SUMIFS(СВЦЭМ!$D$39:$D$782,СВЦЭМ!$A$39:$A$782,$A111,СВЦЭМ!$B$39:$B$782,C$83)+'СЕТ СН'!$H$14+СВЦЭМ!$D$10+'СЕТ СН'!$H$5-'СЕТ СН'!$H$24</f>
        <v>3851.8848689699998</v>
      </c>
      <c r="D111" s="36">
        <f>SUMIFS(СВЦЭМ!$D$39:$D$782,СВЦЭМ!$A$39:$A$782,$A111,СВЦЭМ!$B$39:$B$782,D$83)+'СЕТ СН'!$H$14+СВЦЭМ!$D$10+'СЕТ СН'!$H$5-'СЕТ СН'!$H$24</f>
        <v>3838.89524626</v>
      </c>
      <c r="E111" s="36">
        <f>SUMIFS(СВЦЭМ!$D$39:$D$782,СВЦЭМ!$A$39:$A$782,$A111,СВЦЭМ!$B$39:$B$782,E$83)+'СЕТ СН'!$H$14+СВЦЭМ!$D$10+'СЕТ СН'!$H$5-'СЕТ СН'!$H$24</f>
        <v>3845.8382100500003</v>
      </c>
      <c r="F111" s="36">
        <f>SUMIFS(СВЦЭМ!$D$39:$D$782,СВЦЭМ!$A$39:$A$782,$A111,СВЦЭМ!$B$39:$B$782,F$83)+'СЕТ СН'!$H$14+СВЦЭМ!$D$10+'СЕТ СН'!$H$5-'СЕТ СН'!$H$24</f>
        <v>3841.4066230799999</v>
      </c>
      <c r="G111" s="36">
        <f>SUMIFS(СВЦЭМ!$D$39:$D$782,СВЦЭМ!$A$39:$A$782,$A111,СВЦЭМ!$B$39:$B$782,G$83)+'СЕТ СН'!$H$14+СВЦЭМ!$D$10+'СЕТ СН'!$H$5-'СЕТ СН'!$H$24</f>
        <v>3827.0357985599999</v>
      </c>
      <c r="H111" s="36">
        <f>SUMIFS(СВЦЭМ!$D$39:$D$782,СВЦЭМ!$A$39:$A$782,$A111,СВЦЭМ!$B$39:$B$782,H$83)+'СЕТ СН'!$H$14+СВЦЭМ!$D$10+'СЕТ СН'!$H$5-'СЕТ СН'!$H$24</f>
        <v>3849.1434505400002</v>
      </c>
      <c r="I111" s="36">
        <f>SUMIFS(СВЦЭМ!$D$39:$D$782,СВЦЭМ!$A$39:$A$782,$A111,СВЦЭМ!$B$39:$B$782,I$83)+'СЕТ СН'!$H$14+СВЦЭМ!$D$10+'СЕТ СН'!$H$5-'СЕТ СН'!$H$24</f>
        <v>3811.43215302</v>
      </c>
      <c r="J111" s="36">
        <f>SUMIFS(СВЦЭМ!$D$39:$D$782,СВЦЭМ!$A$39:$A$782,$A111,СВЦЭМ!$B$39:$B$782,J$83)+'СЕТ СН'!$H$14+СВЦЭМ!$D$10+'СЕТ СН'!$H$5-'СЕТ СН'!$H$24</f>
        <v>3781.3809300000003</v>
      </c>
      <c r="K111" s="36">
        <f>SUMIFS(СВЦЭМ!$D$39:$D$782,СВЦЭМ!$A$39:$A$782,$A111,СВЦЭМ!$B$39:$B$782,K$83)+'СЕТ СН'!$H$14+СВЦЭМ!$D$10+'СЕТ СН'!$H$5-'СЕТ СН'!$H$24</f>
        <v>3743.7284629800001</v>
      </c>
      <c r="L111" s="36">
        <f>SUMIFS(СВЦЭМ!$D$39:$D$782,СВЦЭМ!$A$39:$A$782,$A111,СВЦЭМ!$B$39:$B$782,L$83)+'СЕТ СН'!$H$14+СВЦЭМ!$D$10+'СЕТ СН'!$H$5-'СЕТ СН'!$H$24</f>
        <v>3720.42573889</v>
      </c>
      <c r="M111" s="36">
        <f>SUMIFS(СВЦЭМ!$D$39:$D$782,СВЦЭМ!$A$39:$A$782,$A111,СВЦЭМ!$B$39:$B$782,M$83)+'СЕТ СН'!$H$14+СВЦЭМ!$D$10+'СЕТ СН'!$H$5-'СЕТ СН'!$H$24</f>
        <v>3753.9952428799998</v>
      </c>
      <c r="N111" s="36">
        <f>SUMIFS(СВЦЭМ!$D$39:$D$782,СВЦЭМ!$A$39:$A$782,$A111,СВЦЭМ!$B$39:$B$782,N$83)+'СЕТ СН'!$H$14+СВЦЭМ!$D$10+'СЕТ СН'!$H$5-'СЕТ СН'!$H$24</f>
        <v>3773.3450407800001</v>
      </c>
      <c r="O111" s="36">
        <f>SUMIFS(СВЦЭМ!$D$39:$D$782,СВЦЭМ!$A$39:$A$782,$A111,СВЦЭМ!$B$39:$B$782,O$83)+'СЕТ СН'!$H$14+СВЦЭМ!$D$10+'СЕТ СН'!$H$5-'СЕТ СН'!$H$24</f>
        <v>3796.9990418299999</v>
      </c>
      <c r="P111" s="36">
        <f>SUMIFS(СВЦЭМ!$D$39:$D$782,СВЦЭМ!$A$39:$A$782,$A111,СВЦЭМ!$B$39:$B$782,P$83)+'СЕТ СН'!$H$14+СВЦЭМ!$D$10+'СЕТ СН'!$H$5-'СЕТ СН'!$H$24</f>
        <v>3828.78694412</v>
      </c>
      <c r="Q111" s="36">
        <f>SUMIFS(СВЦЭМ!$D$39:$D$782,СВЦЭМ!$A$39:$A$782,$A111,СВЦЭМ!$B$39:$B$782,Q$83)+'СЕТ СН'!$H$14+СВЦЭМ!$D$10+'СЕТ СН'!$H$5-'СЕТ СН'!$H$24</f>
        <v>3833.6090161100001</v>
      </c>
      <c r="R111" s="36">
        <f>SUMIFS(СВЦЭМ!$D$39:$D$782,СВЦЭМ!$A$39:$A$782,$A111,СВЦЭМ!$B$39:$B$782,R$83)+'СЕТ СН'!$H$14+СВЦЭМ!$D$10+'СЕТ СН'!$H$5-'СЕТ СН'!$H$24</f>
        <v>3826.9896846500001</v>
      </c>
      <c r="S111" s="36">
        <f>SUMIFS(СВЦЭМ!$D$39:$D$782,СВЦЭМ!$A$39:$A$782,$A111,СВЦЭМ!$B$39:$B$782,S$83)+'СЕТ СН'!$H$14+СВЦЭМ!$D$10+'СЕТ СН'!$H$5-'СЕТ СН'!$H$24</f>
        <v>3822.06816686</v>
      </c>
      <c r="T111" s="36">
        <f>SUMIFS(СВЦЭМ!$D$39:$D$782,СВЦЭМ!$A$39:$A$782,$A111,СВЦЭМ!$B$39:$B$782,T$83)+'СЕТ СН'!$H$14+СВЦЭМ!$D$10+'СЕТ СН'!$H$5-'СЕТ СН'!$H$24</f>
        <v>3773.7751028100001</v>
      </c>
      <c r="U111" s="36">
        <f>SUMIFS(СВЦЭМ!$D$39:$D$782,СВЦЭМ!$A$39:$A$782,$A111,СВЦЭМ!$B$39:$B$782,U$83)+'СЕТ СН'!$H$14+СВЦЭМ!$D$10+'СЕТ СН'!$H$5-'СЕТ СН'!$H$24</f>
        <v>3720.8673141600002</v>
      </c>
      <c r="V111" s="36">
        <f>SUMIFS(СВЦЭМ!$D$39:$D$782,СВЦЭМ!$A$39:$A$782,$A111,СВЦЭМ!$B$39:$B$782,V$83)+'СЕТ СН'!$H$14+СВЦЭМ!$D$10+'СЕТ СН'!$H$5-'СЕТ СН'!$H$24</f>
        <v>3725.8093700700001</v>
      </c>
      <c r="W111" s="36">
        <f>SUMIFS(СВЦЭМ!$D$39:$D$782,СВЦЭМ!$A$39:$A$782,$A111,СВЦЭМ!$B$39:$B$782,W$83)+'СЕТ СН'!$H$14+СВЦЭМ!$D$10+'СЕТ СН'!$H$5-'СЕТ СН'!$H$24</f>
        <v>3731.8661165600001</v>
      </c>
      <c r="X111" s="36">
        <f>SUMIFS(СВЦЭМ!$D$39:$D$782,СВЦЭМ!$A$39:$A$782,$A111,СВЦЭМ!$B$39:$B$782,X$83)+'СЕТ СН'!$H$14+СВЦЭМ!$D$10+'СЕТ СН'!$H$5-'СЕТ СН'!$H$24</f>
        <v>3775.0511163599999</v>
      </c>
      <c r="Y111" s="36">
        <f>SUMIFS(СВЦЭМ!$D$39:$D$782,СВЦЭМ!$A$39:$A$782,$A111,СВЦЭМ!$B$39:$B$782,Y$83)+'СЕТ СН'!$H$14+СВЦЭМ!$D$10+'СЕТ СН'!$H$5-'СЕТ СН'!$H$24</f>
        <v>3769.5547081300001</v>
      </c>
    </row>
    <row r="112" spans="1:25" ht="15.75" x14ac:dyDescent="0.2">
      <c r="A112" s="35">
        <f t="shared" si="2"/>
        <v>44468</v>
      </c>
      <c r="B112" s="36">
        <f>SUMIFS(СВЦЭМ!$D$39:$D$782,СВЦЭМ!$A$39:$A$782,$A112,СВЦЭМ!$B$39:$B$782,B$83)+'СЕТ СН'!$H$14+СВЦЭМ!$D$10+'СЕТ СН'!$H$5-'СЕТ СН'!$H$24</f>
        <v>3781.4372695500001</v>
      </c>
      <c r="C112" s="36">
        <f>SUMIFS(СВЦЭМ!$D$39:$D$782,СВЦЭМ!$A$39:$A$782,$A112,СВЦЭМ!$B$39:$B$782,C$83)+'СЕТ СН'!$H$14+СВЦЭМ!$D$10+'СЕТ СН'!$H$5-'СЕТ СН'!$H$24</f>
        <v>3873.2875027</v>
      </c>
      <c r="D112" s="36">
        <f>SUMIFS(СВЦЭМ!$D$39:$D$782,СВЦЭМ!$A$39:$A$782,$A112,СВЦЭМ!$B$39:$B$782,D$83)+'СЕТ СН'!$H$14+СВЦЭМ!$D$10+'СЕТ СН'!$H$5-'СЕТ СН'!$H$24</f>
        <v>3927.7472861299998</v>
      </c>
      <c r="E112" s="36">
        <f>SUMIFS(СВЦЭМ!$D$39:$D$782,СВЦЭМ!$A$39:$A$782,$A112,СВЦЭМ!$B$39:$B$782,E$83)+'СЕТ СН'!$H$14+СВЦЭМ!$D$10+'СЕТ СН'!$H$5-'СЕТ СН'!$H$24</f>
        <v>3935.5611838499999</v>
      </c>
      <c r="F112" s="36">
        <f>SUMIFS(СВЦЭМ!$D$39:$D$782,СВЦЭМ!$A$39:$A$782,$A112,СВЦЭМ!$B$39:$B$782,F$83)+'СЕТ СН'!$H$14+СВЦЭМ!$D$10+'СЕТ СН'!$H$5-'СЕТ СН'!$H$24</f>
        <v>3942.4971891999999</v>
      </c>
      <c r="G112" s="36">
        <f>SUMIFS(СВЦЭМ!$D$39:$D$782,СВЦЭМ!$A$39:$A$782,$A112,СВЦЭМ!$B$39:$B$782,G$83)+'СЕТ СН'!$H$14+СВЦЭМ!$D$10+'СЕТ СН'!$H$5-'СЕТ СН'!$H$24</f>
        <v>3922.5518271199999</v>
      </c>
      <c r="H112" s="36">
        <f>SUMIFS(СВЦЭМ!$D$39:$D$782,СВЦЭМ!$A$39:$A$782,$A112,СВЦЭМ!$B$39:$B$782,H$83)+'СЕТ СН'!$H$14+СВЦЭМ!$D$10+'СЕТ СН'!$H$5-'СЕТ СН'!$H$24</f>
        <v>3886.7568308099999</v>
      </c>
      <c r="I112" s="36">
        <f>SUMIFS(СВЦЭМ!$D$39:$D$782,СВЦЭМ!$A$39:$A$782,$A112,СВЦЭМ!$B$39:$B$782,I$83)+'СЕТ СН'!$H$14+СВЦЭМ!$D$10+'СЕТ СН'!$H$5-'СЕТ СН'!$H$24</f>
        <v>3838.04114923</v>
      </c>
      <c r="J112" s="36">
        <f>SUMIFS(СВЦЭМ!$D$39:$D$782,СВЦЭМ!$A$39:$A$782,$A112,СВЦЭМ!$B$39:$B$782,J$83)+'СЕТ СН'!$H$14+СВЦЭМ!$D$10+'СЕТ СН'!$H$5-'СЕТ СН'!$H$24</f>
        <v>3810.0541125499999</v>
      </c>
      <c r="K112" s="36">
        <f>SUMIFS(СВЦЭМ!$D$39:$D$782,СВЦЭМ!$A$39:$A$782,$A112,СВЦЭМ!$B$39:$B$782,K$83)+'СЕТ СН'!$H$14+СВЦЭМ!$D$10+'СЕТ СН'!$H$5-'СЕТ СН'!$H$24</f>
        <v>3749.9391414699999</v>
      </c>
      <c r="L112" s="36">
        <f>SUMIFS(СВЦЭМ!$D$39:$D$782,СВЦЭМ!$A$39:$A$782,$A112,СВЦЭМ!$B$39:$B$782,L$83)+'СЕТ СН'!$H$14+СВЦЭМ!$D$10+'СЕТ СН'!$H$5-'СЕТ СН'!$H$24</f>
        <v>3730.0338396400002</v>
      </c>
      <c r="M112" s="36">
        <f>SUMIFS(СВЦЭМ!$D$39:$D$782,СВЦЭМ!$A$39:$A$782,$A112,СВЦЭМ!$B$39:$B$782,M$83)+'СЕТ СН'!$H$14+СВЦЭМ!$D$10+'СЕТ СН'!$H$5-'СЕТ СН'!$H$24</f>
        <v>3718.8650819700001</v>
      </c>
      <c r="N112" s="36">
        <f>SUMIFS(СВЦЭМ!$D$39:$D$782,СВЦЭМ!$A$39:$A$782,$A112,СВЦЭМ!$B$39:$B$782,N$83)+'СЕТ СН'!$H$14+СВЦЭМ!$D$10+'СЕТ СН'!$H$5-'СЕТ СН'!$H$24</f>
        <v>3761.9823943900001</v>
      </c>
      <c r="O112" s="36">
        <f>SUMIFS(СВЦЭМ!$D$39:$D$782,СВЦЭМ!$A$39:$A$782,$A112,СВЦЭМ!$B$39:$B$782,O$83)+'СЕТ СН'!$H$14+СВЦЭМ!$D$10+'СЕТ СН'!$H$5-'СЕТ СН'!$H$24</f>
        <v>3784.6720117099999</v>
      </c>
      <c r="P112" s="36">
        <f>SUMIFS(СВЦЭМ!$D$39:$D$782,СВЦЭМ!$A$39:$A$782,$A112,СВЦЭМ!$B$39:$B$782,P$83)+'СЕТ СН'!$H$14+СВЦЭМ!$D$10+'СЕТ СН'!$H$5-'СЕТ СН'!$H$24</f>
        <v>3852.5242198000001</v>
      </c>
      <c r="Q112" s="36">
        <f>SUMIFS(СВЦЭМ!$D$39:$D$782,СВЦЭМ!$A$39:$A$782,$A112,СВЦЭМ!$B$39:$B$782,Q$83)+'СЕТ СН'!$H$14+СВЦЭМ!$D$10+'СЕТ СН'!$H$5-'СЕТ СН'!$H$24</f>
        <v>3855.78498274</v>
      </c>
      <c r="R112" s="36">
        <f>SUMIFS(СВЦЭМ!$D$39:$D$782,СВЦЭМ!$A$39:$A$782,$A112,СВЦЭМ!$B$39:$B$782,R$83)+'СЕТ СН'!$H$14+СВЦЭМ!$D$10+'СЕТ СН'!$H$5-'СЕТ СН'!$H$24</f>
        <v>3849.22348831</v>
      </c>
      <c r="S112" s="36">
        <f>SUMIFS(СВЦЭМ!$D$39:$D$782,СВЦЭМ!$A$39:$A$782,$A112,СВЦЭМ!$B$39:$B$782,S$83)+'СЕТ СН'!$H$14+СВЦЭМ!$D$10+'СЕТ СН'!$H$5-'СЕТ СН'!$H$24</f>
        <v>3826.9184582799999</v>
      </c>
      <c r="T112" s="36">
        <f>SUMIFS(СВЦЭМ!$D$39:$D$782,СВЦЭМ!$A$39:$A$782,$A112,СВЦЭМ!$B$39:$B$782,T$83)+'СЕТ СН'!$H$14+СВЦЭМ!$D$10+'СЕТ СН'!$H$5-'СЕТ СН'!$H$24</f>
        <v>3810.1500835500001</v>
      </c>
      <c r="U112" s="36">
        <f>SUMIFS(СВЦЭМ!$D$39:$D$782,СВЦЭМ!$A$39:$A$782,$A112,СВЦЭМ!$B$39:$B$782,U$83)+'СЕТ СН'!$H$14+СВЦЭМ!$D$10+'СЕТ СН'!$H$5-'СЕТ СН'!$H$24</f>
        <v>3763.5372897400002</v>
      </c>
      <c r="V112" s="36">
        <f>SUMIFS(СВЦЭМ!$D$39:$D$782,СВЦЭМ!$A$39:$A$782,$A112,СВЦЭМ!$B$39:$B$782,V$83)+'СЕТ СН'!$H$14+СВЦЭМ!$D$10+'СЕТ СН'!$H$5-'СЕТ СН'!$H$24</f>
        <v>3742.3756781900001</v>
      </c>
      <c r="W112" s="36">
        <f>SUMIFS(СВЦЭМ!$D$39:$D$782,СВЦЭМ!$A$39:$A$782,$A112,СВЦЭМ!$B$39:$B$782,W$83)+'СЕТ СН'!$H$14+СВЦЭМ!$D$10+'СЕТ СН'!$H$5-'СЕТ СН'!$H$24</f>
        <v>3726.9785663100001</v>
      </c>
      <c r="X112" s="36">
        <f>SUMIFS(СВЦЭМ!$D$39:$D$782,СВЦЭМ!$A$39:$A$782,$A112,СВЦЭМ!$B$39:$B$782,X$83)+'СЕТ СН'!$H$14+СВЦЭМ!$D$10+'СЕТ СН'!$H$5-'СЕТ СН'!$H$24</f>
        <v>3785.5078027999998</v>
      </c>
      <c r="Y112" s="36">
        <f>SUMIFS(СВЦЭМ!$D$39:$D$782,СВЦЭМ!$A$39:$A$782,$A112,СВЦЭМ!$B$39:$B$782,Y$83)+'СЕТ СН'!$H$14+СВЦЭМ!$D$10+'СЕТ СН'!$H$5-'СЕТ СН'!$H$24</f>
        <v>3800.8870482399998</v>
      </c>
    </row>
    <row r="113" spans="1:27" ht="15.75" x14ac:dyDescent="0.2">
      <c r="A113" s="35">
        <f t="shared" si="2"/>
        <v>44469</v>
      </c>
      <c r="B113" s="36">
        <f>SUMIFS(СВЦЭМ!$D$39:$D$782,СВЦЭМ!$A$39:$A$782,$A113,СВЦЭМ!$B$39:$B$782,B$83)+'СЕТ СН'!$H$14+СВЦЭМ!$D$10+'СЕТ СН'!$H$5-'СЕТ СН'!$H$24</f>
        <v>3818.9922327599998</v>
      </c>
      <c r="C113" s="36">
        <f>SUMIFS(СВЦЭМ!$D$39:$D$782,СВЦЭМ!$A$39:$A$782,$A113,СВЦЭМ!$B$39:$B$782,C$83)+'СЕТ СН'!$H$14+СВЦЭМ!$D$10+'СЕТ СН'!$H$5-'СЕТ СН'!$H$24</f>
        <v>3861.86097427</v>
      </c>
      <c r="D113" s="36">
        <f>SUMIFS(СВЦЭМ!$D$39:$D$782,СВЦЭМ!$A$39:$A$782,$A113,СВЦЭМ!$B$39:$B$782,D$83)+'СЕТ СН'!$H$14+СВЦЭМ!$D$10+'СЕТ СН'!$H$5-'СЕТ СН'!$H$24</f>
        <v>3913.5887665999999</v>
      </c>
      <c r="E113" s="36">
        <f>SUMIFS(СВЦЭМ!$D$39:$D$782,СВЦЭМ!$A$39:$A$782,$A113,СВЦЭМ!$B$39:$B$782,E$83)+'СЕТ СН'!$H$14+СВЦЭМ!$D$10+'СЕТ СН'!$H$5-'СЕТ СН'!$H$24</f>
        <v>3936.0116638899999</v>
      </c>
      <c r="F113" s="36">
        <f>SUMIFS(СВЦЭМ!$D$39:$D$782,СВЦЭМ!$A$39:$A$782,$A113,СВЦЭМ!$B$39:$B$782,F$83)+'СЕТ СН'!$H$14+СВЦЭМ!$D$10+'СЕТ СН'!$H$5-'СЕТ СН'!$H$24</f>
        <v>3931.6486022999998</v>
      </c>
      <c r="G113" s="36">
        <f>SUMIFS(СВЦЭМ!$D$39:$D$782,СВЦЭМ!$A$39:$A$782,$A113,СВЦЭМ!$B$39:$B$782,G$83)+'СЕТ СН'!$H$14+СВЦЭМ!$D$10+'СЕТ СН'!$H$5-'СЕТ СН'!$H$24</f>
        <v>3934.6442209100001</v>
      </c>
      <c r="H113" s="36">
        <f>SUMIFS(СВЦЭМ!$D$39:$D$782,СВЦЭМ!$A$39:$A$782,$A113,СВЦЭМ!$B$39:$B$782,H$83)+'СЕТ СН'!$H$14+СВЦЭМ!$D$10+'СЕТ СН'!$H$5-'СЕТ СН'!$H$24</f>
        <v>3872.21718315</v>
      </c>
      <c r="I113" s="36">
        <f>SUMIFS(СВЦЭМ!$D$39:$D$782,СВЦЭМ!$A$39:$A$782,$A113,СВЦЭМ!$B$39:$B$782,I$83)+'СЕТ СН'!$H$14+СВЦЭМ!$D$10+'СЕТ СН'!$H$5-'СЕТ СН'!$H$24</f>
        <v>3850.0606976700001</v>
      </c>
      <c r="J113" s="36">
        <f>SUMIFS(СВЦЭМ!$D$39:$D$782,СВЦЭМ!$A$39:$A$782,$A113,СВЦЭМ!$B$39:$B$782,J$83)+'СЕТ СН'!$H$14+СВЦЭМ!$D$10+'СЕТ СН'!$H$5-'СЕТ СН'!$H$24</f>
        <v>3816.5113651900001</v>
      </c>
      <c r="K113" s="36">
        <f>SUMIFS(СВЦЭМ!$D$39:$D$782,СВЦЭМ!$A$39:$A$782,$A113,СВЦЭМ!$B$39:$B$782,K$83)+'СЕТ СН'!$H$14+СВЦЭМ!$D$10+'СЕТ СН'!$H$5-'СЕТ СН'!$H$24</f>
        <v>3826.3660230800001</v>
      </c>
      <c r="L113" s="36">
        <f>SUMIFS(СВЦЭМ!$D$39:$D$782,СВЦЭМ!$A$39:$A$782,$A113,СВЦЭМ!$B$39:$B$782,L$83)+'СЕТ СН'!$H$14+СВЦЭМ!$D$10+'СЕТ СН'!$H$5-'СЕТ СН'!$H$24</f>
        <v>3831.74364371</v>
      </c>
      <c r="M113" s="36">
        <f>SUMIFS(СВЦЭМ!$D$39:$D$782,СВЦЭМ!$A$39:$A$782,$A113,СВЦЭМ!$B$39:$B$782,M$83)+'СЕТ СН'!$H$14+СВЦЭМ!$D$10+'СЕТ СН'!$H$5-'СЕТ СН'!$H$24</f>
        <v>3814.1814388399998</v>
      </c>
      <c r="N113" s="36">
        <f>SUMIFS(СВЦЭМ!$D$39:$D$782,СВЦЭМ!$A$39:$A$782,$A113,СВЦЭМ!$B$39:$B$782,N$83)+'СЕТ СН'!$H$14+СВЦЭМ!$D$10+'СЕТ СН'!$H$5-'СЕТ СН'!$H$24</f>
        <v>3797.5817693399999</v>
      </c>
      <c r="O113" s="36">
        <f>SUMIFS(СВЦЭМ!$D$39:$D$782,СВЦЭМ!$A$39:$A$782,$A113,СВЦЭМ!$B$39:$B$782,O$83)+'СЕТ СН'!$H$14+СВЦЭМ!$D$10+'СЕТ СН'!$H$5-'СЕТ СН'!$H$24</f>
        <v>3798.6474146999999</v>
      </c>
      <c r="P113" s="36">
        <f>SUMIFS(СВЦЭМ!$D$39:$D$782,СВЦЭМ!$A$39:$A$782,$A113,СВЦЭМ!$B$39:$B$782,P$83)+'СЕТ СН'!$H$14+СВЦЭМ!$D$10+'СЕТ СН'!$H$5-'СЕТ СН'!$H$24</f>
        <v>3844.3033342399999</v>
      </c>
      <c r="Q113" s="36">
        <f>SUMIFS(СВЦЭМ!$D$39:$D$782,СВЦЭМ!$A$39:$A$782,$A113,СВЦЭМ!$B$39:$B$782,Q$83)+'СЕТ СН'!$H$14+СВЦЭМ!$D$10+'СЕТ СН'!$H$5-'СЕТ СН'!$H$24</f>
        <v>3847.9311581500001</v>
      </c>
      <c r="R113" s="36">
        <f>SUMIFS(СВЦЭМ!$D$39:$D$782,СВЦЭМ!$A$39:$A$782,$A113,СВЦЭМ!$B$39:$B$782,R$83)+'СЕТ СН'!$H$14+СВЦЭМ!$D$10+'СЕТ СН'!$H$5-'СЕТ СН'!$H$24</f>
        <v>3841.0968062100001</v>
      </c>
      <c r="S113" s="36">
        <f>SUMIFS(СВЦЭМ!$D$39:$D$782,СВЦЭМ!$A$39:$A$782,$A113,СВЦЭМ!$B$39:$B$782,S$83)+'СЕТ СН'!$H$14+СВЦЭМ!$D$10+'СЕТ СН'!$H$5-'СЕТ СН'!$H$24</f>
        <v>3794.7778135399999</v>
      </c>
      <c r="T113" s="36">
        <f>SUMIFS(СВЦЭМ!$D$39:$D$782,СВЦЭМ!$A$39:$A$782,$A113,СВЦЭМ!$B$39:$B$782,T$83)+'СЕТ СН'!$H$14+СВЦЭМ!$D$10+'СЕТ СН'!$H$5-'СЕТ СН'!$H$24</f>
        <v>3808.4259649200003</v>
      </c>
      <c r="U113" s="36">
        <f>SUMIFS(СВЦЭМ!$D$39:$D$782,СВЦЭМ!$A$39:$A$782,$A113,СВЦЭМ!$B$39:$B$782,U$83)+'СЕТ СН'!$H$14+СВЦЭМ!$D$10+'СЕТ СН'!$H$5-'СЕТ СН'!$H$24</f>
        <v>3782.9958752699999</v>
      </c>
      <c r="V113" s="36">
        <f>SUMIFS(СВЦЭМ!$D$39:$D$782,СВЦЭМ!$A$39:$A$782,$A113,СВЦЭМ!$B$39:$B$782,V$83)+'СЕТ СН'!$H$14+СВЦЭМ!$D$10+'СЕТ СН'!$H$5-'СЕТ СН'!$H$24</f>
        <v>3775.5846296499999</v>
      </c>
      <c r="W113" s="36">
        <f>SUMIFS(СВЦЭМ!$D$39:$D$782,СВЦЭМ!$A$39:$A$782,$A113,СВЦЭМ!$B$39:$B$782,W$83)+'СЕТ СН'!$H$14+СВЦЭМ!$D$10+'СЕТ СН'!$H$5-'СЕТ СН'!$H$24</f>
        <v>3764.8697474000001</v>
      </c>
      <c r="X113" s="36">
        <f>SUMIFS(СВЦЭМ!$D$39:$D$782,СВЦЭМ!$A$39:$A$782,$A113,СВЦЭМ!$B$39:$B$782,X$83)+'СЕТ СН'!$H$14+СВЦЭМ!$D$10+'СЕТ СН'!$H$5-'СЕТ СН'!$H$24</f>
        <v>3788.3047743900001</v>
      </c>
      <c r="Y113" s="36">
        <f>SUMIFS(СВЦЭМ!$D$39:$D$782,СВЦЭМ!$A$39:$A$782,$A113,СВЦЭМ!$B$39:$B$782,Y$83)+'СЕТ СН'!$H$14+СВЦЭМ!$D$10+'СЕТ СН'!$H$5-'СЕТ СН'!$H$24</f>
        <v>3832.5857853299999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01.09.2021</v>
      </c>
      <c r="B120" s="36">
        <f>SUMIFS(СВЦЭМ!$D$39:$D$782,СВЦЭМ!$A$39:$A$782,$A120,СВЦЭМ!$B$39:$B$782,B$119)+'СЕТ СН'!$I$14+СВЦЭМ!$D$10+'СЕТ СН'!$I$5-'СЕТ СН'!$I$24</f>
        <v>3676.8830627299999</v>
      </c>
      <c r="C120" s="36">
        <f>SUMIFS(СВЦЭМ!$D$39:$D$782,СВЦЭМ!$A$39:$A$782,$A120,СВЦЭМ!$B$39:$B$782,C$119)+'СЕТ СН'!$I$14+СВЦЭМ!$D$10+'СЕТ СН'!$I$5-'СЕТ СН'!$I$24</f>
        <v>3775.0254486700001</v>
      </c>
      <c r="D120" s="36">
        <f>SUMIFS(СВЦЭМ!$D$39:$D$782,СВЦЭМ!$A$39:$A$782,$A120,СВЦЭМ!$B$39:$B$782,D$119)+'СЕТ СН'!$I$14+СВЦЭМ!$D$10+'СЕТ СН'!$I$5-'СЕТ СН'!$I$24</f>
        <v>3853.60640685</v>
      </c>
      <c r="E120" s="36">
        <f>SUMIFS(СВЦЭМ!$D$39:$D$782,СВЦЭМ!$A$39:$A$782,$A120,СВЦЭМ!$B$39:$B$782,E$119)+'СЕТ СН'!$I$14+СВЦЭМ!$D$10+'СЕТ СН'!$I$5-'СЕТ СН'!$I$24</f>
        <v>3884.53640223</v>
      </c>
      <c r="F120" s="36">
        <f>SUMIFS(СВЦЭМ!$D$39:$D$782,СВЦЭМ!$A$39:$A$782,$A120,СВЦЭМ!$B$39:$B$782,F$119)+'СЕТ СН'!$I$14+СВЦЭМ!$D$10+'СЕТ СН'!$I$5-'СЕТ СН'!$I$24</f>
        <v>3882.7657489399999</v>
      </c>
      <c r="G120" s="36">
        <f>SUMIFS(СВЦЭМ!$D$39:$D$782,СВЦЭМ!$A$39:$A$782,$A120,СВЦЭМ!$B$39:$B$782,G$119)+'СЕТ СН'!$I$14+СВЦЭМ!$D$10+'СЕТ СН'!$I$5-'СЕТ СН'!$I$24</f>
        <v>3852.5279563700001</v>
      </c>
      <c r="H120" s="36">
        <f>SUMIFS(СВЦЭМ!$D$39:$D$782,СВЦЭМ!$A$39:$A$782,$A120,СВЦЭМ!$B$39:$B$782,H$119)+'СЕТ СН'!$I$14+СВЦЭМ!$D$10+'СЕТ СН'!$I$5-'СЕТ СН'!$I$24</f>
        <v>3798.6383326599998</v>
      </c>
      <c r="I120" s="36">
        <f>SUMIFS(СВЦЭМ!$D$39:$D$782,СВЦЭМ!$A$39:$A$782,$A120,СВЦЭМ!$B$39:$B$782,I$119)+'СЕТ СН'!$I$14+СВЦЭМ!$D$10+'СЕТ СН'!$I$5-'СЕТ СН'!$I$24</f>
        <v>3723.5289486699999</v>
      </c>
      <c r="J120" s="36">
        <f>SUMIFS(СВЦЭМ!$D$39:$D$782,СВЦЭМ!$A$39:$A$782,$A120,СВЦЭМ!$B$39:$B$782,J$119)+'СЕТ СН'!$I$14+СВЦЭМ!$D$10+'СЕТ СН'!$I$5-'СЕТ СН'!$I$24</f>
        <v>3669.5705833100001</v>
      </c>
      <c r="K120" s="36">
        <f>SUMIFS(СВЦЭМ!$D$39:$D$782,СВЦЭМ!$A$39:$A$782,$A120,СВЦЭМ!$B$39:$B$782,K$119)+'СЕТ СН'!$I$14+СВЦЭМ!$D$10+'СЕТ СН'!$I$5-'СЕТ СН'!$I$24</f>
        <v>3631.4490829400002</v>
      </c>
      <c r="L120" s="36">
        <f>SUMIFS(СВЦЭМ!$D$39:$D$782,СВЦЭМ!$A$39:$A$782,$A120,СВЦЭМ!$B$39:$B$782,L$119)+'СЕТ СН'!$I$14+СВЦЭМ!$D$10+'СЕТ СН'!$I$5-'СЕТ СН'!$I$24</f>
        <v>3616.68544002</v>
      </c>
      <c r="M120" s="36">
        <f>SUMIFS(СВЦЭМ!$D$39:$D$782,СВЦЭМ!$A$39:$A$782,$A120,СВЦЭМ!$B$39:$B$782,M$119)+'СЕТ СН'!$I$14+СВЦЭМ!$D$10+'СЕТ СН'!$I$5-'СЕТ СН'!$I$24</f>
        <v>3617.3686070499998</v>
      </c>
      <c r="N120" s="36">
        <f>SUMIFS(СВЦЭМ!$D$39:$D$782,СВЦЭМ!$A$39:$A$782,$A120,СВЦЭМ!$B$39:$B$782,N$119)+'СЕТ СН'!$I$14+СВЦЭМ!$D$10+'СЕТ СН'!$I$5-'СЕТ СН'!$I$24</f>
        <v>3639.8096546199999</v>
      </c>
      <c r="O120" s="36">
        <f>SUMIFS(СВЦЭМ!$D$39:$D$782,СВЦЭМ!$A$39:$A$782,$A120,СВЦЭМ!$B$39:$B$782,O$119)+'СЕТ СН'!$I$14+СВЦЭМ!$D$10+'СЕТ СН'!$I$5-'СЕТ СН'!$I$24</f>
        <v>3678.4865485600003</v>
      </c>
      <c r="P120" s="36">
        <f>SUMIFS(СВЦЭМ!$D$39:$D$782,СВЦЭМ!$A$39:$A$782,$A120,СВЦЭМ!$B$39:$B$782,P$119)+'СЕТ СН'!$I$14+СВЦЭМ!$D$10+'СЕТ СН'!$I$5-'СЕТ СН'!$I$24</f>
        <v>3712.1966496700002</v>
      </c>
      <c r="Q120" s="36">
        <f>SUMIFS(СВЦЭМ!$D$39:$D$782,СВЦЭМ!$A$39:$A$782,$A120,СВЦЭМ!$B$39:$B$782,Q$119)+'СЕТ СН'!$I$14+СВЦЭМ!$D$10+'СЕТ СН'!$I$5-'СЕТ СН'!$I$24</f>
        <v>3714.2218760699998</v>
      </c>
      <c r="R120" s="36">
        <f>SUMIFS(СВЦЭМ!$D$39:$D$782,СВЦЭМ!$A$39:$A$782,$A120,СВЦЭМ!$B$39:$B$782,R$119)+'СЕТ СН'!$I$14+СВЦЭМ!$D$10+'СЕТ СН'!$I$5-'СЕТ СН'!$I$24</f>
        <v>3708.7562704800002</v>
      </c>
      <c r="S120" s="36">
        <f>SUMIFS(СВЦЭМ!$D$39:$D$782,СВЦЭМ!$A$39:$A$782,$A120,СВЦЭМ!$B$39:$B$782,S$119)+'СЕТ СН'!$I$14+СВЦЭМ!$D$10+'СЕТ СН'!$I$5-'СЕТ СН'!$I$24</f>
        <v>3677.8900973</v>
      </c>
      <c r="T120" s="36">
        <f>SUMIFS(СВЦЭМ!$D$39:$D$782,СВЦЭМ!$A$39:$A$782,$A120,СВЦЭМ!$B$39:$B$782,T$119)+'СЕТ СН'!$I$14+СВЦЭМ!$D$10+'СЕТ СН'!$I$5-'СЕТ СН'!$I$24</f>
        <v>3639.62046887</v>
      </c>
      <c r="U120" s="36">
        <f>SUMIFS(СВЦЭМ!$D$39:$D$782,СВЦЭМ!$A$39:$A$782,$A120,СВЦЭМ!$B$39:$B$782,U$119)+'СЕТ СН'!$I$14+СВЦЭМ!$D$10+'СЕТ СН'!$I$5-'СЕТ СН'!$I$24</f>
        <v>3606.4171978499999</v>
      </c>
      <c r="V120" s="36">
        <f>SUMIFS(СВЦЭМ!$D$39:$D$782,СВЦЭМ!$A$39:$A$782,$A120,СВЦЭМ!$B$39:$B$782,V$119)+'СЕТ СН'!$I$14+СВЦЭМ!$D$10+'СЕТ СН'!$I$5-'СЕТ СН'!$I$24</f>
        <v>3611.20664855</v>
      </c>
      <c r="W120" s="36">
        <f>SUMIFS(СВЦЭМ!$D$39:$D$782,СВЦЭМ!$A$39:$A$782,$A120,СВЦЭМ!$B$39:$B$782,W$119)+'СЕТ СН'!$I$14+СВЦЭМ!$D$10+'СЕТ СН'!$I$5-'СЕТ СН'!$I$24</f>
        <v>3609.3794370599999</v>
      </c>
      <c r="X120" s="36">
        <f>SUMIFS(СВЦЭМ!$D$39:$D$782,СВЦЭМ!$A$39:$A$782,$A120,СВЦЭМ!$B$39:$B$782,X$119)+'СЕТ СН'!$I$14+СВЦЭМ!$D$10+'СЕТ СН'!$I$5-'СЕТ СН'!$I$24</f>
        <v>3607.7112421400002</v>
      </c>
      <c r="Y120" s="36">
        <f>SUMIFS(СВЦЭМ!$D$39:$D$782,СВЦЭМ!$A$39:$A$782,$A120,СВЦЭМ!$B$39:$B$782,Y$119)+'СЕТ СН'!$I$14+СВЦЭМ!$D$10+'СЕТ СН'!$I$5-'СЕТ СН'!$I$24</f>
        <v>3675.4385771500001</v>
      </c>
      <c r="AA120" s="45"/>
    </row>
    <row r="121" spans="1:27" ht="15.75" x14ac:dyDescent="0.2">
      <c r="A121" s="35">
        <f>A120+1</f>
        <v>44441</v>
      </c>
      <c r="B121" s="36">
        <f>SUMIFS(СВЦЭМ!$D$39:$D$782,СВЦЭМ!$A$39:$A$782,$A121,СВЦЭМ!$B$39:$B$782,B$119)+'СЕТ СН'!$I$14+СВЦЭМ!$D$10+'СЕТ СН'!$I$5-'СЕТ СН'!$I$24</f>
        <v>3767.8365180800001</v>
      </c>
      <c r="C121" s="36">
        <f>SUMIFS(СВЦЭМ!$D$39:$D$782,СВЦЭМ!$A$39:$A$782,$A121,СВЦЭМ!$B$39:$B$782,C$119)+'СЕТ СН'!$I$14+СВЦЭМ!$D$10+'СЕТ СН'!$I$5-'СЕТ СН'!$I$24</f>
        <v>3841.4338112099999</v>
      </c>
      <c r="D121" s="36">
        <f>SUMIFS(СВЦЭМ!$D$39:$D$782,СВЦЭМ!$A$39:$A$782,$A121,СВЦЭМ!$B$39:$B$782,D$119)+'СЕТ СН'!$I$14+СВЦЭМ!$D$10+'СЕТ СН'!$I$5-'СЕТ СН'!$I$24</f>
        <v>3918.94769434</v>
      </c>
      <c r="E121" s="36">
        <f>SUMIFS(СВЦЭМ!$D$39:$D$782,СВЦЭМ!$A$39:$A$782,$A121,СВЦЭМ!$B$39:$B$782,E$119)+'СЕТ СН'!$I$14+СВЦЭМ!$D$10+'СЕТ СН'!$I$5-'СЕТ СН'!$I$24</f>
        <v>3937.05274702</v>
      </c>
      <c r="F121" s="36">
        <f>SUMIFS(СВЦЭМ!$D$39:$D$782,СВЦЭМ!$A$39:$A$782,$A121,СВЦЭМ!$B$39:$B$782,F$119)+'СЕТ СН'!$I$14+СВЦЭМ!$D$10+'СЕТ СН'!$I$5-'СЕТ СН'!$I$24</f>
        <v>3920.35877321</v>
      </c>
      <c r="G121" s="36">
        <f>SUMIFS(СВЦЭМ!$D$39:$D$782,СВЦЭМ!$A$39:$A$782,$A121,СВЦЭМ!$B$39:$B$782,G$119)+'СЕТ СН'!$I$14+СВЦЭМ!$D$10+'СЕТ СН'!$I$5-'СЕТ СН'!$I$24</f>
        <v>3900.0993040200001</v>
      </c>
      <c r="H121" s="36">
        <f>SUMIFS(СВЦЭМ!$D$39:$D$782,СВЦЭМ!$A$39:$A$782,$A121,СВЦЭМ!$B$39:$B$782,H$119)+'СЕТ СН'!$I$14+СВЦЭМ!$D$10+'СЕТ СН'!$I$5-'СЕТ СН'!$I$24</f>
        <v>3850.2968159399998</v>
      </c>
      <c r="I121" s="36">
        <f>SUMIFS(СВЦЭМ!$D$39:$D$782,СВЦЭМ!$A$39:$A$782,$A121,СВЦЭМ!$B$39:$B$782,I$119)+'СЕТ СН'!$I$14+СВЦЭМ!$D$10+'СЕТ СН'!$I$5-'СЕТ СН'!$I$24</f>
        <v>3771.52969257</v>
      </c>
      <c r="J121" s="36">
        <f>SUMIFS(СВЦЭМ!$D$39:$D$782,СВЦЭМ!$A$39:$A$782,$A121,СВЦЭМ!$B$39:$B$782,J$119)+'СЕТ СН'!$I$14+СВЦЭМ!$D$10+'СЕТ СН'!$I$5-'СЕТ СН'!$I$24</f>
        <v>3681.6734452400001</v>
      </c>
      <c r="K121" s="36">
        <f>SUMIFS(СВЦЭМ!$D$39:$D$782,СВЦЭМ!$A$39:$A$782,$A121,СВЦЭМ!$B$39:$B$782,K$119)+'СЕТ СН'!$I$14+СВЦЭМ!$D$10+'СЕТ СН'!$I$5-'СЕТ СН'!$I$24</f>
        <v>3659.7513366900002</v>
      </c>
      <c r="L121" s="36">
        <f>SUMIFS(СВЦЭМ!$D$39:$D$782,СВЦЭМ!$A$39:$A$782,$A121,СВЦЭМ!$B$39:$B$782,L$119)+'СЕТ СН'!$I$14+СВЦЭМ!$D$10+'СЕТ СН'!$I$5-'СЕТ СН'!$I$24</f>
        <v>3653.2699050900001</v>
      </c>
      <c r="M121" s="36">
        <f>SUMIFS(СВЦЭМ!$D$39:$D$782,СВЦЭМ!$A$39:$A$782,$A121,СВЦЭМ!$B$39:$B$782,M$119)+'СЕТ СН'!$I$14+СВЦЭМ!$D$10+'СЕТ СН'!$I$5-'СЕТ СН'!$I$24</f>
        <v>3667.8372239700002</v>
      </c>
      <c r="N121" s="36">
        <f>SUMIFS(СВЦЭМ!$D$39:$D$782,СВЦЭМ!$A$39:$A$782,$A121,СВЦЭМ!$B$39:$B$782,N$119)+'СЕТ СН'!$I$14+СВЦЭМ!$D$10+'СЕТ СН'!$I$5-'СЕТ СН'!$I$24</f>
        <v>3670.22706083</v>
      </c>
      <c r="O121" s="36">
        <f>SUMIFS(СВЦЭМ!$D$39:$D$782,СВЦЭМ!$A$39:$A$782,$A121,СВЦЭМ!$B$39:$B$782,O$119)+'СЕТ СН'!$I$14+СВЦЭМ!$D$10+'СЕТ СН'!$I$5-'СЕТ СН'!$I$24</f>
        <v>3709.08982272</v>
      </c>
      <c r="P121" s="36">
        <f>SUMIFS(СВЦЭМ!$D$39:$D$782,СВЦЭМ!$A$39:$A$782,$A121,СВЦЭМ!$B$39:$B$782,P$119)+'СЕТ СН'!$I$14+СВЦЭМ!$D$10+'СЕТ СН'!$I$5-'СЕТ СН'!$I$24</f>
        <v>3739.1616119099999</v>
      </c>
      <c r="Q121" s="36">
        <f>SUMIFS(СВЦЭМ!$D$39:$D$782,СВЦЭМ!$A$39:$A$782,$A121,СВЦЭМ!$B$39:$B$782,Q$119)+'СЕТ СН'!$I$14+СВЦЭМ!$D$10+'СЕТ СН'!$I$5-'СЕТ СН'!$I$24</f>
        <v>3739.2313605999998</v>
      </c>
      <c r="R121" s="36">
        <f>SUMIFS(СВЦЭМ!$D$39:$D$782,СВЦЭМ!$A$39:$A$782,$A121,СВЦЭМ!$B$39:$B$782,R$119)+'СЕТ СН'!$I$14+СВЦЭМ!$D$10+'СЕТ СН'!$I$5-'СЕТ СН'!$I$24</f>
        <v>3737.7684888200001</v>
      </c>
      <c r="S121" s="36">
        <f>SUMIFS(СВЦЭМ!$D$39:$D$782,СВЦЭМ!$A$39:$A$782,$A121,СВЦЭМ!$B$39:$B$782,S$119)+'СЕТ СН'!$I$14+СВЦЭМ!$D$10+'СЕТ СН'!$I$5-'СЕТ СН'!$I$24</f>
        <v>3717.2416118199999</v>
      </c>
      <c r="T121" s="36">
        <f>SUMIFS(СВЦЭМ!$D$39:$D$782,СВЦЭМ!$A$39:$A$782,$A121,СВЦЭМ!$B$39:$B$782,T$119)+'СЕТ СН'!$I$14+СВЦЭМ!$D$10+'СЕТ СН'!$I$5-'СЕТ СН'!$I$24</f>
        <v>3711.85015165</v>
      </c>
      <c r="U121" s="36">
        <f>SUMIFS(СВЦЭМ!$D$39:$D$782,СВЦЭМ!$A$39:$A$782,$A121,СВЦЭМ!$B$39:$B$782,U$119)+'СЕТ СН'!$I$14+СВЦЭМ!$D$10+'СЕТ СН'!$I$5-'СЕТ СН'!$I$24</f>
        <v>3690.7525199900001</v>
      </c>
      <c r="V121" s="36">
        <f>SUMIFS(СВЦЭМ!$D$39:$D$782,СВЦЭМ!$A$39:$A$782,$A121,СВЦЭМ!$B$39:$B$782,V$119)+'СЕТ СН'!$I$14+СВЦЭМ!$D$10+'СЕТ СН'!$I$5-'СЕТ СН'!$I$24</f>
        <v>3707.4683852500002</v>
      </c>
      <c r="W121" s="36">
        <f>SUMIFS(СВЦЭМ!$D$39:$D$782,СВЦЭМ!$A$39:$A$782,$A121,СВЦЭМ!$B$39:$B$782,W$119)+'СЕТ СН'!$I$14+СВЦЭМ!$D$10+'СЕТ СН'!$I$5-'СЕТ СН'!$I$24</f>
        <v>3703.2264862000002</v>
      </c>
      <c r="X121" s="36">
        <f>SUMIFS(СВЦЭМ!$D$39:$D$782,СВЦЭМ!$A$39:$A$782,$A121,СВЦЭМ!$B$39:$B$782,X$119)+'СЕТ СН'!$I$14+СВЦЭМ!$D$10+'СЕТ СН'!$I$5-'СЕТ СН'!$I$24</f>
        <v>3680.3700839499998</v>
      </c>
      <c r="Y121" s="36">
        <f>SUMIFS(СВЦЭМ!$D$39:$D$782,СВЦЭМ!$A$39:$A$782,$A121,СВЦЭМ!$B$39:$B$782,Y$119)+'СЕТ СН'!$I$14+СВЦЭМ!$D$10+'СЕТ СН'!$I$5-'СЕТ СН'!$I$24</f>
        <v>3694.1029725399999</v>
      </c>
    </row>
    <row r="122" spans="1:27" ht="15.75" x14ac:dyDescent="0.2">
      <c r="A122" s="35">
        <f t="shared" ref="A122:A149" si="3">A121+1</f>
        <v>44442</v>
      </c>
      <c r="B122" s="36">
        <f>SUMIFS(СВЦЭМ!$D$39:$D$782,СВЦЭМ!$A$39:$A$782,$A122,СВЦЭМ!$B$39:$B$782,B$119)+'СЕТ СН'!$I$14+СВЦЭМ!$D$10+'СЕТ СН'!$I$5-'СЕТ СН'!$I$24</f>
        <v>3777.6742185799999</v>
      </c>
      <c r="C122" s="36">
        <f>SUMIFS(СВЦЭМ!$D$39:$D$782,СВЦЭМ!$A$39:$A$782,$A122,СВЦЭМ!$B$39:$B$782,C$119)+'СЕТ СН'!$I$14+СВЦЭМ!$D$10+'СЕТ СН'!$I$5-'СЕТ СН'!$I$24</f>
        <v>3850.15581879</v>
      </c>
      <c r="D122" s="36">
        <f>SUMIFS(СВЦЭМ!$D$39:$D$782,СВЦЭМ!$A$39:$A$782,$A122,СВЦЭМ!$B$39:$B$782,D$119)+'СЕТ СН'!$I$14+СВЦЭМ!$D$10+'СЕТ СН'!$I$5-'СЕТ СН'!$I$24</f>
        <v>3913.0789224499999</v>
      </c>
      <c r="E122" s="36">
        <f>SUMIFS(СВЦЭМ!$D$39:$D$782,СВЦЭМ!$A$39:$A$782,$A122,СВЦЭМ!$B$39:$B$782,E$119)+'СЕТ СН'!$I$14+СВЦЭМ!$D$10+'СЕТ СН'!$I$5-'СЕТ СН'!$I$24</f>
        <v>3935.44413983</v>
      </c>
      <c r="F122" s="36">
        <f>SUMIFS(СВЦЭМ!$D$39:$D$782,СВЦЭМ!$A$39:$A$782,$A122,СВЦЭМ!$B$39:$B$782,F$119)+'СЕТ СН'!$I$14+СВЦЭМ!$D$10+'СЕТ СН'!$I$5-'СЕТ СН'!$I$24</f>
        <v>3927.75057023</v>
      </c>
      <c r="G122" s="36">
        <f>SUMIFS(СВЦЭМ!$D$39:$D$782,СВЦЭМ!$A$39:$A$782,$A122,СВЦЭМ!$B$39:$B$782,G$119)+'СЕТ СН'!$I$14+СВЦЭМ!$D$10+'СЕТ СН'!$I$5-'СЕТ СН'!$I$24</f>
        <v>3895.0345056300002</v>
      </c>
      <c r="H122" s="36">
        <f>SUMIFS(СВЦЭМ!$D$39:$D$782,СВЦЭМ!$A$39:$A$782,$A122,СВЦЭМ!$B$39:$B$782,H$119)+'СЕТ СН'!$I$14+СВЦЭМ!$D$10+'СЕТ СН'!$I$5-'СЕТ СН'!$I$24</f>
        <v>3831.34013349</v>
      </c>
      <c r="I122" s="36">
        <f>SUMIFS(СВЦЭМ!$D$39:$D$782,СВЦЭМ!$A$39:$A$782,$A122,СВЦЭМ!$B$39:$B$782,I$119)+'СЕТ СН'!$I$14+СВЦЭМ!$D$10+'СЕТ СН'!$I$5-'СЕТ СН'!$I$24</f>
        <v>3749.1627496199999</v>
      </c>
      <c r="J122" s="36">
        <f>SUMIFS(СВЦЭМ!$D$39:$D$782,СВЦЭМ!$A$39:$A$782,$A122,СВЦЭМ!$B$39:$B$782,J$119)+'СЕТ СН'!$I$14+СВЦЭМ!$D$10+'СЕТ СН'!$I$5-'СЕТ СН'!$I$24</f>
        <v>3685.1989768200001</v>
      </c>
      <c r="K122" s="36">
        <f>SUMIFS(СВЦЭМ!$D$39:$D$782,СВЦЭМ!$A$39:$A$782,$A122,СВЦЭМ!$B$39:$B$782,K$119)+'СЕТ СН'!$I$14+СВЦЭМ!$D$10+'СЕТ СН'!$I$5-'СЕТ СН'!$I$24</f>
        <v>3662.7796423700001</v>
      </c>
      <c r="L122" s="36">
        <f>SUMIFS(СВЦЭМ!$D$39:$D$782,СВЦЭМ!$A$39:$A$782,$A122,СВЦЭМ!$B$39:$B$782,L$119)+'СЕТ СН'!$I$14+СВЦЭМ!$D$10+'СЕТ СН'!$I$5-'СЕТ СН'!$I$24</f>
        <v>3659.18282357</v>
      </c>
      <c r="M122" s="36">
        <f>SUMIFS(СВЦЭМ!$D$39:$D$782,СВЦЭМ!$A$39:$A$782,$A122,СВЦЭМ!$B$39:$B$782,M$119)+'СЕТ СН'!$I$14+СВЦЭМ!$D$10+'СЕТ СН'!$I$5-'СЕТ СН'!$I$24</f>
        <v>3653.1882466799998</v>
      </c>
      <c r="N122" s="36">
        <f>SUMIFS(СВЦЭМ!$D$39:$D$782,СВЦЭМ!$A$39:$A$782,$A122,СВЦЭМ!$B$39:$B$782,N$119)+'СЕТ СН'!$I$14+СВЦЭМ!$D$10+'СЕТ СН'!$I$5-'СЕТ СН'!$I$24</f>
        <v>3660.49101931</v>
      </c>
      <c r="O122" s="36">
        <f>SUMIFS(СВЦЭМ!$D$39:$D$782,СВЦЭМ!$A$39:$A$782,$A122,СВЦЭМ!$B$39:$B$782,O$119)+'СЕТ СН'!$I$14+СВЦЭМ!$D$10+'СЕТ СН'!$I$5-'СЕТ СН'!$I$24</f>
        <v>3679.9791195500002</v>
      </c>
      <c r="P122" s="36">
        <f>SUMIFS(СВЦЭМ!$D$39:$D$782,СВЦЭМ!$A$39:$A$782,$A122,СВЦЭМ!$B$39:$B$782,P$119)+'СЕТ СН'!$I$14+СВЦЭМ!$D$10+'СЕТ СН'!$I$5-'СЕТ СН'!$I$24</f>
        <v>3715.0769233000001</v>
      </c>
      <c r="Q122" s="36">
        <f>SUMIFS(СВЦЭМ!$D$39:$D$782,СВЦЭМ!$A$39:$A$782,$A122,СВЦЭМ!$B$39:$B$782,Q$119)+'СЕТ СН'!$I$14+СВЦЭМ!$D$10+'СЕТ СН'!$I$5-'СЕТ СН'!$I$24</f>
        <v>3727.5606252900002</v>
      </c>
      <c r="R122" s="36">
        <f>SUMIFS(СВЦЭМ!$D$39:$D$782,СВЦЭМ!$A$39:$A$782,$A122,СВЦЭМ!$B$39:$B$782,R$119)+'СЕТ СН'!$I$14+СВЦЭМ!$D$10+'СЕТ СН'!$I$5-'СЕТ СН'!$I$24</f>
        <v>3724.8119017200002</v>
      </c>
      <c r="S122" s="36">
        <f>SUMIFS(СВЦЭМ!$D$39:$D$782,СВЦЭМ!$A$39:$A$782,$A122,СВЦЭМ!$B$39:$B$782,S$119)+'СЕТ СН'!$I$14+СВЦЭМ!$D$10+'СЕТ СН'!$I$5-'СЕТ СН'!$I$24</f>
        <v>3706.6680364399999</v>
      </c>
      <c r="T122" s="36">
        <f>SUMIFS(СВЦЭМ!$D$39:$D$782,СВЦЭМ!$A$39:$A$782,$A122,СВЦЭМ!$B$39:$B$782,T$119)+'СЕТ СН'!$I$14+СВЦЭМ!$D$10+'СЕТ СН'!$I$5-'СЕТ СН'!$I$24</f>
        <v>3674.0194928999999</v>
      </c>
      <c r="U122" s="36">
        <f>SUMIFS(СВЦЭМ!$D$39:$D$782,СВЦЭМ!$A$39:$A$782,$A122,СВЦЭМ!$B$39:$B$782,U$119)+'СЕТ СН'!$I$14+СВЦЭМ!$D$10+'СЕТ СН'!$I$5-'СЕТ СН'!$I$24</f>
        <v>3670.5264813200001</v>
      </c>
      <c r="V122" s="36">
        <f>SUMIFS(СВЦЭМ!$D$39:$D$782,СВЦЭМ!$A$39:$A$782,$A122,СВЦЭМ!$B$39:$B$782,V$119)+'СЕТ СН'!$I$14+СВЦЭМ!$D$10+'СЕТ СН'!$I$5-'СЕТ СН'!$I$24</f>
        <v>3689.0018803600001</v>
      </c>
      <c r="W122" s="36">
        <f>SUMIFS(СВЦЭМ!$D$39:$D$782,СВЦЭМ!$A$39:$A$782,$A122,СВЦЭМ!$B$39:$B$782,W$119)+'СЕТ СН'!$I$14+СВЦЭМ!$D$10+'СЕТ СН'!$I$5-'СЕТ СН'!$I$24</f>
        <v>3687.8723099500003</v>
      </c>
      <c r="X122" s="36">
        <f>SUMIFS(СВЦЭМ!$D$39:$D$782,СВЦЭМ!$A$39:$A$782,$A122,СВЦЭМ!$B$39:$B$782,X$119)+'СЕТ СН'!$I$14+СВЦЭМ!$D$10+'СЕТ СН'!$I$5-'СЕТ СН'!$I$24</f>
        <v>3651.1383256500003</v>
      </c>
      <c r="Y122" s="36">
        <f>SUMIFS(СВЦЭМ!$D$39:$D$782,СВЦЭМ!$A$39:$A$782,$A122,СВЦЭМ!$B$39:$B$782,Y$119)+'СЕТ СН'!$I$14+СВЦЭМ!$D$10+'СЕТ СН'!$I$5-'СЕТ СН'!$I$24</f>
        <v>3678.5205622200001</v>
      </c>
    </row>
    <row r="123" spans="1:27" ht="15.75" x14ac:dyDescent="0.2">
      <c r="A123" s="35">
        <f t="shared" si="3"/>
        <v>44443</v>
      </c>
      <c r="B123" s="36">
        <f>SUMIFS(СВЦЭМ!$D$39:$D$782,СВЦЭМ!$A$39:$A$782,$A123,СВЦЭМ!$B$39:$B$782,B$119)+'СЕТ СН'!$I$14+СВЦЭМ!$D$10+'СЕТ СН'!$I$5-'СЕТ СН'!$I$24</f>
        <v>3745.5127019800002</v>
      </c>
      <c r="C123" s="36">
        <f>SUMIFS(СВЦЭМ!$D$39:$D$782,СВЦЭМ!$A$39:$A$782,$A123,СВЦЭМ!$B$39:$B$782,C$119)+'СЕТ СН'!$I$14+СВЦЭМ!$D$10+'СЕТ СН'!$I$5-'СЕТ СН'!$I$24</f>
        <v>3827.3112678100001</v>
      </c>
      <c r="D123" s="36">
        <f>SUMIFS(СВЦЭМ!$D$39:$D$782,СВЦЭМ!$A$39:$A$782,$A123,СВЦЭМ!$B$39:$B$782,D$119)+'СЕТ СН'!$I$14+СВЦЭМ!$D$10+'СЕТ СН'!$I$5-'СЕТ СН'!$I$24</f>
        <v>3885.6663774799999</v>
      </c>
      <c r="E123" s="36">
        <f>SUMIFS(СВЦЭМ!$D$39:$D$782,СВЦЭМ!$A$39:$A$782,$A123,СВЦЭМ!$B$39:$B$782,E$119)+'СЕТ СН'!$I$14+СВЦЭМ!$D$10+'СЕТ СН'!$I$5-'СЕТ СН'!$I$24</f>
        <v>3905.41730001</v>
      </c>
      <c r="F123" s="36">
        <f>SUMIFS(СВЦЭМ!$D$39:$D$782,СВЦЭМ!$A$39:$A$782,$A123,СВЦЭМ!$B$39:$B$782,F$119)+'СЕТ СН'!$I$14+СВЦЭМ!$D$10+'СЕТ СН'!$I$5-'СЕТ СН'!$I$24</f>
        <v>3905.2408086099999</v>
      </c>
      <c r="G123" s="36">
        <f>SUMIFS(СВЦЭМ!$D$39:$D$782,СВЦЭМ!$A$39:$A$782,$A123,СВЦЭМ!$B$39:$B$782,G$119)+'СЕТ СН'!$I$14+СВЦЭМ!$D$10+'СЕТ СН'!$I$5-'СЕТ СН'!$I$24</f>
        <v>3886.66076247</v>
      </c>
      <c r="H123" s="36">
        <f>SUMIFS(СВЦЭМ!$D$39:$D$782,СВЦЭМ!$A$39:$A$782,$A123,СВЦЭМ!$B$39:$B$782,H$119)+'СЕТ СН'!$I$14+СВЦЭМ!$D$10+'СЕТ СН'!$I$5-'СЕТ СН'!$I$24</f>
        <v>3835.8532963799998</v>
      </c>
      <c r="I123" s="36">
        <f>SUMIFS(СВЦЭМ!$D$39:$D$782,СВЦЭМ!$A$39:$A$782,$A123,СВЦЭМ!$B$39:$B$782,I$119)+'СЕТ СН'!$I$14+СВЦЭМ!$D$10+'СЕТ СН'!$I$5-'СЕТ СН'!$I$24</f>
        <v>3751.0654057400002</v>
      </c>
      <c r="J123" s="36">
        <f>SUMIFS(СВЦЭМ!$D$39:$D$782,СВЦЭМ!$A$39:$A$782,$A123,СВЦЭМ!$B$39:$B$782,J$119)+'СЕТ СН'!$I$14+СВЦЭМ!$D$10+'СЕТ СН'!$I$5-'СЕТ СН'!$I$24</f>
        <v>3668.4907285200002</v>
      </c>
      <c r="K123" s="36">
        <f>SUMIFS(СВЦЭМ!$D$39:$D$782,СВЦЭМ!$A$39:$A$782,$A123,СВЦЭМ!$B$39:$B$782,K$119)+'СЕТ СН'!$I$14+СВЦЭМ!$D$10+'СЕТ СН'!$I$5-'СЕТ СН'!$I$24</f>
        <v>3645.2439083700001</v>
      </c>
      <c r="L123" s="36">
        <f>SUMIFS(СВЦЭМ!$D$39:$D$782,СВЦЭМ!$A$39:$A$782,$A123,СВЦЭМ!$B$39:$B$782,L$119)+'СЕТ СН'!$I$14+СВЦЭМ!$D$10+'СЕТ СН'!$I$5-'СЕТ СН'!$I$24</f>
        <v>3655.3791269799999</v>
      </c>
      <c r="M123" s="36">
        <f>SUMIFS(СВЦЭМ!$D$39:$D$782,СВЦЭМ!$A$39:$A$782,$A123,СВЦЭМ!$B$39:$B$782,M$119)+'СЕТ СН'!$I$14+СВЦЭМ!$D$10+'СЕТ СН'!$I$5-'СЕТ СН'!$I$24</f>
        <v>3653.2504277600001</v>
      </c>
      <c r="N123" s="36">
        <f>SUMIFS(СВЦЭМ!$D$39:$D$782,СВЦЭМ!$A$39:$A$782,$A123,СВЦЭМ!$B$39:$B$782,N$119)+'СЕТ СН'!$I$14+СВЦЭМ!$D$10+'СЕТ СН'!$I$5-'СЕТ СН'!$I$24</f>
        <v>3654.6029015499998</v>
      </c>
      <c r="O123" s="36">
        <f>SUMIFS(СВЦЭМ!$D$39:$D$782,СВЦЭМ!$A$39:$A$782,$A123,СВЦЭМ!$B$39:$B$782,O$119)+'СЕТ СН'!$I$14+СВЦЭМ!$D$10+'СЕТ СН'!$I$5-'СЕТ СН'!$I$24</f>
        <v>3678.09961191</v>
      </c>
      <c r="P123" s="36">
        <f>SUMIFS(СВЦЭМ!$D$39:$D$782,СВЦЭМ!$A$39:$A$782,$A123,СВЦЭМ!$B$39:$B$782,P$119)+'СЕТ СН'!$I$14+СВЦЭМ!$D$10+'СЕТ СН'!$I$5-'СЕТ СН'!$I$24</f>
        <v>3709.2650807</v>
      </c>
      <c r="Q123" s="36">
        <f>SUMIFS(СВЦЭМ!$D$39:$D$782,СВЦЭМ!$A$39:$A$782,$A123,СВЦЭМ!$B$39:$B$782,Q$119)+'СЕТ СН'!$I$14+СВЦЭМ!$D$10+'СЕТ СН'!$I$5-'СЕТ СН'!$I$24</f>
        <v>3731.2863642500001</v>
      </c>
      <c r="R123" s="36">
        <f>SUMIFS(СВЦЭМ!$D$39:$D$782,СВЦЭМ!$A$39:$A$782,$A123,СВЦЭМ!$B$39:$B$782,R$119)+'СЕТ СН'!$I$14+СВЦЭМ!$D$10+'СЕТ СН'!$I$5-'СЕТ СН'!$I$24</f>
        <v>3725.4039388299998</v>
      </c>
      <c r="S123" s="36">
        <f>SUMIFS(СВЦЭМ!$D$39:$D$782,СВЦЭМ!$A$39:$A$782,$A123,СВЦЭМ!$B$39:$B$782,S$119)+'СЕТ СН'!$I$14+СВЦЭМ!$D$10+'СЕТ СН'!$I$5-'СЕТ СН'!$I$24</f>
        <v>3689.3992886300002</v>
      </c>
      <c r="T123" s="36">
        <f>SUMIFS(СВЦЭМ!$D$39:$D$782,СВЦЭМ!$A$39:$A$782,$A123,СВЦЭМ!$B$39:$B$782,T$119)+'СЕТ СН'!$I$14+СВЦЭМ!$D$10+'СЕТ СН'!$I$5-'СЕТ СН'!$I$24</f>
        <v>3661.7621647800001</v>
      </c>
      <c r="U123" s="36">
        <f>SUMIFS(СВЦЭМ!$D$39:$D$782,СВЦЭМ!$A$39:$A$782,$A123,СВЦЭМ!$B$39:$B$782,U$119)+'СЕТ СН'!$I$14+СВЦЭМ!$D$10+'СЕТ СН'!$I$5-'СЕТ СН'!$I$24</f>
        <v>3635.7261006799999</v>
      </c>
      <c r="V123" s="36">
        <f>SUMIFS(СВЦЭМ!$D$39:$D$782,СВЦЭМ!$A$39:$A$782,$A123,СВЦЭМ!$B$39:$B$782,V$119)+'СЕТ СН'!$I$14+СВЦЭМ!$D$10+'СЕТ СН'!$I$5-'СЕТ СН'!$I$24</f>
        <v>3614.2663301100001</v>
      </c>
      <c r="W123" s="36">
        <f>SUMIFS(СВЦЭМ!$D$39:$D$782,СВЦЭМ!$A$39:$A$782,$A123,СВЦЭМ!$B$39:$B$782,W$119)+'СЕТ СН'!$I$14+СВЦЭМ!$D$10+'СЕТ СН'!$I$5-'СЕТ СН'!$I$24</f>
        <v>3622.3917151300002</v>
      </c>
      <c r="X123" s="36">
        <f>SUMIFS(СВЦЭМ!$D$39:$D$782,СВЦЭМ!$A$39:$A$782,$A123,СВЦЭМ!$B$39:$B$782,X$119)+'СЕТ СН'!$I$14+СВЦЭМ!$D$10+'СЕТ СН'!$I$5-'СЕТ СН'!$I$24</f>
        <v>3639.6886794500001</v>
      </c>
      <c r="Y123" s="36">
        <f>SUMIFS(СВЦЭМ!$D$39:$D$782,СВЦЭМ!$A$39:$A$782,$A123,СВЦЭМ!$B$39:$B$782,Y$119)+'СЕТ СН'!$I$14+СВЦЭМ!$D$10+'СЕТ СН'!$I$5-'СЕТ СН'!$I$24</f>
        <v>3662.0349435899998</v>
      </c>
    </row>
    <row r="124" spans="1:27" ht="15.75" x14ac:dyDescent="0.2">
      <c r="A124" s="35">
        <f t="shared" si="3"/>
        <v>44444</v>
      </c>
      <c r="B124" s="36">
        <f>SUMIFS(СВЦЭМ!$D$39:$D$782,СВЦЭМ!$A$39:$A$782,$A124,СВЦЭМ!$B$39:$B$782,B$119)+'СЕТ СН'!$I$14+СВЦЭМ!$D$10+'СЕТ СН'!$I$5-'СЕТ СН'!$I$24</f>
        <v>3684.5505910100001</v>
      </c>
      <c r="C124" s="36">
        <f>SUMIFS(СВЦЭМ!$D$39:$D$782,СВЦЭМ!$A$39:$A$782,$A124,СВЦЭМ!$B$39:$B$782,C$119)+'СЕТ СН'!$I$14+СВЦЭМ!$D$10+'СЕТ СН'!$I$5-'СЕТ СН'!$I$24</f>
        <v>3763.9821933399999</v>
      </c>
      <c r="D124" s="36">
        <f>SUMIFS(СВЦЭМ!$D$39:$D$782,СВЦЭМ!$A$39:$A$782,$A124,СВЦЭМ!$B$39:$B$782,D$119)+'СЕТ СН'!$I$14+СВЦЭМ!$D$10+'СЕТ СН'!$I$5-'СЕТ СН'!$I$24</f>
        <v>3837.3436239299999</v>
      </c>
      <c r="E124" s="36">
        <f>SUMIFS(СВЦЭМ!$D$39:$D$782,СВЦЭМ!$A$39:$A$782,$A124,СВЦЭМ!$B$39:$B$782,E$119)+'СЕТ СН'!$I$14+СВЦЭМ!$D$10+'СЕТ СН'!$I$5-'СЕТ СН'!$I$24</f>
        <v>3866.3174625299998</v>
      </c>
      <c r="F124" s="36">
        <f>SUMIFS(СВЦЭМ!$D$39:$D$782,СВЦЭМ!$A$39:$A$782,$A124,СВЦЭМ!$B$39:$B$782,F$119)+'СЕТ СН'!$I$14+СВЦЭМ!$D$10+'СЕТ СН'!$I$5-'СЕТ СН'!$I$24</f>
        <v>3889.4625736100002</v>
      </c>
      <c r="G124" s="36">
        <f>SUMIFS(СВЦЭМ!$D$39:$D$782,СВЦЭМ!$A$39:$A$782,$A124,СВЦЭМ!$B$39:$B$782,G$119)+'СЕТ СН'!$I$14+СВЦЭМ!$D$10+'СЕТ СН'!$I$5-'СЕТ СН'!$I$24</f>
        <v>3897.84315294</v>
      </c>
      <c r="H124" s="36">
        <f>SUMIFS(СВЦЭМ!$D$39:$D$782,СВЦЭМ!$A$39:$A$782,$A124,СВЦЭМ!$B$39:$B$782,H$119)+'СЕТ СН'!$I$14+СВЦЭМ!$D$10+'СЕТ СН'!$I$5-'СЕТ СН'!$I$24</f>
        <v>3876.0754128899998</v>
      </c>
      <c r="I124" s="36">
        <f>SUMIFS(СВЦЭМ!$D$39:$D$782,СВЦЭМ!$A$39:$A$782,$A124,СВЦЭМ!$B$39:$B$782,I$119)+'СЕТ СН'!$I$14+СВЦЭМ!$D$10+'СЕТ СН'!$I$5-'СЕТ СН'!$I$24</f>
        <v>3807.2286930999999</v>
      </c>
      <c r="J124" s="36">
        <f>SUMIFS(СВЦЭМ!$D$39:$D$782,СВЦЭМ!$A$39:$A$782,$A124,СВЦЭМ!$B$39:$B$782,J$119)+'СЕТ СН'!$I$14+СВЦЭМ!$D$10+'СЕТ СН'!$I$5-'СЕТ СН'!$I$24</f>
        <v>3721.7909188399999</v>
      </c>
      <c r="K124" s="36">
        <f>SUMIFS(СВЦЭМ!$D$39:$D$782,СВЦЭМ!$A$39:$A$782,$A124,СВЦЭМ!$B$39:$B$782,K$119)+'СЕТ СН'!$I$14+СВЦЭМ!$D$10+'СЕТ СН'!$I$5-'СЕТ СН'!$I$24</f>
        <v>3656.4431493699999</v>
      </c>
      <c r="L124" s="36">
        <f>SUMIFS(СВЦЭМ!$D$39:$D$782,СВЦЭМ!$A$39:$A$782,$A124,СВЦЭМ!$B$39:$B$782,L$119)+'СЕТ СН'!$I$14+СВЦЭМ!$D$10+'СЕТ СН'!$I$5-'СЕТ СН'!$I$24</f>
        <v>3657.1503338399998</v>
      </c>
      <c r="M124" s="36">
        <f>SUMIFS(СВЦЭМ!$D$39:$D$782,СВЦЭМ!$A$39:$A$782,$A124,СВЦЭМ!$B$39:$B$782,M$119)+'СЕТ СН'!$I$14+СВЦЭМ!$D$10+'СЕТ СН'!$I$5-'СЕТ СН'!$I$24</f>
        <v>3656.4425586900002</v>
      </c>
      <c r="N124" s="36">
        <f>SUMIFS(СВЦЭМ!$D$39:$D$782,СВЦЭМ!$A$39:$A$782,$A124,СВЦЭМ!$B$39:$B$782,N$119)+'СЕТ СН'!$I$14+СВЦЭМ!$D$10+'СЕТ СН'!$I$5-'СЕТ СН'!$I$24</f>
        <v>3657.5373330800003</v>
      </c>
      <c r="O124" s="36">
        <f>SUMIFS(СВЦЭМ!$D$39:$D$782,СВЦЭМ!$A$39:$A$782,$A124,СВЦЭМ!$B$39:$B$782,O$119)+'СЕТ СН'!$I$14+СВЦЭМ!$D$10+'СЕТ СН'!$I$5-'СЕТ СН'!$I$24</f>
        <v>3683.83091715</v>
      </c>
      <c r="P124" s="36">
        <f>SUMIFS(СВЦЭМ!$D$39:$D$782,СВЦЭМ!$A$39:$A$782,$A124,СВЦЭМ!$B$39:$B$782,P$119)+'СЕТ СН'!$I$14+СВЦЭМ!$D$10+'СЕТ СН'!$I$5-'СЕТ СН'!$I$24</f>
        <v>3716.7201126499999</v>
      </c>
      <c r="Q124" s="36">
        <f>SUMIFS(СВЦЭМ!$D$39:$D$782,СВЦЭМ!$A$39:$A$782,$A124,СВЦЭМ!$B$39:$B$782,Q$119)+'СЕТ СН'!$I$14+СВЦЭМ!$D$10+'СЕТ СН'!$I$5-'СЕТ СН'!$I$24</f>
        <v>3724.8809330100003</v>
      </c>
      <c r="R124" s="36">
        <f>SUMIFS(СВЦЭМ!$D$39:$D$782,СВЦЭМ!$A$39:$A$782,$A124,СВЦЭМ!$B$39:$B$782,R$119)+'СЕТ СН'!$I$14+СВЦЭМ!$D$10+'СЕТ СН'!$I$5-'СЕТ СН'!$I$24</f>
        <v>3717.7277520600001</v>
      </c>
      <c r="S124" s="36">
        <f>SUMIFS(СВЦЭМ!$D$39:$D$782,СВЦЭМ!$A$39:$A$782,$A124,СВЦЭМ!$B$39:$B$782,S$119)+'СЕТ СН'!$I$14+СВЦЭМ!$D$10+'СЕТ СН'!$I$5-'СЕТ СН'!$I$24</f>
        <v>3671.3395839599998</v>
      </c>
      <c r="T124" s="36">
        <f>SUMIFS(СВЦЭМ!$D$39:$D$782,СВЦЭМ!$A$39:$A$782,$A124,СВЦЭМ!$B$39:$B$782,T$119)+'СЕТ СН'!$I$14+СВЦЭМ!$D$10+'СЕТ СН'!$I$5-'СЕТ СН'!$I$24</f>
        <v>3643.6183595399998</v>
      </c>
      <c r="U124" s="36">
        <f>SUMIFS(СВЦЭМ!$D$39:$D$782,СВЦЭМ!$A$39:$A$782,$A124,СВЦЭМ!$B$39:$B$782,U$119)+'СЕТ СН'!$I$14+СВЦЭМ!$D$10+'СЕТ СН'!$I$5-'СЕТ СН'!$I$24</f>
        <v>3614.6939297600002</v>
      </c>
      <c r="V124" s="36">
        <f>SUMIFS(СВЦЭМ!$D$39:$D$782,СВЦЭМ!$A$39:$A$782,$A124,СВЦЭМ!$B$39:$B$782,V$119)+'СЕТ СН'!$I$14+СВЦЭМ!$D$10+'СЕТ СН'!$I$5-'СЕТ СН'!$I$24</f>
        <v>3613.7153656300002</v>
      </c>
      <c r="W124" s="36">
        <f>SUMIFS(СВЦЭМ!$D$39:$D$782,СВЦЭМ!$A$39:$A$782,$A124,СВЦЭМ!$B$39:$B$782,W$119)+'СЕТ СН'!$I$14+СВЦЭМ!$D$10+'СЕТ СН'!$I$5-'СЕТ СН'!$I$24</f>
        <v>3637.0672105100002</v>
      </c>
      <c r="X124" s="36">
        <f>SUMIFS(СВЦЭМ!$D$39:$D$782,СВЦЭМ!$A$39:$A$782,$A124,СВЦЭМ!$B$39:$B$782,X$119)+'СЕТ СН'!$I$14+СВЦЭМ!$D$10+'СЕТ СН'!$I$5-'СЕТ СН'!$I$24</f>
        <v>3680.3108162099998</v>
      </c>
      <c r="Y124" s="36">
        <f>SUMIFS(СВЦЭМ!$D$39:$D$782,СВЦЭМ!$A$39:$A$782,$A124,СВЦЭМ!$B$39:$B$782,Y$119)+'СЕТ СН'!$I$14+СВЦЭМ!$D$10+'СЕТ СН'!$I$5-'СЕТ СН'!$I$24</f>
        <v>3739.6926297700002</v>
      </c>
    </row>
    <row r="125" spans="1:27" ht="15.75" x14ac:dyDescent="0.2">
      <c r="A125" s="35">
        <f t="shared" si="3"/>
        <v>44445</v>
      </c>
      <c r="B125" s="36">
        <f>SUMIFS(СВЦЭМ!$D$39:$D$782,СВЦЭМ!$A$39:$A$782,$A125,СВЦЭМ!$B$39:$B$782,B$119)+'СЕТ СН'!$I$14+СВЦЭМ!$D$10+'СЕТ СН'!$I$5-'СЕТ СН'!$I$24</f>
        <v>3754.33194912</v>
      </c>
      <c r="C125" s="36">
        <f>SUMIFS(СВЦЭМ!$D$39:$D$782,СВЦЭМ!$A$39:$A$782,$A125,СВЦЭМ!$B$39:$B$782,C$119)+'СЕТ СН'!$I$14+СВЦЭМ!$D$10+'СЕТ СН'!$I$5-'СЕТ СН'!$I$24</f>
        <v>3833.4603828499999</v>
      </c>
      <c r="D125" s="36">
        <f>SUMIFS(СВЦЭМ!$D$39:$D$782,СВЦЭМ!$A$39:$A$782,$A125,СВЦЭМ!$B$39:$B$782,D$119)+'СЕТ СН'!$I$14+СВЦЭМ!$D$10+'СЕТ СН'!$I$5-'СЕТ СН'!$I$24</f>
        <v>3899.60938485</v>
      </c>
      <c r="E125" s="36">
        <f>SUMIFS(СВЦЭМ!$D$39:$D$782,СВЦЭМ!$A$39:$A$782,$A125,СВЦЭМ!$B$39:$B$782,E$119)+'СЕТ СН'!$I$14+СВЦЭМ!$D$10+'СЕТ СН'!$I$5-'СЕТ СН'!$I$24</f>
        <v>3929.3811841799998</v>
      </c>
      <c r="F125" s="36">
        <f>SUMIFS(СВЦЭМ!$D$39:$D$782,СВЦЭМ!$A$39:$A$782,$A125,СВЦЭМ!$B$39:$B$782,F$119)+'СЕТ СН'!$I$14+СВЦЭМ!$D$10+'СЕТ СН'!$I$5-'СЕТ СН'!$I$24</f>
        <v>3937.0497395100001</v>
      </c>
      <c r="G125" s="36">
        <f>SUMIFS(СВЦЭМ!$D$39:$D$782,СВЦЭМ!$A$39:$A$782,$A125,СВЦЭМ!$B$39:$B$782,G$119)+'СЕТ СН'!$I$14+СВЦЭМ!$D$10+'СЕТ СН'!$I$5-'СЕТ СН'!$I$24</f>
        <v>3938.8546537499997</v>
      </c>
      <c r="H125" s="36">
        <f>SUMIFS(СВЦЭМ!$D$39:$D$782,СВЦЭМ!$A$39:$A$782,$A125,СВЦЭМ!$B$39:$B$782,H$119)+'СЕТ СН'!$I$14+СВЦЭМ!$D$10+'СЕТ СН'!$I$5-'СЕТ СН'!$I$24</f>
        <v>3880.7178490699998</v>
      </c>
      <c r="I125" s="36">
        <f>SUMIFS(СВЦЭМ!$D$39:$D$782,СВЦЭМ!$A$39:$A$782,$A125,СВЦЭМ!$B$39:$B$782,I$119)+'СЕТ СН'!$I$14+СВЦЭМ!$D$10+'СЕТ СН'!$I$5-'СЕТ СН'!$I$24</f>
        <v>3791.24878713</v>
      </c>
      <c r="J125" s="36">
        <f>SUMIFS(СВЦЭМ!$D$39:$D$782,СВЦЭМ!$A$39:$A$782,$A125,СВЦЭМ!$B$39:$B$782,J$119)+'СЕТ СН'!$I$14+СВЦЭМ!$D$10+'СЕТ СН'!$I$5-'СЕТ СН'!$I$24</f>
        <v>3708.3298246700001</v>
      </c>
      <c r="K125" s="36">
        <f>SUMIFS(СВЦЭМ!$D$39:$D$782,СВЦЭМ!$A$39:$A$782,$A125,СВЦЭМ!$B$39:$B$782,K$119)+'СЕТ СН'!$I$14+СВЦЭМ!$D$10+'СЕТ СН'!$I$5-'СЕТ СН'!$I$24</f>
        <v>3688.80228382</v>
      </c>
      <c r="L125" s="36">
        <f>SUMIFS(СВЦЭМ!$D$39:$D$782,СВЦЭМ!$A$39:$A$782,$A125,СВЦЭМ!$B$39:$B$782,L$119)+'СЕТ СН'!$I$14+СВЦЭМ!$D$10+'СЕТ СН'!$I$5-'СЕТ СН'!$I$24</f>
        <v>3684.5261827899999</v>
      </c>
      <c r="M125" s="36">
        <f>SUMIFS(СВЦЭМ!$D$39:$D$782,СВЦЭМ!$A$39:$A$782,$A125,СВЦЭМ!$B$39:$B$782,M$119)+'СЕТ СН'!$I$14+СВЦЭМ!$D$10+'СЕТ СН'!$I$5-'СЕТ СН'!$I$24</f>
        <v>3679.8706899500003</v>
      </c>
      <c r="N125" s="36">
        <f>SUMIFS(СВЦЭМ!$D$39:$D$782,СВЦЭМ!$A$39:$A$782,$A125,СВЦЭМ!$B$39:$B$782,N$119)+'СЕТ СН'!$I$14+СВЦЭМ!$D$10+'СЕТ СН'!$I$5-'СЕТ СН'!$I$24</f>
        <v>3675.61695629</v>
      </c>
      <c r="O125" s="36">
        <f>SUMIFS(СВЦЭМ!$D$39:$D$782,СВЦЭМ!$A$39:$A$782,$A125,СВЦЭМ!$B$39:$B$782,O$119)+'СЕТ СН'!$I$14+СВЦЭМ!$D$10+'СЕТ СН'!$I$5-'СЕТ СН'!$I$24</f>
        <v>3685.6218811799999</v>
      </c>
      <c r="P125" s="36">
        <f>SUMIFS(СВЦЭМ!$D$39:$D$782,СВЦЭМ!$A$39:$A$782,$A125,СВЦЭМ!$B$39:$B$782,P$119)+'СЕТ СН'!$I$14+СВЦЭМ!$D$10+'СЕТ СН'!$I$5-'СЕТ СН'!$I$24</f>
        <v>3707.2897554299998</v>
      </c>
      <c r="Q125" s="36">
        <f>SUMIFS(СВЦЭМ!$D$39:$D$782,СВЦЭМ!$A$39:$A$782,$A125,СВЦЭМ!$B$39:$B$782,Q$119)+'СЕТ СН'!$I$14+СВЦЭМ!$D$10+'СЕТ СН'!$I$5-'СЕТ СН'!$I$24</f>
        <v>3719.3625364199997</v>
      </c>
      <c r="R125" s="36">
        <f>SUMIFS(СВЦЭМ!$D$39:$D$782,СВЦЭМ!$A$39:$A$782,$A125,СВЦЭМ!$B$39:$B$782,R$119)+'СЕТ СН'!$I$14+СВЦЭМ!$D$10+'СЕТ СН'!$I$5-'СЕТ СН'!$I$24</f>
        <v>3710.3150990200002</v>
      </c>
      <c r="S125" s="36">
        <f>SUMIFS(СВЦЭМ!$D$39:$D$782,СВЦЭМ!$A$39:$A$782,$A125,СВЦЭМ!$B$39:$B$782,S$119)+'СЕТ СН'!$I$14+СВЦЭМ!$D$10+'СЕТ СН'!$I$5-'СЕТ СН'!$I$24</f>
        <v>3692.9577851600002</v>
      </c>
      <c r="T125" s="36">
        <f>SUMIFS(СВЦЭМ!$D$39:$D$782,СВЦЭМ!$A$39:$A$782,$A125,СВЦЭМ!$B$39:$B$782,T$119)+'СЕТ СН'!$I$14+СВЦЭМ!$D$10+'СЕТ СН'!$I$5-'СЕТ СН'!$I$24</f>
        <v>3677.6155533199999</v>
      </c>
      <c r="U125" s="36">
        <f>SUMIFS(СВЦЭМ!$D$39:$D$782,СВЦЭМ!$A$39:$A$782,$A125,СВЦЭМ!$B$39:$B$782,U$119)+'СЕТ СН'!$I$14+СВЦЭМ!$D$10+'СЕТ СН'!$I$5-'СЕТ СН'!$I$24</f>
        <v>3716.1601356900001</v>
      </c>
      <c r="V125" s="36">
        <f>SUMIFS(СВЦЭМ!$D$39:$D$782,СВЦЭМ!$A$39:$A$782,$A125,СВЦЭМ!$B$39:$B$782,V$119)+'СЕТ СН'!$I$14+СВЦЭМ!$D$10+'СЕТ СН'!$I$5-'СЕТ СН'!$I$24</f>
        <v>3737.4134363900002</v>
      </c>
      <c r="W125" s="36">
        <f>SUMIFS(СВЦЭМ!$D$39:$D$782,СВЦЭМ!$A$39:$A$782,$A125,СВЦЭМ!$B$39:$B$782,W$119)+'СЕТ СН'!$I$14+СВЦЭМ!$D$10+'СЕТ СН'!$I$5-'СЕТ СН'!$I$24</f>
        <v>3731.74221253</v>
      </c>
      <c r="X125" s="36">
        <f>SUMIFS(СВЦЭМ!$D$39:$D$782,СВЦЭМ!$A$39:$A$782,$A125,СВЦЭМ!$B$39:$B$782,X$119)+'СЕТ СН'!$I$14+СВЦЭМ!$D$10+'СЕТ СН'!$I$5-'СЕТ СН'!$I$24</f>
        <v>3676.63996572</v>
      </c>
      <c r="Y125" s="36">
        <f>SUMIFS(СВЦЭМ!$D$39:$D$782,СВЦЭМ!$A$39:$A$782,$A125,СВЦЭМ!$B$39:$B$782,Y$119)+'СЕТ СН'!$I$14+СВЦЭМ!$D$10+'СЕТ СН'!$I$5-'СЕТ СН'!$I$24</f>
        <v>3695.1021141199999</v>
      </c>
    </row>
    <row r="126" spans="1:27" ht="15.75" x14ac:dyDescent="0.2">
      <c r="A126" s="35">
        <f t="shared" si="3"/>
        <v>44446</v>
      </c>
      <c r="B126" s="36">
        <f>SUMIFS(СВЦЭМ!$D$39:$D$782,СВЦЭМ!$A$39:$A$782,$A126,СВЦЭМ!$B$39:$B$782,B$119)+'СЕТ СН'!$I$14+СВЦЭМ!$D$10+'СЕТ СН'!$I$5-'СЕТ СН'!$I$24</f>
        <v>3837.13221208</v>
      </c>
      <c r="C126" s="36">
        <f>SUMIFS(СВЦЭМ!$D$39:$D$782,СВЦЭМ!$A$39:$A$782,$A126,СВЦЭМ!$B$39:$B$782,C$119)+'СЕТ СН'!$I$14+СВЦЭМ!$D$10+'СЕТ СН'!$I$5-'СЕТ СН'!$I$24</f>
        <v>3928.6157338200001</v>
      </c>
      <c r="D126" s="36">
        <f>SUMIFS(СВЦЭМ!$D$39:$D$782,СВЦЭМ!$A$39:$A$782,$A126,СВЦЭМ!$B$39:$B$782,D$119)+'СЕТ СН'!$I$14+СВЦЭМ!$D$10+'СЕТ СН'!$I$5-'СЕТ СН'!$I$24</f>
        <v>3988.4238856000002</v>
      </c>
      <c r="E126" s="36">
        <f>SUMIFS(СВЦЭМ!$D$39:$D$782,СВЦЭМ!$A$39:$A$782,$A126,СВЦЭМ!$B$39:$B$782,E$119)+'СЕТ СН'!$I$14+СВЦЭМ!$D$10+'СЕТ СН'!$I$5-'СЕТ СН'!$I$24</f>
        <v>3976.17536036</v>
      </c>
      <c r="F126" s="36">
        <f>SUMIFS(СВЦЭМ!$D$39:$D$782,СВЦЭМ!$A$39:$A$782,$A126,СВЦЭМ!$B$39:$B$782,F$119)+'СЕТ СН'!$I$14+СВЦЭМ!$D$10+'СЕТ СН'!$I$5-'СЕТ СН'!$I$24</f>
        <v>3971.8644382699999</v>
      </c>
      <c r="G126" s="36">
        <f>SUMIFS(СВЦЭМ!$D$39:$D$782,СВЦЭМ!$A$39:$A$782,$A126,СВЦЭМ!$B$39:$B$782,G$119)+'СЕТ СН'!$I$14+СВЦЭМ!$D$10+'СЕТ СН'!$I$5-'СЕТ СН'!$I$24</f>
        <v>3977.31720976</v>
      </c>
      <c r="H126" s="36">
        <f>SUMIFS(СВЦЭМ!$D$39:$D$782,СВЦЭМ!$A$39:$A$782,$A126,СВЦЭМ!$B$39:$B$782,H$119)+'СЕТ СН'!$I$14+СВЦЭМ!$D$10+'СЕТ СН'!$I$5-'СЕТ СН'!$I$24</f>
        <v>3905.2536161899998</v>
      </c>
      <c r="I126" s="36">
        <f>SUMIFS(СВЦЭМ!$D$39:$D$782,СВЦЭМ!$A$39:$A$782,$A126,СВЦЭМ!$B$39:$B$782,I$119)+'СЕТ СН'!$I$14+СВЦЭМ!$D$10+'СЕТ СН'!$I$5-'СЕТ СН'!$I$24</f>
        <v>3823.0879732200001</v>
      </c>
      <c r="J126" s="36">
        <f>SUMIFS(СВЦЭМ!$D$39:$D$782,СВЦЭМ!$A$39:$A$782,$A126,СВЦЭМ!$B$39:$B$782,J$119)+'СЕТ СН'!$I$14+СВЦЭМ!$D$10+'СЕТ СН'!$I$5-'СЕТ СН'!$I$24</f>
        <v>3750.5450396000001</v>
      </c>
      <c r="K126" s="36">
        <f>SUMIFS(СВЦЭМ!$D$39:$D$782,СВЦЭМ!$A$39:$A$782,$A126,СВЦЭМ!$B$39:$B$782,K$119)+'СЕТ СН'!$I$14+СВЦЭМ!$D$10+'СЕТ СН'!$I$5-'СЕТ СН'!$I$24</f>
        <v>3744.1575906200001</v>
      </c>
      <c r="L126" s="36">
        <f>SUMIFS(СВЦЭМ!$D$39:$D$782,СВЦЭМ!$A$39:$A$782,$A126,СВЦЭМ!$B$39:$B$782,L$119)+'СЕТ СН'!$I$14+СВЦЭМ!$D$10+'СЕТ СН'!$I$5-'СЕТ СН'!$I$24</f>
        <v>3740.8803047599999</v>
      </c>
      <c r="M126" s="36">
        <f>SUMIFS(СВЦЭМ!$D$39:$D$782,СВЦЭМ!$A$39:$A$782,$A126,СВЦЭМ!$B$39:$B$782,M$119)+'СЕТ СН'!$I$14+СВЦЭМ!$D$10+'СЕТ СН'!$I$5-'СЕТ СН'!$I$24</f>
        <v>3735.6354501999999</v>
      </c>
      <c r="N126" s="36">
        <f>SUMIFS(СВЦЭМ!$D$39:$D$782,СВЦЭМ!$A$39:$A$782,$A126,СВЦЭМ!$B$39:$B$782,N$119)+'СЕТ СН'!$I$14+СВЦЭМ!$D$10+'СЕТ СН'!$I$5-'СЕТ СН'!$I$24</f>
        <v>3736.8844162599999</v>
      </c>
      <c r="O126" s="36">
        <f>SUMIFS(СВЦЭМ!$D$39:$D$782,СВЦЭМ!$A$39:$A$782,$A126,СВЦЭМ!$B$39:$B$782,O$119)+'СЕТ СН'!$I$14+СВЦЭМ!$D$10+'СЕТ СН'!$I$5-'СЕТ СН'!$I$24</f>
        <v>3761.8454307500001</v>
      </c>
      <c r="P126" s="36">
        <f>SUMIFS(СВЦЭМ!$D$39:$D$782,СВЦЭМ!$A$39:$A$782,$A126,СВЦЭМ!$B$39:$B$782,P$119)+'СЕТ СН'!$I$14+СВЦЭМ!$D$10+'СЕТ СН'!$I$5-'СЕТ СН'!$I$24</f>
        <v>3797.9874320099998</v>
      </c>
      <c r="Q126" s="36">
        <f>SUMIFS(СВЦЭМ!$D$39:$D$782,СВЦЭМ!$A$39:$A$782,$A126,СВЦЭМ!$B$39:$B$782,Q$119)+'СЕТ СН'!$I$14+СВЦЭМ!$D$10+'СЕТ СН'!$I$5-'СЕТ СН'!$I$24</f>
        <v>3804.8066845399999</v>
      </c>
      <c r="R126" s="36">
        <f>SUMIFS(СВЦЭМ!$D$39:$D$782,СВЦЭМ!$A$39:$A$782,$A126,СВЦЭМ!$B$39:$B$782,R$119)+'СЕТ СН'!$I$14+СВЦЭМ!$D$10+'СЕТ СН'!$I$5-'СЕТ СН'!$I$24</f>
        <v>3794.2782947999999</v>
      </c>
      <c r="S126" s="36">
        <f>SUMIFS(СВЦЭМ!$D$39:$D$782,СВЦЭМ!$A$39:$A$782,$A126,СВЦЭМ!$B$39:$B$782,S$119)+'СЕТ СН'!$I$14+СВЦЭМ!$D$10+'СЕТ СН'!$I$5-'СЕТ СН'!$I$24</f>
        <v>3768.5459515399998</v>
      </c>
      <c r="T126" s="36">
        <f>SUMIFS(СВЦЭМ!$D$39:$D$782,СВЦЭМ!$A$39:$A$782,$A126,СВЦЭМ!$B$39:$B$782,T$119)+'СЕТ СН'!$I$14+СВЦЭМ!$D$10+'СЕТ СН'!$I$5-'СЕТ СН'!$I$24</f>
        <v>3734.8405387299999</v>
      </c>
      <c r="U126" s="36">
        <f>SUMIFS(СВЦЭМ!$D$39:$D$782,СВЦЭМ!$A$39:$A$782,$A126,СВЦЭМ!$B$39:$B$782,U$119)+'СЕТ СН'!$I$14+СВЦЭМ!$D$10+'СЕТ СН'!$I$5-'СЕТ СН'!$I$24</f>
        <v>3723.65317491</v>
      </c>
      <c r="V126" s="36">
        <f>SUMIFS(СВЦЭМ!$D$39:$D$782,СВЦЭМ!$A$39:$A$782,$A126,СВЦЭМ!$B$39:$B$782,V$119)+'СЕТ СН'!$I$14+СВЦЭМ!$D$10+'СЕТ СН'!$I$5-'СЕТ СН'!$I$24</f>
        <v>3749.22117497</v>
      </c>
      <c r="W126" s="36">
        <f>SUMIFS(СВЦЭМ!$D$39:$D$782,СВЦЭМ!$A$39:$A$782,$A126,СВЦЭМ!$B$39:$B$782,W$119)+'СЕТ СН'!$I$14+СВЦЭМ!$D$10+'СЕТ СН'!$I$5-'СЕТ СН'!$I$24</f>
        <v>3744.0477657199999</v>
      </c>
      <c r="X126" s="36">
        <f>SUMIFS(СВЦЭМ!$D$39:$D$782,СВЦЭМ!$A$39:$A$782,$A126,СВЦЭМ!$B$39:$B$782,X$119)+'СЕТ СН'!$I$14+СВЦЭМ!$D$10+'СЕТ СН'!$I$5-'СЕТ СН'!$I$24</f>
        <v>3732.4485794399998</v>
      </c>
      <c r="Y126" s="36">
        <f>SUMIFS(СВЦЭМ!$D$39:$D$782,СВЦЭМ!$A$39:$A$782,$A126,СВЦЭМ!$B$39:$B$782,Y$119)+'СЕТ СН'!$I$14+СВЦЭМ!$D$10+'СЕТ СН'!$I$5-'СЕТ СН'!$I$24</f>
        <v>3785.8325411199999</v>
      </c>
    </row>
    <row r="127" spans="1:27" ht="15.75" x14ac:dyDescent="0.2">
      <c r="A127" s="35">
        <f t="shared" si="3"/>
        <v>44447</v>
      </c>
      <c r="B127" s="36">
        <f>SUMIFS(СВЦЭМ!$D$39:$D$782,СВЦЭМ!$A$39:$A$782,$A127,СВЦЭМ!$B$39:$B$782,B$119)+'СЕТ СН'!$I$14+СВЦЭМ!$D$10+'СЕТ СН'!$I$5-'СЕТ СН'!$I$24</f>
        <v>3894.4555343399998</v>
      </c>
      <c r="C127" s="36">
        <f>SUMIFS(СВЦЭМ!$D$39:$D$782,СВЦЭМ!$A$39:$A$782,$A127,СВЦЭМ!$B$39:$B$782,C$119)+'СЕТ СН'!$I$14+СВЦЭМ!$D$10+'СЕТ СН'!$I$5-'СЕТ СН'!$I$24</f>
        <v>3966.9032669099997</v>
      </c>
      <c r="D127" s="36">
        <f>SUMIFS(СВЦЭМ!$D$39:$D$782,СВЦЭМ!$A$39:$A$782,$A127,СВЦЭМ!$B$39:$B$782,D$119)+'СЕТ СН'!$I$14+СВЦЭМ!$D$10+'СЕТ СН'!$I$5-'СЕТ СН'!$I$24</f>
        <v>4022.2238866299999</v>
      </c>
      <c r="E127" s="36">
        <f>SUMIFS(СВЦЭМ!$D$39:$D$782,СВЦЭМ!$A$39:$A$782,$A127,СВЦЭМ!$B$39:$B$782,E$119)+'СЕТ СН'!$I$14+СВЦЭМ!$D$10+'СЕТ СН'!$I$5-'СЕТ СН'!$I$24</f>
        <v>3982.0762843599996</v>
      </c>
      <c r="F127" s="36">
        <f>SUMIFS(СВЦЭМ!$D$39:$D$782,СВЦЭМ!$A$39:$A$782,$A127,СВЦЭМ!$B$39:$B$782,F$119)+'СЕТ СН'!$I$14+СВЦЭМ!$D$10+'СЕТ СН'!$I$5-'СЕТ СН'!$I$24</f>
        <v>3969.4184848</v>
      </c>
      <c r="G127" s="36">
        <f>SUMIFS(СВЦЭМ!$D$39:$D$782,СВЦЭМ!$A$39:$A$782,$A127,СВЦЭМ!$B$39:$B$782,G$119)+'СЕТ СН'!$I$14+СВЦЭМ!$D$10+'СЕТ СН'!$I$5-'СЕТ СН'!$I$24</f>
        <v>3989.44635853</v>
      </c>
      <c r="H127" s="36">
        <f>SUMIFS(СВЦЭМ!$D$39:$D$782,СВЦЭМ!$A$39:$A$782,$A127,СВЦЭМ!$B$39:$B$782,H$119)+'СЕТ СН'!$I$14+СВЦЭМ!$D$10+'СЕТ СН'!$I$5-'СЕТ СН'!$I$24</f>
        <v>3949.6541692999999</v>
      </c>
      <c r="I127" s="36">
        <f>SUMIFS(СВЦЭМ!$D$39:$D$782,СВЦЭМ!$A$39:$A$782,$A127,СВЦЭМ!$B$39:$B$782,I$119)+'СЕТ СН'!$I$14+СВЦЭМ!$D$10+'СЕТ СН'!$I$5-'СЕТ СН'!$I$24</f>
        <v>3849.9940857500001</v>
      </c>
      <c r="J127" s="36">
        <f>SUMIFS(СВЦЭМ!$D$39:$D$782,СВЦЭМ!$A$39:$A$782,$A127,СВЦЭМ!$B$39:$B$782,J$119)+'СЕТ СН'!$I$14+СВЦЭМ!$D$10+'СЕТ СН'!$I$5-'СЕТ СН'!$I$24</f>
        <v>3765.4529312599998</v>
      </c>
      <c r="K127" s="36">
        <f>SUMIFS(СВЦЭМ!$D$39:$D$782,СВЦЭМ!$A$39:$A$782,$A127,СВЦЭМ!$B$39:$B$782,K$119)+'СЕТ СН'!$I$14+СВЦЭМ!$D$10+'СЕТ СН'!$I$5-'СЕТ СН'!$I$24</f>
        <v>3728.70537848</v>
      </c>
      <c r="L127" s="36">
        <f>SUMIFS(СВЦЭМ!$D$39:$D$782,СВЦЭМ!$A$39:$A$782,$A127,СВЦЭМ!$B$39:$B$782,L$119)+'СЕТ СН'!$I$14+СВЦЭМ!$D$10+'СЕТ СН'!$I$5-'СЕТ СН'!$I$24</f>
        <v>3725.0413014800001</v>
      </c>
      <c r="M127" s="36">
        <f>SUMIFS(СВЦЭМ!$D$39:$D$782,СВЦЭМ!$A$39:$A$782,$A127,СВЦЭМ!$B$39:$B$782,M$119)+'СЕТ СН'!$I$14+СВЦЭМ!$D$10+'СЕТ СН'!$I$5-'СЕТ СН'!$I$24</f>
        <v>3713.8697181900002</v>
      </c>
      <c r="N127" s="36">
        <f>SUMIFS(СВЦЭМ!$D$39:$D$782,СВЦЭМ!$A$39:$A$782,$A127,СВЦЭМ!$B$39:$B$782,N$119)+'СЕТ СН'!$I$14+СВЦЭМ!$D$10+'СЕТ СН'!$I$5-'СЕТ СН'!$I$24</f>
        <v>3717.9709399399999</v>
      </c>
      <c r="O127" s="36">
        <f>SUMIFS(СВЦЭМ!$D$39:$D$782,СВЦЭМ!$A$39:$A$782,$A127,СВЦЭМ!$B$39:$B$782,O$119)+'СЕТ СН'!$I$14+СВЦЭМ!$D$10+'СЕТ СН'!$I$5-'СЕТ СН'!$I$24</f>
        <v>3752.7476119299999</v>
      </c>
      <c r="P127" s="36">
        <f>SUMIFS(СВЦЭМ!$D$39:$D$782,СВЦЭМ!$A$39:$A$782,$A127,СВЦЭМ!$B$39:$B$782,P$119)+'СЕТ СН'!$I$14+СВЦЭМ!$D$10+'СЕТ СН'!$I$5-'СЕТ СН'!$I$24</f>
        <v>3785.39166243</v>
      </c>
      <c r="Q127" s="36">
        <f>SUMIFS(СВЦЭМ!$D$39:$D$782,СВЦЭМ!$A$39:$A$782,$A127,СВЦЭМ!$B$39:$B$782,Q$119)+'СЕТ СН'!$I$14+СВЦЭМ!$D$10+'СЕТ СН'!$I$5-'СЕТ СН'!$I$24</f>
        <v>3783.78415976</v>
      </c>
      <c r="R127" s="36">
        <f>SUMIFS(СВЦЭМ!$D$39:$D$782,СВЦЭМ!$A$39:$A$782,$A127,СВЦЭМ!$B$39:$B$782,R$119)+'СЕТ СН'!$I$14+СВЦЭМ!$D$10+'СЕТ СН'!$I$5-'СЕТ СН'!$I$24</f>
        <v>3782.6789780300001</v>
      </c>
      <c r="S127" s="36">
        <f>SUMIFS(СВЦЭМ!$D$39:$D$782,СВЦЭМ!$A$39:$A$782,$A127,СВЦЭМ!$B$39:$B$782,S$119)+'СЕТ СН'!$I$14+СВЦЭМ!$D$10+'СЕТ СН'!$I$5-'СЕТ СН'!$I$24</f>
        <v>3754.3460000200002</v>
      </c>
      <c r="T127" s="36">
        <f>SUMIFS(СВЦЭМ!$D$39:$D$782,СВЦЭМ!$A$39:$A$782,$A127,СВЦЭМ!$B$39:$B$782,T$119)+'СЕТ СН'!$I$14+СВЦЭМ!$D$10+'СЕТ СН'!$I$5-'СЕТ СН'!$I$24</f>
        <v>3720.5395764599998</v>
      </c>
      <c r="U127" s="36">
        <f>SUMIFS(СВЦЭМ!$D$39:$D$782,СВЦЭМ!$A$39:$A$782,$A127,СВЦЭМ!$B$39:$B$782,U$119)+'СЕТ СН'!$I$14+СВЦЭМ!$D$10+'СЕТ СН'!$I$5-'СЕТ СН'!$I$24</f>
        <v>3718.6172529400001</v>
      </c>
      <c r="V127" s="36">
        <f>SUMIFS(СВЦЭМ!$D$39:$D$782,СВЦЭМ!$A$39:$A$782,$A127,СВЦЭМ!$B$39:$B$782,V$119)+'СЕТ СН'!$I$14+СВЦЭМ!$D$10+'СЕТ СН'!$I$5-'СЕТ СН'!$I$24</f>
        <v>3711.2234894399999</v>
      </c>
      <c r="W127" s="36">
        <f>SUMIFS(СВЦЭМ!$D$39:$D$782,СВЦЭМ!$A$39:$A$782,$A127,СВЦЭМ!$B$39:$B$782,W$119)+'СЕТ СН'!$I$14+СВЦЭМ!$D$10+'СЕТ СН'!$I$5-'СЕТ СН'!$I$24</f>
        <v>3705.9266574100002</v>
      </c>
      <c r="X127" s="36">
        <f>SUMIFS(СВЦЭМ!$D$39:$D$782,СВЦЭМ!$A$39:$A$782,$A127,СВЦЭМ!$B$39:$B$782,X$119)+'СЕТ СН'!$I$14+СВЦЭМ!$D$10+'СЕТ СН'!$I$5-'СЕТ СН'!$I$24</f>
        <v>3737.2261642799999</v>
      </c>
      <c r="Y127" s="36">
        <f>SUMIFS(СВЦЭМ!$D$39:$D$782,СВЦЭМ!$A$39:$A$782,$A127,СВЦЭМ!$B$39:$B$782,Y$119)+'СЕТ СН'!$I$14+СВЦЭМ!$D$10+'СЕТ СН'!$I$5-'СЕТ СН'!$I$24</f>
        <v>3796.4858207500001</v>
      </c>
    </row>
    <row r="128" spans="1:27" ht="15.75" x14ac:dyDescent="0.2">
      <c r="A128" s="35">
        <f t="shared" si="3"/>
        <v>44448</v>
      </c>
      <c r="B128" s="36">
        <f>SUMIFS(СВЦЭМ!$D$39:$D$782,СВЦЭМ!$A$39:$A$782,$A128,СВЦЭМ!$B$39:$B$782,B$119)+'СЕТ СН'!$I$14+СВЦЭМ!$D$10+'СЕТ СН'!$I$5-'СЕТ СН'!$I$24</f>
        <v>3910.0529548</v>
      </c>
      <c r="C128" s="36">
        <f>SUMIFS(СВЦЭМ!$D$39:$D$782,СВЦЭМ!$A$39:$A$782,$A128,СВЦЭМ!$B$39:$B$782,C$119)+'СЕТ СН'!$I$14+СВЦЭМ!$D$10+'СЕТ СН'!$I$5-'СЕТ СН'!$I$24</f>
        <v>3998.2037111199998</v>
      </c>
      <c r="D128" s="36">
        <f>SUMIFS(СВЦЭМ!$D$39:$D$782,СВЦЭМ!$A$39:$A$782,$A128,СВЦЭМ!$B$39:$B$782,D$119)+'СЕТ СН'!$I$14+СВЦЭМ!$D$10+'СЕТ СН'!$I$5-'СЕТ СН'!$I$24</f>
        <v>4063.3534972999996</v>
      </c>
      <c r="E128" s="36">
        <f>SUMIFS(СВЦЭМ!$D$39:$D$782,СВЦЭМ!$A$39:$A$782,$A128,СВЦЭМ!$B$39:$B$782,E$119)+'СЕТ СН'!$I$14+СВЦЭМ!$D$10+'СЕТ СН'!$I$5-'СЕТ СН'!$I$24</f>
        <v>4080.21551249</v>
      </c>
      <c r="F128" s="36">
        <f>SUMIFS(СВЦЭМ!$D$39:$D$782,СВЦЭМ!$A$39:$A$782,$A128,СВЦЭМ!$B$39:$B$782,F$119)+'СЕТ СН'!$I$14+СВЦЭМ!$D$10+'СЕТ СН'!$I$5-'СЕТ СН'!$I$24</f>
        <v>4086.9506228700002</v>
      </c>
      <c r="G128" s="36">
        <f>SUMIFS(СВЦЭМ!$D$39:$D$782,СВЦЭМ!$A$39:$A$782,$A128,СВЦЭМ!$B$39:$B$782,G$119)+'СЕТ СН'!$I$14+СВЦЭМ!$D$10+'СЕТ СН'!$I$5-'СЕТ СН'!$I$24</f>
        <v>4068.6321894499997</v>
      </c>
      <c r="H128" s="36">
        <f>SUMIFS(СВЦЭМ!$D$39:$D$782,СВЦЭМ!$A$39:$A$782,$A128,СВЦЭМ!$B$39:$B$782,H$119)+'СЕТ СН'!$I$14+СВЦЭМ!$D$10+'СЕТ СН'!$I$5-'СЕТ СН'!$I$24</f>
        <v>4004.1676429099998</v>
      </c>
      <c r="I128" s="36">
        <f>SUMIFS(СВЦЭМ!$D$39:$D$782,СВЦЭМ!$A$39:$A$782,$A128,СВЦЭМ!$B$39:$B$782,I$119)+'СЕТ СН'!$I$14+СВЦЭМ!$D$10+'СЕТ СН'!$I$5-'СЕТ СН'!$I$24</f>
        <v>3901.0367757499998</v>
      </c>
      <c r="J128" s="36">
        <f>SUMIFS(СВЦЭМ!$D$39:$D$782,СВЦЭМ!$A$39:$A$782,$A128,СВЦЭМ!$B$39:$B$782,J$119)+'СЕТ СН'!$I$14+СВЦЭМ!$D$10+'СЕТ СН'!$I$5-'СЕТ СН'!$I$24</f>
        <v>3806.2772688200002</v>
      </c>
      <c r="K128" s="36">
        <f>SUMIFS(СВЦЭМ!$D$39:$D$782,СВЦЭМ!$A$39:$A$782,$A128,СВЦЭМ!$B$39:$B$782,K$119)+'СЕТ СН'!$I$14+СВЦЭМ!$D$10+'СЕТ СН'!$I$5-'СЕТ СН'!$I$24</f>
        <v>3768.0611658799999</v>
      </c>
      <c r="L128" s="36">
        <f>SUMIFS(СВЦЭМ!$D$39:$D$782,СВЦЭМ!$A$39:$A$782,$A128,СВЦЭМ!$B$39:$B$782,L$119)+'СЕТ СН'!$I$14+СВЦЭМ!$D$10+'СЕТ СН'!$I$5-'СЕТ СН'!$I$24</f>
        <v>3760.0065228900003</v>
      </c>
      <c r="M128" s="36">
        <f>SUMIFS(СВЦЭМ!$D$39:$D$782,СВЦЭМ!$A$39:$A$782,$A128,СВЦЭМ!$B$39:$B$782,M$119)+'СЕТ СН'!$I$14+СВЦЭМ!$D$10+'СЕТ СН'!$I$5-'СЕТ СН'!$I$24</f>
        <v>3747.6741542300001</v>
      </c>
      <c r="N128" s="36">
        <f>SUMIFS(СВЦЭМ!$D$39:$D$782,СВЦЭМ!$A$39:$A$782,$A128,СВЦЭМ!$B$39:$B$782,N$119)+'СЕТ СН'!$I$14+СВЦЭМ!$D$10+'СЕТ СН'!$I$5-'СЕТ СН'!$I$24</f>
        <v>3751.2817671299999</v>
      </c>
      <c r="O128" s="36">
        <f>SUMIFS(СВЦЭМ!$D$39:$D$782,СВЦЭМ!$A$39:$A$782,$A128,СВЦЭМ!$B$39:$B$782,O$119)+'СЕТ СН'!$I$14+СВЦЭМ!$D$10+'СЕТ СН'!$I$5-'СЕТ СН'!$I$24</f>
        <v>3780.7630200900003</v>
      </c>
      <c r="P128" s="36">
        <f>SUMIFS(СВЦЭМ!$D$39:$D$782,СВЦЭМ!$A$39:$A$782,$A128,СВЦЭМ!$B$39:$B$782,P$119)+'СЕТ СН'!$I$14+СВЦЭМ!$D$10+'СЕТ СН'!$I$5-'СЕТ СН'!$I$24</f>
        <v>3815.70095072</v>
      </c>
      <c r="Q128" s="36">
        <f>SUMIFS(СВЦЭМ!$D$39:$D$782,СВЦЭМ!$A$39:$A$782,$A128,СВЦЭМ!$B$39:$B$782,Q$119)+'СЕТ СН'!$I$14+СВЦЭМ!$D$10+'СЕТ СН'!$I$5-'СЕТ СН'!$I$24</f>
        <v>3825.6415198099999</v>
      </c>
      <c r="R128" s="36">
        <f>SUMIFS(СВЦЭМ!$D$39:$D$782,СВЦЭМ!$A$39:$A$782,$A128,СВЦЭМ!$B$39:$B$782,R$119)+'СЕТ СН'!$I$14+СВЦЭМ!$D$10+'СЕТ СН'!$I$5-'СЕТ СН'!$I$24</f>
        <v>3816.2087721500002</v>
      </c>
      <c r="S128" s="36">
        <f>SUMIFS(СВЦЭМ!$D$39:$D$782,СВЦЭМ!$A$39:$A$782,$A128,СВЦЭМ!$B$39:$B$782,S$119)+'СЕТ СН'!$I$14+СВЦЭМ!$D$10+'СЕТ СН'!$I$5-'СЕТ СН'!$I$24</f>
        <v>3788.9809841900001</v>
      </c>
      <c r="T128" s="36">
        <f>SUMIFS(СВЦЭМ!$D$39:$D$782,СВЦЭМ!$A$39:$A$782,$A128,СВЦЭМ!$B$39:$B$782,T$119)+'СЕТ СН'!$I$14+СВЦЭМ!$D$10+'СЕТ СН'!$I$5-'СЕТ СН'!$I$24</f>
        <v>3753.9224984699999</v>
      </c>
      <c r="U128" s="36">
        <f>SUMIFS(СВЦЭМ!$D$39:$D$782,СВЦЭМ!$A$39:$A$782,$A128,СВЦЭМ!$B$39:$B$782,U$119)+'СЕТ СН'!$I$14+СВЦЭМ!$D$10+'СЕТ СН'!$I$5-'СЕТ СН'!$I$24</f>
        <v>3740.2656413300001</v>
      </c>
      <c r="V128" s="36">
        <f>SUMIFS(СВЦЭМ!$D$39:$D$782,СВЦЭМ!$A$39:$A$782,$A128,СВЦЭМ!$B$39:$B$782,V$119)+'СЕТ СН'!$I$14+СВЦЭМ!$D$10+'СЕТ СН'!$I$5-'СЕТ СН'!$I$24</f>
        <v>3752.12736898</v>
      </c>
      <c r="W128" s="36">
        <f>SUMIFS(СВЦЭМ!$D$39:$D$782,СВЦЭМ!$A$39:$A$782,$A128,СВЦЭМ!$B$39:$B$782,W$119)+'СЕТ СН'!$I$14+СВЦЭМ!$D$10+'СЕТ СН'!$I$5-'СЕТ СН'!$I$24</f>
        <v>3738.72267878</v>
      </c>
      <c r="X128" s="36">
        <f>SUMIFS(СВЦЭМ!$D$39:$D$782,СВЦЭМ!$A$39:$A$782,$A128,СВЦЭМ!$B$39:$B$782,X$119)+'СЕТ СН'!$I$14+СВЦЭМ!$D$10+'СЕТ СН'!$I$5-'СЕТ СН'!$I$24</f>
        <v>3900.4269917500001</v>
      </c>
      <c r="Y128" s="36">
        <f>SUMIFS(СВЦЭМ!$D$39:$D$782,СВЦЭМ!$A$39:$A$782,$A128,СВЦЭМ!$B$39:$B$782,Y$119)+'СЕТ СН'!$I$14+СВЦЭМ!$D$10+'СЕТ СН'!$I$5-'СЕТ СН'!$I$24</f>
        <v>3886.4177591899997</v>
      </c>
    </row>
    <row r="129" spans="1:25" ht="15.75" x14ac:dyDescent="0.2">
      <c r="A129" s="35">
        <f t="shared" si="3"/>
        <v>44449</v>
      </c>
      <c r="B129" s="36">
        <f>SUMIFS(СВЦЭМ!$D$39:$D$782,СВЦЭМ!$A$39:$A$782,$A129,СВЦЭМ!$B$39:$B$782,B$119)+'СЕТ СН'!$I$14+СВЦЭМ!$D$10+'СЕТ СН'!$I$5-'СЕТ СН'!$I$24</f>
        <v>3867.3358662099999</v>
      </c>
      <c r="C129" s="36">
        <f>SUMIFS(СВЦЭМ!$D$39:$D$782,СВЦЭМ!$A$39:$A$782,$A129,СВЦЭМ!$B$39:$B$782,C$119)+'СЕТ СН'!$I$14+СВЦЭМ!$D$10+'СЕТ СН'!$I$5-'СЕТ СН'!$I$24</f>
        <v>3954.6199939799999</v>
      </c>
      <c r="D129" s="36">
        <f>SUMIFS(СВЦЭМ!$D$39:$D$782,СВЦЭМ!$A$39:$A$782,$A129,СВЦЭМ!$B$39:$B$782,D$119)+'СЕТ СН'!$I$14+СВЦЭМ!$D$10+'СЕТ СН'!$I$5-'СЕТ СН'!$I$24</f>
        <v>4009.2846815399998</v>
      </c>
      <c r="E129" s="36">
        <f>SUMIFS(СВЦЭМ!$D$39:$D$782,СВЦЭМ!$A$39:$A$782,$A129,СВЦЭМ!$B$39:$B$782,E$119)+'СЕТ СН'!$I$14+СВЦЭМ!$D$10+'СЕТ СН'!$I$5-'СЕТ СН'!$I$24</f>
        <v>4037.2498679599998</v>
      </c>
      <c r="F129" s="36">
        <f>SUMIFS(СВЦЭМ!$D$39:$D$782,СВЦЭМ!$A$39:$A$782,$A129,СВЦЭМ!$B$39:$B$782,F$119)+'СЕТ СН'!$I$14+СВЦЭМ!$D$10+'СЕТ СН'!$I$5-'СЕТ СН'!$I$24</f>
        <v>4005.0967597999997</v>
      </c>
      <c r="G129" s="36">
        <f>SUMIFS(СВЦЭМ!$D$39:$D$782,СВЦЭМ!$A$39:$A$782,$A129,СВЦЭМ!$B$39:$B$782,G$119)+'СЕТ СН'!$I$14+СВЦЭМ!$D$10+'СЕТ СН'!$I$5-'СЕТ СН'!$I$24</f>
        <v>3980.9508779799999</v>
      </c>
      <c r="H129" s="36">
        <f>SUMIFS(СВЦЭМ!$D$39:$D$782,СВЦЭМ!$A$39:$A$782,$A129,СВЦЭМ!$B$39:$B$782,H$119)+'СЕТ СН'!$I$14+СВЦЭМ!$D$10+'СЕТ СН'!$I$5-'СЕТ СН'!$I$24</f>
        <v>3917.6294909999997</v>
      </c>
      <c r="I129" s="36">
        <f>SUMIFS(СВЦЭМ!$D$39:$D$782,СВЦЭМ!$A$39:$A$782,$A129,СВЦЭМ!$B$39:$B$782,I$119)+'СЕТ СН'!$I$14+СВЦЭМ!$D$10+'СЕТ СН'!$I$5-'СЕТ СН'!$I$24</f>
        <v>3821.8616225999999</v>
      </c>
      <c r="J129" s="36">
        <f>SUMIFS(СВЦЭМ!$D$39:$D$782,СВЦЭМ!$A$39:$A$782,$A129,СВЦЭМ!$B$39:$B$782,J$119)+'СЕТ СН'!$I$14+СВЦЭМ!$D$10+'СЕТ СН'!$I$5-'СЕТ СН'!$I$24</f>
        <v>3724.8187250400001</v>
      </c>
      <c r="K129" s="36">
        <f>SUMIFS(СВЦЭМ!$D$39:$D$782,СВЦЭМ!$A$39:$A$782,$A129,СВЦЭМ!$B$39:$B$782,K$119)+'СЕТ СН'!$I$14+СВЦЭМ!$D$10+'СЕТ СН'!$I$5-'СЕТ СН'!$I$24</f>
        <v>3693.3676871400003</v>
      </c>
      <c r="L129" s="36">
        <f>SUMIFS(СВЦЭМ!$D$39:$D$782,СВЦЭМ!$A$39:$A$782,$A129,СВЦЭМ!$B$39:$B$782,L$119)+'СЕТ СН'!$I$14+СВЦЭМ!$D$10+'СЕТ СН'!$I$5-'СЕТ СН'!$I$24</f>
        <v>3682.7013670800002</v>
      </c>
      <c r="M129" s="36">
        <f>SUMIFS(СВЦЭМ!$D$39:$D$782,СВЦЭМ!$A$39:$A$782,$A129,СВЦЭМ!$B$39:$B$782,M$119)+'СЕТ СН'!$I$14+СВЦЭМ!$D$10+'СЕТ СН'!$I$5-'СЕТ СН'!$I$24</f>
        <v>3674.6624326299998</v>
      </c>
      <c r="N129" s="36">
        <f>SUMIFS(СВЦЭМ!$D$39:$D$782,СВЦЭМ!$A$39:$A$782,$A129,СВЦЭМ!$B$39:$B$782,N$119)+'СЕТ СН'!$I$14+СВЦЭМ!$D$10+'СЕТ СН'!$I$5-'СЕТ СН'!$I$24</f>
        <v>3680.3047146399999</v>
      </c>
      <c r="O129" s="36">
        <f>SUMIFS(СВЦЭМ!$D$39:$D$782,СВЦЭМ!$A$39:$A$782,$A129,СВЦЭМ!$B$39:$B$782,O$119)+'СЕТ СН'!$I$14+СВЦЭМ!$D$10+'СЕТ СН'!$I$5-'СЕТ СН'!$I$24</f>
        <v>3711.3452984300002</v>
      </c>
      <c r="P129" s="36">
        <f>SUMIFS(СВЦЭМ!$D$39:$D$782,СВЦЭМ!$A$39:$A$782,$A129,СВЦЭМ!$B$39:$B$782,P$119)+'СЕТ СН'!$I$14+СВЦЭМ!$D$10+'СЕТ СН'!$I$5-'СЕТ СН'!$I$24</f>
        <v>3731.1036651599998</v>
      </c>
      <c r="Q129" s="36">
        <f>SUMIFS(СВЦЭМ!$D$39:$D$782,СВЦЭМ!$A$39:$A$782,$A129,СВЦЭМ!$B$39:$B$782,Q$119)+'СЕТ СН'!$I$14+СВЦЭМ!$D$10+'СЕТ СН'!$I$5-'СЕТ СН'!$I$24</f>
        <v>3747.2513186900001</v>
      </c>
      <c r="R129" s="36">
        <f>SUMIFS(СВЦЭМ!$D$39:$D$782,СВЦЭМ!$A$39:$A$782,$A129,СВЦЭМ!$B$39:$B$782,R$119)+'СЕТ СН'!$I$14+СВЦЭМ!$D$10+'СЕТ СН'!$I$5-'СЕТ СН'!$I$24</f>
        <v>3751.56601783</v>
      </c>
      <c r="S129" s="36">
        <f>SUMIFS(СВЦЭМ!$D$39:$D$782,СВЦЭМ!$A$39:$A$782,$A129,СВЦЭМ!$B$39:$B$782,S$119)+'СЕТ СН'!$I$14+СВЦЭМ!$D$10+'СЕТ СН'!$I$5-'СЕТ СН'!$I$24</f>
        <v>3728.2968473800001</v>
      </c>
      <c r="T129" s="36">
        <f>SUMIFS(СВЦЭМ!$D$39:$D$782,СВЦЭМ!$A$39:$A$782,$A129,СВЦЭМ!$B$39:$B$782,T$119)+'СЕТ СН'!$I$14+СВЦЭМ!$D$10+'СЕТ СН'!$I$5-'СЕТ СН'!$I$24</f>
        <v>3689.4654508900003</v>
      </c>
      <c r="U129" s="36">
        <f>SUMIFS(СВЦЭМ!$D$39:$D$782,СВЦЭМ!$A$39:$A$782,$A129,СВЦЭМ!$B$39:$B$782,U$119)+'СЕТ СН'!$I$14+СВЦЭМ!$D$10+'СЕТ СН'!$I$5-'СЕТ СН'!$I$24</f>
        <v>3660.08348553</v>
      </c>
      <c r="V129" s="36">
        <f>SUMIFS(СВЦЭМ!$D$39:$D$782,СВЦЭМ!$A$39:$A$782,$A129,СВЦЭМ!$B$39:$B$782,V$119)+'СЕТ СН'!$I$14+СВЦЭМ!$D$10+'СЕТ СН'!$I$5-'СЕТ СН'!$I$24</f>
        <v>3669.9499703700003</v>
      </c>
      <c r="W129" s="36">
        <f>SUMIFS(СВЦЭМ!$D$39:$D$782,СВЦЭМ!$A$39:$A$782,$A129,СВЦЭМ!$B$39:$B$782,W$119)+'СЕТ СН'!$I$14+СВЦЭМ!$D$10+'СЕТ СН'!$I$5-'СЕТ СН'!$I$24</f>
        <v>3660.1667206299999</v>
      </c>
      <c r="X129" s="36">
        <f>SUMIFS(СВЦЭМ!$D$39:$D$782,СВЦЭМ!$A$39:$A$782,$A129,СВЦЭМ!$B$39:$B$782,X$119)+'СЕТ СН'!$I$14+СВЦЭМ!$D$10+'СЕТ СН'!$I$5-'СЕТ СН'!$I$24</f>
        <v>3680.7083698500001</v>
      </c>
      <c r="Y129" s="36">
        <f>SUMIFS(СВЦЭМ!$D$39:$D$782,СВЦЭМ!$A$39:$A$782,$A129,СВЦЭМ!$B$39:$B$782,Y$119)+'СЕТ СН'!$I$14+СВЦЭМ!$D$10+'СЕТ СН'!$I$5-'СЕТ СН'!$I$24</f>
        <v>3717.1762643299999</v>
      </c>
    </row>
    <row r="130" spans="1:25" ht="15.75" x14ac:dyDescent="0.2">
      <c r="A130" s="35">
        <f t="shared" si="3"/>
        <v>44450</v>
      </c>
      <c r="B130" s="36">
        <f>SUMIFS(СВЦЭМ!$D$39:$D$782,СВЦЭМ!$A$39:$A$782,$A130,СВЦЭМ!$B$39:$B$782,B$119)+'СЕТ СН'!$I$14+СВЦЭМ!$D$10+'СЕТ СН'!$I$5-'СЕТ СН'!$I$24</f>
        <v>3816.62882846</v>
      </c>
      <c r="C130" s="36">
        <f>SUMIFS(СВЦЭМ!$D$39:$D$782,СВЦЭМ!$A$39:$A$782,$A130,СВЦЭМ!$B$39:$B$782,C$119)+'СЕТ СН'!$I$14+СВЦЭМ!$D$10+'СЕТ СН'!$I$5-'СЕТ СН'!$I$24</f>
        <v>3894.5791631800003</v>
      </c>
      <c r="D130" s="36">
        <f>SUMIFS(СВЦЭМ!$D$39:$D$782,СВЦЭМ!$A$39:$A$782,$A130,СВЦЭМ!$B$39:$B$782,D$119)+'СЕТ СН'!$I$14+СВЦЭМ!$D$10+'СЕТ СН'!$I$5-'СЕТ СН'!$I$24</f>
        <v>3951.3218253599998</v>
      </c>
      <c r="E130" s="36">
        <f>SUMIFS(СВЦЭМ!$D$39:$D$782,СВЦЭМ!$A$39:$A$782,$A130,СВЦЭМ!$B$39:$B$782,E$119)+'СЕТ СН'!$I$14+СВЦЭМ!$D$10+'СЕТ СН'!$I$5-'СЕТ СН'!$I$24</f>
        <v>3977.9885752599998</v>
      </c>
      <c r="F130" s="36">
        <f>SUMIFS(СВЦЭМ!$D$39:$D$782,СВЦЭМ!$A$39:$A$782,$A130,СВЦЭМ!$B$39:$B$782,F$119)+'СЕТ СН'!$I$14+СВЦЭМ!$D$10+'СЕТ СН'!$I$5-'СЕТ СН'!$I$24</f>
        <v>3992.5941432600002</v>
      </c>
      <c r="G130" s="36">
        <f>SUMIFS(СВЦЭМ!$D$39:$D$782,СВЦЭМ!$A$39:$A$782,$A130,СВЦЭМ!$B$39:$B$782,G$119)+'СЕТ СН'!$I$14+СВЦЭМ!$D$10+'СЕТ СН'!$I$5-'СЕТ СН'!$I$24</f>
        <v>3980.4750150499999</v>
      </c>
      <c r="H130" s="36">
        <f>SUMIFS(СВЦЭМ!$D$39:$D$782,СВЦЭМ!$A$39:$A$782,$A130,СВЦЭМ!$B$39:$B$782,H$119)+'СЕТ СН'!$I$14+СВЦЭМ!$D$10+'СЕТ СН'!$I$5-'СЕТ СН'!$I$24</f>
        <v>3941.7007058300001</v>
      </c>
      <c r="I130" s="36">
        <f>SUMIFS(СВЦЭМ!$D$39:$D$782,СВЦЭМ!$A$39:$A$782,$A130,СВЦЭМ!$B$39:$B$782,I$119)+'СЕТ СН'!$I$14+СВЦЭМ!$D$10+'СЕТ СН'!$I$5-'СЕТ СН'!$I$24</f>
        <v>3861.3827489200003</v>
      </c>
      <c r="J130" s="36">
        <f>SUMIFS(СВЦЭМ!$D$39:$D$782,СВЦЭМ!$A$39:$A$782,$A130,СВЦЭМ!$B$39:$B$782,J$119)+'СЕТ СН'!$I$14+СВЦЭМ!$D$10+'СЕТ СН'!$I$5-'СЕТ СН'!$I$24</f>
        <v>3773.0072316800001</v>
      </c>
      <c r="K130" s="36">
        <f>SUMIFS(СВЦЭМ!$D$39:$D$782,СВЦЭМ!$A$39:$A$782,$A130,СВЦЭМ!$B$39:$B$782,K$119)+'СЕТ СН'!$I$14+СВЦЭМ!$D$10+'СЕТ СН'!$I$5-'СЕТ СН'!$I$24</f>
        <v>3716.3674287399999</v>
      </c>
      <c r="L130" s="36">
        <f>SUMIFS(СВЦЭМ!$D$39:$D$782,СВЦЭМ!$A$39:$A$782,$A130,СВЦЭМ!$B$39:$B$782,L$119)+'СЕТ СН'!$I$14+СВЦЭМ!$D$10+'СЕТ СН'!$I$5-'СЕТ СН'!$I$24</f>
        <v>3711.5762708900002</v>
      </c>
      <c r="M130" s="36">
        <f>SUMIFS(СВЦЭМ!$D$39:$D$782,СВЦЭМ!$A$39:$A$782,$A130,СВЦЭМ!$B$39:$B$782,M$119)+'СЕТ СН'!$I$14+СВЦЭМ!$D$10+'СЕТ СН'!$I$5-'СЕТ СН'!$I$24</f>
        <v>3697.9210953900001</v>
      </c>
      <c r="N130" s="36">
        <f>SUMIFS(СВЦЭМ!$D$39:$D$782,СВЦЭМ!$A$39:$A$782,$A130,СВЦЭМ!$B$39:$B$782,N$119)+'СЕТ СН'!$I$14+СВЦЭМ!$D$10+'СЕТ СН'!$I$5-'СЕТ СН'!$I$24</f>
        <v>3697.1852187899999</v>
      </c>
      <c r="O130" s="36">
        <f>SUMIFS(СВЦЭМ!$D$39:$D$782,СВЦЭМ!$A$39:$A$782,$A130,СВЦЭМ!$B$39:$B$782,O$119)+'СЕТ СН'!$I$14+СВЦЭМ!$D$10+'СЕТ СН'!$I$5-'СЕТ СН'!$I$24</f>
        <v>3717.9299026600002</v>
      </c>
      <c r="P130" s="36">
        <f>SUMIFS(СВЦЭМ!$D$39:$D$782,СВЦЭМ!$A$39:$A$782,$A130,СВЦЭМ!$B$39:$B$782,P$119)+'СЕТ СН'!$I$14+СВЦЭМ!$D$10+'СЕТ СН'!$I$5-'СЕТ СН'!$I$24</f>
        <v>3751.3185136900001</v>
      </c>
      <c r="Q130" s="36">
        <f>SUMIFS(СВЦЭМ!$D$39:$D$782,СВЦЭМ!$A$39:$A$782,$A130,СВЦЭМ!$B$39:$B$782,Q$119)+'СЕТ СН'!$I$14+СВЦЭМ!$D$10+'СЕТ СН'!$I$5-'СЕТ СН'!$I$24</f>
        <v>3773.7496346100002</v>
      </c>
      <c r="R130" s="36">
        <f>SUMIFS(СВЦЭМ!$D$39:$D$782,СВЦЭМ!$A$39:$A$782,$A130,СВЦЭМ!$B$39:$B$782,R$119)+'СЕТ СН'!$I$14+СВЦЭМ!$D$10+'СЕТ СН'!$I$5-'СЕТ СН'!$I$24</f>
        <v>3770.4191870099999</v>
      </c>
      <c r="S130" s="36">
        <f>SUMIFS(СВЦЭМ!$D$39:$D$782,СВЦЭМ!$A$39:$A$782,$A130,СВЦЭМ!$B$39:$B$782,S$119)+'СЕТ СН'!$I$14+СВЦЭМ!$D$10+'СЕТ СН'!$I$5-'СЕТ СН'!$I$24</f>
        <v>3758.3703492700001</v>
      </c>
      <c r="T130" s="36">
        <f>SUMIFS(СВЦЭМ!$D$39:$D$782,СВЦЭМ!$A$39:$A$782,$A130,СВЦЭМ!$B$39:$B$782,T$119)+'СЕТ СН'!$I$14+СВЦЭМ!$D$10+'СЕТ СН'!$I$5-'СЕТ СН'!$I$24</f>
        <v>3711.14409918</v>
      </c>
      <c r="U130" s="36">
        <f>SUMIFS(СВЦЭМ!$D$39:$D$782,СВЦЭМ!$A$39:$A$782,$A130,СВЦЭМ!$B$39:$B$782,U$119)+'СЕТ СН'!$I$14+СВЦЭМ!$D$10+'СЕТ СН'!$I$5-'СЕТ СН'!$I$24</f>
        <v>3675.0235490700002</v>
      </c>
      <c r="V130" s="36">
        <f>SUMIFS(СВЦЭМ!$D$39:$D$782,СВЦЭМ!$A$39:$A$782,$A130,СВЦЭМ!$B$39:$B$782,V$119)+'СЕТ СН'!$I$14+СВЦЭМ!$D$10+'СЕТ СН'!$I$5-'СЕТ СН'!$I$24</f>
        <v>3669.6659794400002</v>
      </c>
      <c r="W130" s="36">
        <f>SUMIFS(СВЦЭМ!$D$39:$D$782,СВЦЭМ!$A$39:$A$782,$A130,СВЦЭМ!$B$39:$B$782,W$119)+'СЕТ СН'!$I$14+СВЦЭМ!$D$10+'СЕТ СН'!$I$5-'СЕТ СН'!$I$24</f>
        <v>3684.8824082599999</v>
      </c>
      <c r="X130" s="36">
        <f>SUMIFS(СВЦЭМ!$D$39:$D$782,СВЦЭМ!$A$39:$A$782,$A130,СВЦЭМ!$B$39:$B$782,X$119)+'СЕТ СН'!$I$14+СВЦЭМ!$D$10+'СЕТ СН'!$I$5-'СЕТ СН'!$I$24</f>
        <v>3729.9114781100002</v>
      </c>
      <c r="Y130" s="36">
        <f>SUMIFS(СВЦЭМ!$D$39:$D$782,СВЦЭМ!$A$39:$A$782,$A130,СВЦЭМ!$B$39:$B$782,Y$119)+'СЕТ СН'!$I$14+СВЦЭМ!$D$10+'СЕТ СН'!$I$5-'СЕТ СН'!$I$24</f>
        <v>3793.1175309300002</v>
      </c>
    </row>
    <row r="131" spans="1:25" ht="15.75" x14ac:dyDescent="0.2">
      <c r="A131" s="35">
        <f t="shared" si="3"/>
        <v>44451</v>
      </c>
      <c r="B131" s="36">
        <f>SUMIFS(СВЦЭМ!$D$39:$D$782,СВЦЭМ!$A$39:$A$782,$A131,СВЦЭМ!$B$39:$B$782,B$119)+'СЕТ СН'!$I$14+СВЦЭМ!$D$10+'СЕТ СН'!$I$5-'СЕТ СН'!$I$24</f>
        <v>3831.37769807</v>
      </c>
      <c r="C131" s="36">
        <f>SUMIFS(СВЦЭМ!$D$39:$D$782,СВЦЭМ!$A$39:$A$782,$A131,СВЦЭМ!$B$39:$B$782,C$119)+'СЕТ СН'!$I$14+СВЦЭМ!$D$10+'СЕТ СН'!$I$5-'СЕТ СН'!$I$24</f>
        <v>3901.80750597</v>
      </c>
      <c r="D131" s="36">
        <f>SUMIFS(СВЦЭМ!$D$39:$D$782,СВЦЭМ!$A$39:$A$782,$A131,СВЦЭМ!$B$39:$B$782,D$119)+'СЕТ СН'!$I$14+СВЦЭМ!$D$10+'СЕТ СН'!$I$5-'СЕТ СН'!$I$24</f>
        <v>3950.3414432</v>
      </c>
      <c r="E131" s="36">
        <f>SUMIFS(СВЦЭМ!$D$39:$D$782,СВЦЭМ!$A$39:$A$782,$A131,СВЦЭМ!$B$39:$B$782,E$119)+'СЕТ СН'!$I$14+СВЦЭМ!$D$10+'СЕТ СН'!$I$5-'СЕТ СН'!$I$24</f>
        <v>3979.15379115</v>
      </c>
      <c r="F131" s="36">
        <f>SUMIFS(СВЦЭМ!$D$39:$D$782,СВЦЭМ!$A$39:$A$782,$A131,СВЦЭМ!$B$39:$B$782,F$119)+'СЕТ СН'!$I$14+СВЦЭМ!$D$10+'СЕТ СН'!$I$5-'СЕТ СН'!$I$24</f>
        <v>3999.73649742</v>
      </c>
      <c r="G131" s="36">
        <f>SUMIFS(СВЦЭМ!$D$39:$D$782,СВЦЭМ!$A$39:$A$782,$A131,СВЦЭМ!$B$39:$B$782,G$119)+'СЕТ СН'!$I$14+СВЦЭМ!$D$10+'СЕТ СН'!$I$5-'СЕТ СН'!$I$24</f>
        <v>3992.9347197299999</v>
      </c>
      <c r="H131" s="36">
        <f>SUMIFS(СВЦЭМ!$D$39:$D$782,СВЦЭМ!$A$39:$A$782,$A131,СВЦЭМ!$B$39:$B$782,H$119)+'СЕТ СН'!$I$14+СВЦЭМ!$D$10+'СЕТ СН'!$I$5-'СЕТ СН'!$I$24</f>
        <v>3958.44748609</v>
      </c>
      <c r="I131" s="36">
        <f>SUMIFS(СВЦЭМ!$D$39:$D$782,СВЦЭМ!$A$39:$A$782,$A131,СВЦЭМ!$B$39:$B$782,I$119)+'СЕТ СН'!$I$14+СВЦЭМ!$D$10+'СЕТ СН'!$I$5-'СЕТ СН'!$I$24</f>
        <v>3880.3500925899998</v>
      </c>
      <c r="J131" s="36">
        <f>SUMIFS(СВЦЭМ!$D$39:$D$782,СВЦЭМ!$A$39:$A$782,$A131,СВЦЭМ!$B$39:$B$782,J$119)+'СЕТ СН'!$I$14+СВЦЭМ!$D$10+'СЕТ СН'!$I$5-'СЕТ СН'!$I$24</f>
        <v>3808.67487312</v>
      </c>
      <c r="K131" s="36">
        <f>SUMIFS(СВЦЭМ!$D$39:$D$782,СВЦЭМ!$A$39:$A$782,$A131,СВЦЭМ!$B$39:$B$782,K$119)+'СЕТ СН'!$I$14+СВЦЭМ!$D$10+'СЕТ СН'!$I$5-'СЕТ СН'!$I$24</f>
        <v>3747.9787454699999</v>
      </c>
      <c r="L131" s="36">
        <f>SUMIFS(СВЦЭМ!$D$39:$D$782,СВЦЭМ!$A$39:$A$782,$A131,СВЦЭМ!$B$39:$B$782,L$119)+'СЕТ СН'!$I$14+СВЦЭМ!$D$10+'СЕТ СН'!$I$5-'СЕТ СН'!$I$24</f>
        <v>3719.9550826099999</v>
      </c>
      <c r="M131" s="36">
        <f>SUMIFS(СВЦЭМ!$D$39:$D$782,СВЦЭМ!$A$39:$A$782,$A131,СВЦЭМ!$B$39:$B$782,M$119)+'СЕТ СН'!$I$14+СВЦЭМ!$D$10+'СЕТ СН'!$I$5-'СЕТ СН'!$I$24</f>
        <v>3712.1278151000001</v>
      </c>
      <c r="N131" s="36">
        <f>SUMIFS(СВЦЭМ!$D$39:$D$782,СВЦЭМ!$A$39:$A$782,$A131,СВЦЭМ!$B$39:$B$782,N$119)+'СЕТ СН'!$I$14+СВЦЭМ!$D$10+'СЕТ СН'!$I$5-'СЕТ СН'!$I$24</f>
        <v>3710.9384553700002</v>
      </c>
      <c r="O131" s="36">
        <f>SUMIFS(СВЦЭМ!$D$39:$D$782,СВЦЭМ!$A$39:$A$782,$A131,СВЦЭМ!$B$39:$B$782,O$119)+'СЕТ СН'!$I$14+СВЦЭМ!$D$10+'СЕТ СН'!$I$5-'СЕТ СН'!$I$24</f>
        <v>3744.2766289900001</v>
      </c>
      <c r="P131" s="36">
        <f>SUMIFS(СВЦЭМ!$D$39:$D$782,СВЦЭМ!$A$39:$A$782,$A131,СВЦЭМ!$B$39:$B$782,P$119)+'СЕТ СН'!$I$14+СВЦЭМ!$D$10+'СЕТ СН'!$I$5-'СЕТ СН'!$I$24</f>
        <v>3775.7099870900001</v>
      </c>
      <c r="Q131" s="36">
        <f>SUMIFS(СВЦЭМ!$D$39:$D$782,СВЦЭМ!$A$39:$A$782,$A131,СВЦЭМ!$B$39:$B$782,Q$119)+'СЕТ СН'!$I$14+СВЦЭМ!$D$10+'СЕТ СН'!$I$5-'СЕТ СН'!$I$24</f>
        <v>3792.4573060399998</v>
      </c>
      <c r="R131" s="36">
        <f>SUMIFS(СВЦЭМ!$D$39:$D$782,СВЦЭМ!$A$39:$A$782,$A131,СВЦЭМ!$B$39:$B$782,R$119)+'СЕТ СН'!$I$14+СВЦЭМ!$D$10+'СЕТ СН'!$I$5-'СЕТ СН'!$I$24</f>
        <v>3780.81771355</v>
      </c>
      <c r="S131" s="36">
        <f>SUMIFS(СВЦЭМ!$D$39:$D$782,СВЦЭМ!$A$39:$A$782,$A131,СВЦЭМ!$B$39:$B$782,S$119)+'СЕТ СН'!$I$14+СВЦЭМ!$D$10+'СЕТ СН'!$I$5-'СЕТ СН'!$I$24</f>
        <v>3745.3970947500002</v>
      </c>
      <c r="T131" s="36">
        <f>SUMIFS(СВЦЭМ!$D$39:$D$782,СВЦЭМ!$A$39:$A$782,$A131,СВЦЭМ!$B$39:$B$782,T$119)+'СЕТ СН'!$I$14+СВЦЭМ!$D$10+'СЕТ СН'!$I$5-'СЕТ СН'!$I$24</f>
        <v>3705.63915056</v>
      </c>
      <c r="U131" s="36">
        <f>SUMIFS(СВЦЭМ!$D$39:$D$782,СВЦЭМ!$A$39:$A$782,$A131,СВЦЭМ!$B$39:$B$782,U$119)+'СЕТ СН'!$I$14+СВЦЭМ!$D$10+'СЕТ СН'!$I$5-'СЕТ СН'!$I$24</f>
        <v>3661.9912072299999</v>
      </c>
      <c r="V131" s="36">
        <f>SUMIFS(СВЦЭМ!$D$39:$D$782,СВЦЭМ!$A$39:$A$782,$A131,СВЦЭМ!$B$39:$B$782,V$119)+'СЕТ СН'!$I$14+СВЦЭМ!$D$10+'СЕТ СН'!$I$5-'СЕТ СН'!$I$24</f>
        <v>3676.04798944</v>
      </c>
      <c r="W131" s="36">
        <f>SUMIFS(СВЦЭМ!$D$39:$D$782,СВЦЭМ!$A$39:$A$782,$A131,СВЦЭМ!$B$39:$B$782,W$119)+'СЕТ СН'!$I$14+СВЦЭМ!$D$10+'СЕТ СН'!$I$5-'СЕТ СН'!$I$24</f>
        <v>3672.2412972500001</v>
      </c>
      <c r="X131" s="36">
        <f>SUMIFS(СВЦЭМ!$D$39:$D$782,СВЦЭМ!$A$39:$A$782,$A131,СВЦЭМ!$B$39:$B$782,X$119)+'СЕТ СН'!$I$14+СВЦЭМ!$D$10+'СЕТ СН'!$I$5-'СЕТ СН'!$I$24</f>
        <v>3685.18382122</v>
      </c>
      <c r="Y131" s="36">
        <f>SUMIFS(СВЦЭМ!$D$39:$D$782,СВЦЭМ!$A$39:$A$782,$A131,СВЦЭМ!$B$39:$B$782,Y$119)+'СЕТ СН'!$I$14+СВЦЭМ!$D$10+'СЕТ СН'!$I$5-'СЕТ СН'!$I$24</f>
        <v>3762.2997271599997</v>
      </c>
    </row>
    <row r="132" spans="1:25" ht="15.75" x14ac:dyDescent="0.2">
      <c r="A132" s="35">
        <f t="shared" si="3"/>
        <v>44452</v>
      </c>
      <c r="B132" s="36">
        <f>SUMIFS(СВЦЭМ!$D$39:$D$782,СВЦЭМ!$A$39:$A$782,$A132,СВЦЭМ!$B$39:$B$782,B$119)+'СЕТ СН'!$I$14+СВЦЭМ!$D$10+'СЕТ СН'!$I$5-'СЕТ СН'!$I$24</f>
        <v>3844.3261517599999</v>
      </c>
      <c r="C132" s="36">
        <f>SUMIFS(СВЦЭМ!$D$39:$D$782,СВЦЭМ!$A$39:$A$782,$A132,СВЦЭМ!$B$39:$B$782,C$119)+'СЕТ СН'!$I$14+СВЦЭМ!$D$10+'СЕТ СН'!$I$5-'СЕТ СН'!$I$24</f>
        <v>3927.8678243300001</v>
      </c>
      <c r="D132" s="36">
        <f>SUMIFS(СВЦЭМ!$D$39:$D$782,СВЦЭМ!$A$39:$A$782,$A132,СВЦЭМ!$B$39:$B$782,D$119)+'СЕТ СН'!$I$14+СВЦЭМ!$D$10+'СЕТ СН'!$I$5-'СЕТ СН'!$I$24</f>
        <v>3991.9220636399996</v>
      </c>
      <c r="E132" s="36">
        <f>SUMIFS(СВЦЭМ!$D$39:$D$782,СВЦЭМ!$A$39:$A$782,$A132,СВЦЭМ!$B$39:$B$782,E$119)+'СЕТ СН'!$I$14+СВЦЭМ!$D$10+'СЕТ СН'!$I$5-'СЕТ СН'!$I$24</f>
        <v>4015.21301756</v>
      </c>
      <c r="F132" s="36">
        <f>SUMIFS(СВЦЭМ!$D$39:$D$782,СВЦЭМ!$A$39:$A$782,$A132,СВЦЭМ!$B$39:$B$782,F$119)+'СЕТ СН'!$I$14+СВЦЭМ!$D$10+'СЕТ СН'!$I$5-'СЕТ СН'!$I$24</f>
        <v>4025.00895429</v>
      </c>
      <c r="G132" s="36">
        <f>SUMIFS(СВЦЭМ!$D$39:$D$782,СВЦЭМ!$A$39:$A$782,$A132,СВЦЭМ!$B$39:$B$782,G$119)+'СЕТ СН'!$I$14+СВЦЭМ!$D$10+'СЕТ СН'!$I$5-'СЕТ СН'!$I$24</f>
        <v>4001.7061648199997</v>
      </c>
      <c r="H132" s="36">
        <f>SUMIFS(СВЦЭМ!$D$39:$D$782,СВЦЭМ!$A$39:$A$782,$A132,СВЦЭМ!$B$39:$B$782,H$119)+'СЕТ СН'!$I$14+СВЦЭМ!$D$10+'СЕТ СН'!$I$5-'СЕТ СН'!$I$24</f>
        <v>3923.0881760100001</v>
      </c>
      <c r="I132" s="36">
        <f>SUMIFS(СВЦЭМ!$D$39:$D$782,СВЦЭМ!$A$39:$A$782,$A132,СВЦЭМ!$B$39:$B$782,I$119)+'СЕТ СН'!$I$14+СВЦЭМ!$D$10+'СЕТ СН'!$I$5-'СЕТ СН'!$I$24</f>
        <v>3827.0048306899998</v>
      </c>
      <c r="J132" s="36">
        <f>SUMIFS(СВЦЭМ!$D$39:$D$782,СВЦЭМ!$A$39:$A$782,$A132,СВЦЭМ!$B$39:$B$782,J$119)+'СЕТ СН'!$I$14+СВЦЭМ!$D$10+'СЕТ СН'!$I$5-'СЕТ СН'!$I$24</f>
        <v>3795.8332765800001</v>
      </c>
      <c r="K132" s="36">
        <f>SUMIFS(СВЦЭМ!$D$39:$D$782,СВЦЭМ!$A$39:$A$782,$A132,СВЦЭМ!$B$39:$B$782,K$119)+'СЕТ СН'!$I$14+СВЦЭМ!$D$10+'СЕТ СН'!$I$5-'СЕТ СН'!$I$24</f>
        <v>3778.51057524</v>
      </c>
      <c r="L132" s="36">
        <f>SUMIFS(СВЦЭМ!$D$39:$D$782,СВЦЭМ!$A$39:$A$782,$A132,СВЦЭМ!$B$39:$B$782,L$119)+'СЕТ СН'!$I$14+СВЦЭМ!$D$10+'СЕТ СН'!$I$5-'СЕТ СН'!$I$24</f>
        <v>3772.8546898200002</v>
      </c>
      <c r="M132" s="36">
        <f>SUMIFS(СВЦЭМ!$D$39:$D$782,СВЦЭМ!$A$39:$A$782,$A132,СВЦЭМ!$B$39:$B$782,M$119)+'СЕТ СН'!$I$14+СВЦЭМ!$D$10+'СЕТ СН'!$I$5-'СЕТ СН'!$I$24</f>
        <v>3769.9464085700001</v>
      </c>
      <c r="N132" s="36">
        <f>SUMIFS(СВЦЭМ!$D$39:$D$782,СВЦЭМ!$A$39:$A$782,$A132,СВЦЭМ!$B$39:$B$782,N$119)+'СЕТ СН'!$I$14+СВЦЭМ!$D$10+'СЕТ СН'!$I$5-'СЕТ СН'!$I$24</f>
        <v>3748.1221269899997</v>
      </c>
      <c r="O132" s="36">
        <f>SUMIFS(СВЦЭМ!$D$39:$D$782,СВЦЭМ!$A$39:$A$782,$A132,СВЦЭМ!$B$39:$B$782,O$119)+'СЕТ СН'!$I$14+СВЦЭМ!$D$10+'СЕТ СН'!$I$5-'СЕТ СН'!$I$24</f>
        <v>3753.7879960999999</v>
      </c>
      <c r="P132" s="36">
        <f>SUMIFS(СВЦЭМ!$D$39:$D$782,СВЦЭМ!$A$39:$A$782,$A132,СВЦЭМ!$B$39:$B$782,P$119)+'СЕТ СН'!$I$14+СВЦЭМ!$D$10+'СЕТ СН'!$I$5-'СЕТ СН'!$I$24</f>
        <v>3790.1097433200002</v>
      </c>
      <c r="Q132" s="36">
        <f>SUMIFS(СВЦЭМ!$D$39:$D$782,СВЦЭМ!$A$39:$A$782,$A132,СВЦЭМ!$B$39:$B$782,Q$119)+'СЕТ СН'!$I$14+СВЦЭМ!$D$10+'СЕТ СН'!$I$5-'СЕТ СН'!$I$24</f>
        <v>3798.3256019999999</v>
      </c>
      <c r="R132" s="36">
        <f>SUMIFS(СВЦЭМ!$D$39:$D$782,СВЦЭМ!$A$39:$A$782,$A132,СВЦЭМ!$B$39:$B$782,R$119)+'СЕТ СН'!$I$14+СВЦЭМ!$D$10+'СЕТ СН'!$I$5-'СЕТ СН'!$I$24</f>
        <v>3796.2953786100002</v>
      </c>
      <c r="S132" s="36">
        <f>SUMIFS(СВЦЭМ!$D$39:$D$782,СВЦЭМ!$A$39:$A$782,$A132,СВЦЭМ!$B$39:$B$782,S$119)+'СЕТ СН'!$I$14+СВЦЭМ!$D$10+'СЕТ СН'!$I$5-'СЕТ СН'!$I$24</f>
        <v>3762.6558400700001</v>
      </c>
      <c r="T132" s="36">
        <f>SUMIFS(СВЦЭМ!$D$39:$D$782,СВЦЭМ!$A$39:$A$782,$A132,СВЦЭМ!$B$39:$B$782,T$119)+'СЕТ СН'!$I$14+СВЦЭМ!$D$10+'СЕТ СН'!$I$5-'СЕТ СН'!$I$24</f>
        <v>3713.0813553500002</v>
      </c>
      <c r="U132" s="36">
        <f>SUMIFS(СВЦЭМ!$D$39:$D$782,СВЦЭМ!$A$39:$A$782,$A132,СВЦЭМ!$B$39:$B$782,U$119)+'СЕТ СН'!$I$14+СВЦЭМ!$D$10+'СЕТ СН'!$I$5-'СЕТ СН'!$I$24</f>
        <v>3667.11105262</v>
      </c>
      <c r="V132" s="36">
        <f>SUMIFS(СВЦЭМ!$D$39:$D$782,СВЦЭМ!$A$39:$A$782,$A132,СВЦЭМ!$B$39:$B$782,V$119)+'СЕТ СН'!$I$14+СВЦЭМ!$D$10+'СЕТ СН'!$I$5-'СЕТ СН'!$I$24</f>
        <v>3676.84075708</v>
      </c>
      <c r="W132" s="36">
        <f>SUMIFS(СВЦЭМ!$D$39:$D$782,СВЦЭМ!$A$39:$A$782,$A132,СВЦЭМ!$B$39:$B$782,W$119)+'СЕТ СН'!$I$14+СВЦЭМ!$D$10+'СЕТ СН'!$I$5-'СЕТ СН'!$I$24</f>
        <v>3674.1455977300002</v>
      </c>
      <c r="X132" s="36">
        <f>SUMIFS(СВЦЭМ!$D$39:$D$782,СВЦЭМ!$A$39:$A$782,$A132,СВЦЭМ!$B$39:$B$782,X$119)+'СЕТ СН'!$I$14+СВЦЭМ!$D$10+'СЕТ СН'!$I$5-'СЕТ СН'!$I$24</f>
        <v>3693.3018047599999</v>
      </c>
      <c r="Y132" s="36">
        <f>SUMIFS(СВЦЭМ!$D$39:$D$782,СВЦЭМ!$A$39:$A$782,$A132,СВЦЭМ!$B$39:$B$782,Y$119)+'СЕТ СН'!$I$14+СВЦЭМ!$D$10+'СЕТ СН'!$I$5-'СЕТ СН'!$I$24</f>
        <v>3788.2263491100002</v>
      </c>
    </row>
    <row r="133" spans="1:25" ht="15.75" x14ac:dyDescent="0.2">
      <c r="A133" s="35">
        <f t="shared" si="3"/>
        <v>44453</v>
      </c>
      <c r="B133" s="36">
        <f>SUMIFS(СВЦЭМ!$D$39:$D$782,СВЦЭМ!$A$39:$A$782,$A133,СВЦЭМ!$B$39:$B$782,B$119)+'СЕТ СН'!$I$14+СВЦЭМ!$D$10+'СЕТ СН'!$I$5-'СЕТ СН'!$I$24</f>
        <v>3839.88272383</v>
      </c>
      <c r="C133" s="36">
        <f>SUMIFS(СВЦЭМ!$D$39:$D$782,СВЦЭМ!$A$39:$A$782,$A133,СВЦЭМ!$B$39:$B$782,C$119)+'СЕТ СН'!$I$14+СВЦЭМ!$D$10+'СЕТ СН'!$I$5-'СЕТ СН'!$I$24</f>
        <v>3921.80197271</v>
      </c>
      <c r="D133" s="36">
        <f>SUMIFS(СВЦЭМ!$D$39:$D$782,СВЦЭМ!$A$39:$A$782,$A133,СВЦЭМ!$B$39:$B$782,D$119)+'СЕТ СН'!$I$14+СВЦЭМ!$D$10+'СЕТ СН'!$I$5-'СЕТ СН'!$I$24</f>
        <v>3968.09209212</v>
      </c>
      <c r="E133" s="36">
        <f>SUMIFS(СВЦЭМ!$D$39:$D$782,СВЦЭМ!$A$39:$A$782,$A133,СВЦЭМ!$B$39:$B$782,E$119)+'СЕТ СН'!$I$14+СВЦЭМ!$D$10+'СЕТ СН'!$I$5-'СЕТ СН'!$I$24</f>
        <v>3983.7517589299996</v>
      </c>
      <c r="F133" s="36">
        <f>SUMIFS(СВЦЭМ!$D$39:$D$782,СВЦЭМ!$A$39:$A$782,$A133,СВЦЭМ!$B$39:$B$782,F$119)+'СЕТ СН'!$I$14+СВЦЭМ!$D$10+'СЕТ СН'!$I$5-'СЕТ СН'!$I$24</f>
        <v>3991.7601252099998</v>
      </c>
      <c r="G133" s="36">
        <f>SUMIFS(СВЦЭМ!$D$39:$D$782,СВЦЭМ!$A$39:$A$782,$A133,СВЦЭМ!$B$39:$B$782,G$119)+'СЕТ СН'!$I$14+СВЦЭМ!$D$10+'СЕТ СН'!$I$5-'СЕТ СН'!$I$24</f>
        <v>3961.4286293199998</v>
      </c>
      <c r="H133" s="36">
        <f>SUMIFS(СВЦЭМ!$D$39:$D$782,СВЦЭМ!$A$39:$A$782,$A133,СВЦЭМ!$B$39:$B$782,H$119)+'СЕТ СН'!$I$14+СВЦЭМ!$D$10+'СЕТ СН'!$I$5-'СЕТ СН'!$I$24</f>
        <v>3899.0583811199999</v>
      </c>
      <c r="I133" s="36">
        <f>SUMIFS(СВЦЭМ!$D$39:$D$782,СВЦЭМ!$A$39:$A$782,$A133,СВЦЭМ!$B$39:$B$782,I$119)+'СЕТ СН'!$I$14+СВЦЭМ!$D$10+'СЕТ СН'!$I$5-'СЕТ СН'!$I$24</f>
        <v>3833.6755922299999</v>
      </c>
      <c r="J133" s="36">
        <f>SUMIFS(СВЦЭМ!$D$39:$D$782,СВЦЭМ!$A$39:$A$782,$A133,СВЦЭМ!$B$39:$B$782,J$119)+'СЕТ СН'!$I$14+СВЦЭМ!$D$10+'СЕТ СН'!$I$5-'СЕТ СН'!$I$24</f>
        <v>3782.5045546199999</v>
      </c>
      <c r="K133" s="36">
        <f>SUMIFS(СВЦЭМ!$D$39:$D$782,СВЦЭМ!$A$39:$A$782,$A133,СВЦЭМ!$B$39:$B$782,K$119)+'СЕТ СН'!$I$14+СВЦЭМ!$D$10+'СЕТ СН'!$I$5-'СЕТ СН'!$I$24</f>
        <v>3814.6875897899999</v>
      </c>
      <c r="L133" s="36">
        <f>SUMIFS(СВЦЭМ!$D$39:$D$782,СВЦЭМ!$A$39:$A$782,$A133,СВЦЭМ!$B$39:$B$782,L$119)+'СЕТ СН'!$I$14+СВЦЭМ!$D$10+'СЕТ СН'!$I$5-'СЕТ СН'!$I$24</f>
        <v>3801.9922714899999</v>
      </c>
      <c r="M133" s="36">
        <f>SUMIFS(СВЦЭМ!$D$39:$D$782,СВЦЭМ!$A$39:$A$782,$A133,СВЦЭМ!$B$39:$B$782,M$119)+'СЕТ СН'!$I$14+СВЦЭМ!$D$10+'СЕТ СН'!$I$5-'СЕТ СН'!$I$24</f>
        <v>3811.97901809</v>
      </c>
      <c r="N133" s="36">
        <f>SUMIFS(СВЦЭМ!$D$39:$D$782,СВЦЭМ!$A$39:$A$782,$A133,СВЦЭМ!$B$39:$B$782,N$119)+'СЕТ СН'!$I$14+СВЦЭМ!$D$10+'СЕТ СН'!$I$5-'СЕТ СН'!$I$24</f>
        <v>3766.9703356999999</v>
      </c>
      <c r="O133" s="36">
        <f>SUMIFS(СВЦЭМ!$D$39:$D$782,СВЦЭМ!$A$39:$A$782,$A133,СВЦЭМ!$B$39:$B$782,O$119)+'СЕТ СН'!$I$14+СВЦЭМ!$D$10+'СЕТ СН'!$I$5-'СЕТ СН'!$I$24</f>
        <v>3767.49920307</v>
      </c>
      <c r="P133" s="36">
        <f>SUMIFS(СВЦЭМ!$D$39:$D$782,СВЦЭМ!$A$39:$A$782,$A133,СВЦЭМ!$B$39:$B$782,P$119)+'СЕТ СН'!$I$14+СВЦЭМ!$D$10+'СЕТ СН'!$I$5-'СЕТ СН'!$I$24</f>
        <v>3809.6297925200001</v>
      </c>
      <c r="Q133" s="36">
        <f>SUMIFS(СВЦЭМ!$D$39:$D$782,СВЦЭМ!$A$39:$A$782,$A133,СВЦЭМ!$B$39:$B$782,Q$119)+'СЕТ СН'!$I$14+СВЦЭМ!$D$10+'СЕТ СН'!$I$5-'СЕТ СН'!$I$24</f>
        <v>3826.4765421500001</v>
      </c>
      <c r="R133" s="36">
        <f>SUMIFS(СВЦЭМ!$D$39:$D$782,СВЦЭМ!$A$39:$A$782,$A133,СВЦЭМ!$B$39:$B$782,R$119)+'СЕТ СН'!$I$14+СВЦЭМ!$D$10+'СЕТ СН'!$I$5-'СЕТ СН'!$I$24</f>
        <v>3818.1144190800001</v>
      </c>
      <c r="S133" s="36">
        <f>SUMIFS(СВЦЭМ!$D$39:$D$782,СВЦЭМ!$A$39:$A$782,$A133,СВЦЭМ!$B$39:$B$782,S$119)+'СЕТ СН'!$I$14+СВЦЭМ!$D$10+'СЕТ СН'!$I$5-'СЕТ СН'!$I$24</f>
        <v>3773.0130443500002</v>
      </c>
      <c r="T133" s="36">
        <f>SUMIFS(СВЦЭМ!$D$39:$D$782,СВЦЭМ!$A$39:$A$782,$A133,СВЦЭМ!$B$39:$B$782,T$119)+'СЕТ СН'!$I$14+СВЦЭМ!$D$10+'СЕТ СН'!$I$5-'СЕТ СН'!$I$24</f>
        <v>3796.4044847099999</v>
      </c>
      <c r="U133" s="36">
        <f>SUMIFS(СВЦЭМ!$D$39:$D$782,СВЦЭМ!$A$39:$A$782,$A133,СВЦЭМ!$B$39:$B$782,U$119)+'СЕТ СН'!$I$14+СВЦЭМ!$D$10+'СЕТ СН'!$I$5-'СЕТ СН'!$I$24</f>
        <v>3866.5655614400002</v>
      </c>
      <c r="V133" s="36">
        <f>SUMIFS(СВЦЭМ!$D$39:$D$782,СВЦЭМ!$A$39:$A$782,$A133,СВЦЭМ!$B$39:$B$782,V$119)+'СЕТ СН'!$I$14+СВЦЭМ!$D$10+'СЕТ СН'!$I$5-'СЕТ СН'!$I$24</f>
        <v>3884.1857049600003</v>
      </c>
      <c r="W133" s="36">
        <f>SUMIFS(СВЦЭМ!$D$39:$D$782,СВЦЭМ!$A$39:$A$782,$A133,СВЦЭМ!$B$39:$B$782,W$119)+'СЕТ СН'!$I$14+СВЦЭМ!$D$10+'СЕТ СН'!$I$5-'СЕТ СН'!$I$24</f>
        <v>3870.06580386</v>
      </c>
      <c r="X133" s="36">
        <f>SUMIFS(СВЦЭМ!$D$39:$D$782,СВЦЭМ!$A$39:$A$782,$A133,СВЦЭМ!$B$39:$B$782,X$119)+'СЕТ СН'!$I$14+СВЦЭМ!$D$10+'СЕТ СН'!$I$5-'СЕТ СН'!$I$24</f>
        <v>3815.4369463200001</v>
      </c>
      <c r="Y133" s="36">
        <f>SUMIFS(СВЦЭМ!$D$39:$D$782,СВЦЭМ!$A$39:$A$782,$A133,СВЦЭМ!$B$39:$B$782,Y$119)+'СЕТ СН'!$I$14+СВЦЭМ!$D$10+'СЕТ СН'!$I$5-'СЕТ СН'!$I$24</f>
        <v>3803.3633737300001</v>
      </c>
    </row>
    <row r="134" spans="1:25" ht="15.75" x14ac:dyDescent="0.2">
      <c r="A134" s="35">
        <f t="shared" si="3"/>
        <v>44454</v>
      </c>
      <c r="B134" s="36">
        <f>SUMIFS(СВЦЭМ!$D$39:$D$782,СВЦЭМ!$A$39:$A$782,$A134,СВЦЭМ!$B$39:$B$782,B$119)+'СЕТ СН'!$I$14+СВЦЭМ!$D$10+'СЕТ СН'!$I$5-'СЕТ СН'!$I$24</f>
        <v>3925.2916921799997</v>
      </c>
      <c r="C134" s="36">
        <f>SUMIFS(СВЦЭМ!$D$39:$D$782,СВЦЭМ!$A$39:$A$782,$A134,СВЦЭМ!$B$39:$B$782,C$119)+'СЕТ СН'!$I$14+СВЦЭМ!$D$10+'СЕТ СН'!$I$5-'СЕТ СН'!$I$24</f>
        <v>4032.8590667199996</v>
      </c>
      <c r="D134" s="36">
        <f>SUMIFS(СВЦЭМ!$D$39:$D$782,СВЦЭМ!$A$39:$A$782,$A134,СВЦЭМ!$B$39:$B$782,D$119)+'СЕТ СН'!$I$14+СВЦЭМ!$D$10+'СЕТ СН'!$I$5-'СЕТ СН'!$I$24</f>
        <v>4143.3307363200001</v>
      </c>
      <c r="E134" s="36">
        <f>SUMIFS(СВЦЭМ!$D$39:$D$782,СВЦЭМ!$A$39:$A$782,$A134,СВЦЭМ!$B$39:$B$782,E$119)+'СЕТ СН'!$I$14+СВЦЭМ!$D$10+'СЕТ СН'!$I$5-'СЕТ СН'!$I$24</f>
        <v>4194.9447085699994</v>
      </c>
      <c r="F134" s="36">
        <f>SUMIFS(СВЦЭМ!$D$39:$D$782,СВЦЭМ!$A$39:$A$782,$A134,СВЦЭМ!$B$39:$B$782,F$119)+'СЕТ СН'!$I$14+СВЦЭМ!$D$10+'СЕТ СН'!$I$5-'СЕТ СН'!$I$24</f>
        <v>4222.3554413900001</v>
      </c>
      <c r="G134" s="36">
        <f>SUMIFS(СВЦЭМ!$D$39:$D$782,СВЦЭМ!$A$39:$A$782,$A134,СВЦЭМ!$B$39:$B$782,G$119)+'СЕТ СН'!$I$14+СВЦЭМ!$D$10+'СЕТ СН'!$I$5-'СЕТ СН'!$I$24</f>
        <v>4157.9687443599996</v>
      </c>
      <c r="H134" s="36">
        <f>SUMIFS(СВЦЭМ!$D$39:$D$782,СВЦЭМ!$A$39:$A$782,$A134,СВЦЭМ!$B$39:$B$782,H$119)+'СЕТ СН'!$I$14+СВЦЭМ!$D$10+'СЕТ СН'!$I$5-'СЕТ СН'!$I$24</f>
        <v>4036.7177951100002</v>
      </c>
      <c r="I134" s="36">
        <f>SUMIFS(СВЦЭМ!$D$39:$D$782,СВЦЭМ!$A$39:$A$782,$A134,СВЦЭМ!$B$39:$B$782,I$119)+'СЕТ СН'!$I$14+СВЦЭМ!$D$10+'СЕТ СН'!$I$5-'СЕТ СН'!$I$24</f>
        <v>3911.5893267299998</v>
      </c>
      <c r="J134" s="36">
        <f>SUMIFS(СВЦЭМ!$D$39:$D$782,СВЦЭМ!$A$39:$A$782,$A134,СВЦЭМ!$B$39:$B$782,J$119)+'СЕТ СН'!$I$14+СВЦЭМ!$D$10+'СЕТ СН'!$I$5-'СЕТ СН'!$I$24</f>
        <v>3794.8481989299999</v>
      </c>
      <c r="K134" s="36">
        <f>SUMIFS(СВЦЭМ!$D$39:$D$782,СВЦЭМ!$A$39:$A$782,$A134,СВЦЭМ!$B$39:$B$782,K$119)+'СЕТ СН'!$I$14+СВЦЭМ!$D$10+'СЕТ СН'!$I$5-'СЕТ СН'!$I$24</f>
        <v>3743.2974468000002</v>
      </c>
      <c r="L134" s="36">
        <f>SUMIFS(СВЦЭМ!$D$39:$D$782,СВЦЭМ!$A$39:$A$782,$A134,СВЦЭМ!$B$39:$B$782,L$119)+'СЕТ СН'!$I$14+СВЦЭМ!$D$10+'СЕТ СН'!$I$5-'СЕТ СН'!$I$24</f>
        <v>3740.9950514399998</v>
      </c>
      <c r="M134" s="36">
        <f>SUMIFS(СВЦЭМ!$D$39:$D$782,СВЦЭМ!$A$39:$A$782,$A134,СВЦЭМ!$B$39:$B$782,M$119)+'СЕТ СН'!$I$14+СВЦЭМ!$D$10+'СЕТ СН'!$I$5-'СЕТ СН'!$I$24</f>
        <v>3748.9664148800002</v>
      </c>
      <c r="N134" s="36">
        <f>SUMIFS(СВЦЭМ!$D$39:$D$782,СВЦЭМ!$A$39:$A$782,$A134,СВЦЭМ!$B$39:$B$782,N$119)+'СЕТ СН'!$I$14+СВЦЭМ!$D$10+'СЕТ СН'!$I$5-'СЕТ СН'!$I$24</f>
        <v>3765.1862505300001</v>
      </c>
      <c r="O134" s="36">
        <f>SUMIFS(СВЦЭМ!$D$39:$D$782,СВЦЭМ!$A$39:$A$782,$A134,СВЦЭМ!$B$39:$B$782,O$119)+'СЕТ СН'!$I$14+СВЦЭМ!$D$10+'СЕТ СН'!$I$5-'СЕТ СН'!$I$24</f>
        <v>3805.7749450599999</v>
      </c>
      <c r="P134" s="36">
        <f>SUMIFS(СВЦЭМ!$D$39:$D$782,СВЦЭМ!$A$39:$A$782,$A134,СВЦЭМ!$B$39:$B$782,P$119)+'СЕТ СН'!$I$14+СВЦЭМ!$D$10+'СЕТ СН'!$I$5-'СЕТ СН'!$I$24</f>
        <v>3848.7890077900001</v>
      </c>
      <c r="Q134" s="36">
        <f>SUMIFS(СВЦЭМ!$D$39:$D$782,СВЦЭМ!$A$39:$A$782,$A134,СВЦЭМ!$B$39:$B$782,Q$119)+'СЕТ СН'!$I$14+СВЦЭМ!$D$10+'СЕТ СН'!$I$5-'СЕТ СН'!$I$24</f>
        <v>3866.38978972</v>
      </c>
      <c r="R134" s="36">
        <f>SUMIFS(СВЦЭМ!$D$39:$D$782,СВЦЭМ!$A$39:$A$782,$A134,СВЦЭМ!$B$39:$B$782,R$119)+'СЕТ СН'!$I$14+СВЦЭМ!$D$10+'СЕТ СН'!$I$5-'СЕТ СН'!$I$24</f>
        <v>3863.6925812499999</v>
      </c>
      <c r="S134" s="36">
        <f>SUMIFS(СВЦЭМ!$D$39:$D$782,СВЦЭМ!$A$39:$A$782,$A134,СВЦЭМ!$B$39:$B$782,S$119)+'СЕТ СН'!$I$14+СВЦЭМ!$D$10+'СЕТ СН'!$I$5-'СЕТ СН'!$I$24</f>
        <v>3823.7650620100003</v>
      </c>
      <c r="T134" s="36">
        <f>SUMIFS(СВЦЭМ!$D$39:$D$782,СВЦЭМ!$A$39:$A$782,$A134,СВЦЭМ!$B$39:$B$782,T$119)+'СЕТ СН'!$I$14+СВЦЭМ!$D$10+'СЕТ СН'!$I$5-'СЕТ СН'!$I$24</f>
        <v>3791.2998557199999</v>
      </c>
      <c r="U134" s="36">
        <f>SUMIFS(СВЦЭМ!$D$39:$D$782,СВЦЭМ!$A$39:$A$782,$A134,СВЦЭМ!$B$39:$B$782,U$119)+'СЕТ СН'!$I$14+СВЦЭМ!$D$10+'СЕТ СН'!$I$5-'СЕТ СН'!$I$24</f>
        <v>3742.8896800100001</v>
      </c>
      <c r="V134" s="36">
        <f>SUMIFS(СВЦЭМ!$D$39:$D$782,СВЦЭМ!$A$39:$A$782,$A134,СВЦЭМ!$B$39:$B$782,V$119)+'СЕТ СН'!$I$14+СВЦЭМ!$D$10+'СЕТ СН'!$I$5-'СЕТ СН'!$I$24</f>
        <v>3726.1961685000001</v>
      </c>
      <c r="W134" s="36">
        <f>SUMIFS(СВЦЭМ!$D$39:$D$782,СВЦЭМ!$A$39:$A$782,$A134,СВЦЭМ!$B$39:$B$782,W$119)+'СЕТ СН'!$I$14+СВЦЭМ!$D$10+'СЕТ СН'!$I$5-'СЕТ СН'!$I$24</f>
        <v>3740.2869290799999</v>
      </c>
      <c r="X134" s="36">
        <f>SUMIFS(СВЦЭМ!$D$39:$D$782,СВЦЭМ!$A$39:$A$782,$A134,СВЦЭМ!$B$39:$B$782,X$119)+'СЕТ СН'!$I$14+СВЦЭМ!$D$10+'СЕТ СН'!$I$5-'СЕТ СН'!$I$24</f>
        <v>3792.7958266699998</v>
      </c>
      <c r="Y134" s="36">
        <f>SUMIFS(СВЦЭМ!$D$39:$D$782,СВЦЭМ!$A$39:$A$782,$A134,СВЦЭМ!$B$39:$B$782,Y$119)+'СЕТ СН'!$I$14+СВЦЭМ!$D$10+'СЕТ СН'!$I$5-'СЕТ СН'!$I$24</f>
        <v>3812.2786290600002</v>
      </c>
    </row>
    <row r="135" spans="1:25" ht="15.75" x14ac:dyDescent="0.2">
      <c r="A135" s="35">
        <f t="shared" si="3"/>
        <v>44455</v>
      </c>
      <c r="B135" s="36">
        <f>SUMIFS(СВЦЭМ!$D$39:$D$782,СВЦЭМ!$A$39:$A$782,$A135,СВЦЭМ!$B$39:$B$782,B$119)+'СЕТ СН'!$I$14+СВЦЭМ!$D$10+'СЕТ СН'!$I$5-'СЕТ СН'!$I$24</f>
        <v>3909.70856237</v>
      </c>
      <c r="C135" s="36">
        <f>SUMIFS(СВЦЭМ!$D$39:$D$782,СВЦЭМ!$A$39:$A$782,$A135,СВЦЭМ!$B$39:$B$782,C$119)+'СЕТ СН'!$I$14+СВЦЭМ!$D$10+'СЕТ СН'!$I$5-'СЕТ СН'!$I$24</f>
        <v>4002.22508174</v>
      </c>
      <c r="D135" s="36">
        <f>SUMIFS(СВЦЭМ!$D$39:$D$782,СВЦЭМ!$A$39:$A$782,$A135,СВЦЭМ!$B$39:$B$782,D$119)+'СЕТ СН'!$I$14+СВЦЭМ!$D$10+'СЕТ СН'!$I$5-'СЕТ СН'!$I$24</f>
        <v>4071.6685246699999</v>
      </c>
      <c r="E135" s="36">
        <f>SUMIFS(СВЦЭМ!$D$39:$D$782,СВЦЭМ!$A$39:$A$782,$A135,СВЦЭМ!$B$39:$B$782,E$119)+'СЕТ СН'!$I$14+СВЦЭМ!$D$10+'СЕТ СН'!$I$5-'СЕТ СН'!$I$24</f>
        <v>4095.73817521</v>
      </c>
      <c r="F135" s="36">
        <f>SUMIFS(СВЦЭМ!$D$39:$D$782,СВЦЭМ!$A$39:$A$782,$A135,СВЦЭМ!$B$39:$B$782,F$119)+'СЕТ СН'!$I$14+СВЦЭМ!$D$10+'СЕТ СН'!$I$5-'СЕТ СН'!$I$24</f>
        <v>4100.3749152800001</v>
      </c>
      <c r="G135" s="36">
        <f>SUMIFS(СВЦЭМ!$D$39:$D$782,СВЦЭМ!$A$39:$A$782,$A135,СВЦЭМ!$B$39:$B$782,G$119)+'СЕТ СН'!$I$14+СВЦЭМ!$D$10+'СЕТ СН'!$I$5-'СЕТ СН'!$I$24</f>
        <v>4069.0896237099996</v>
      </c>
      <c r="H135" s="36">
        <f>SUMIFS(СВЦЭМ!$D$39:$D$782,СВЦЭМ!$A$39:$A$782,$A135,СВЦЭМ!$B$39:$B$782,H$119)+'СЕТ СН'!$I$14+СВЦЭМ!$D$10+'СЕТ СН'!$I$5-'СЕТ СН'!$I$24</f>
        <v>3992.3196993499996</v>
      </c>
      <c r="I135" s="36">
        <f>SUMIFS(СВЦЭМ!$D$39:$D$782,СВЦЭМ!$A$39:$A$782,$A135,СВЦЭМ!$B$39:$B$782,I$119)+'СЕТ СН'!$I$14+СВЦЭМ!$D$10+'СЕТ СН'!$I$5-'СЕТ СН'!$I$24</f>
        <v>3878.3254512499998</v>
      </c>
      <c r="J135" s="36">
        <f>SUMIFS(СВЦЭМ!$D$39:$D$782,СВЦЭМ!$A$39:$A$782,$A135,СВЦЭМ!$B$39:$B$782,J$119)+'СЕТ СН'!$I$14+СВЦЭМ!$D$10+'СЕТ СН'!$I$5-'СЕТ СН'!$I$24</f>
        <v>3781.6682204099998</v>
      </c>
      <c r="K135" s="36">
        <f>SUMIFS(СВЦЭМ!$D$39:$D$782,СВЦЭМ!$A$39:$A$782,$A135,СВЦЭМ!$B$39:$B$782,K$119)+'СЕТ СН'!$I$14+СВЦЭМ!$D$10+'СЕТ СН'!$I$5-'СЕТ СН'!$I$24</f>
        <v>3736.4879612</v>
      </c>
      <c r="L135" s="36">
        <f>SUMIFS(СВЦЭМ!$D$39:$D$782,СВЦЭМ!$A$39:$A$782,$A135,СВЦЭМ!$B$39:$B$782,L$119)+'СЕТ СН'!$I$14+СВЦЭМ!$D$10+'СЕТ СН'!$I$5-'СЕТ СН'!$I$24</f>
        <v>3737.9227381700002</v>
      </c>
      <c r="M135" s="36">
        <f>SUMIFS(СВЦЭМ!$D$39:$D$782,СВЦЭМ!$A$39:$A$782,$A135,СВЦЭМ!$B$39:$B$782,M$119)+'СЕТ СН'!$I$14+СВЦЭМ!$D$10+'СЕТ СН'!$I$5-'СЕТ СН'!$I$24</f>
        <v>3735.1743741800001</v>
      </c>
      <c r="N135" s="36">
        <f>SUMIFS(СВЦЭМ!$D$39:$D$782,СВЦЭМ!$A$39:$A$782,$A135,СВЦЭМ!$B$39:$B$782,N$119)+'СЕТ СН'!$I$14+СВЦЭМ!$D$10+'СЕТ СН'!$I$5-'СЕТ СН'!$I$24</f>
        <v>3740.9583841600002</v>
      </c>
      <c r="O135" s="36">
        <f>SUMIFS(СВЦЭМ!$D$39:$D$782,СВЦЭМ!$A$39:$A$782,$A135,СВЦЭМ!$B$39:$B$782,O$119)+'СЕТ СН'!$I$14+СВЦЭМ!$D$10+'СЕТ СН'!$I$5-'СЕТ СН'!$I$24</f>
        <v>3775.7587300499999</v>
      </c>
      <c r="P135" s="36">
        <f>SUMIFS(СВЦЭМ!$D$39:$D$782,СВЦЭМ!$A$39:$A$782,$A135,СВЦЭМ!$B$39:$B$782,P$119)+'СЕТ СН'!$I$14+СВЦЭМ!$D$10+'СЕТ СН'!$I$5-'СЕТ СН'!$I$24</f>
        <v>3824.7090140700002</v>
      </c>
      <c r="Q135" s="36">
        <f>SUMIFS(СВЦЭМ!$D$39:$D$782,СВЦЭМ!$A$39:$A$782,$A135,СВЦЭМ!$B$39:$B$782,Q$119)+'СЕТ СН'!$I$14+СВЦЭМ!$D$10+'СЕТ СН'!$I$5-'СЕТ СН'!$I$24</f>
        <v>3840.99937701</v>
      </c>
      <c r="R135" s="36">
        <f>SUMIFS(СВЦЭМ!$D$39:$D$782,СВЦЭМ!$A$39:$A$782,$A135,СВЦЭМ!$B$39:$B$782,R$119)+'СЕТ СН'!$I$14+СВЦЭМ!$D$10+'СЕТ СН'!$I$5-'СЕТ СН'!$I$24</f>
        <v>3832.3070191799998</v>
      </c>
      <c r="S135" s="36">
        <f>SUMIFS(СВЦЭМ!$D$39:$D$782,СВЦЭМ!$A$39:$A$782,$A135,СВЦЭМ!$B$39:$B$782,S$119)+'СЕТ СН'!$I$14+СВЦЭМ!$D$10+'СЕТ СН'!$I$5-'СЕТ СН'!$I$24</f>
        <v>3796.56584122</v>
      </c>
      <c r="T135" s="36">
        <f>SUMIFS(СВЦЭМ!$D$39:$D$782,СВЦЭМ!$A$39:$A$782,$A135,СВЦЭМ!$B$39:$B$782,T$119)+'СЕТ СН'!$I$14+СВЦЭМ!$D$10+'СЕТ СН'!$I$5-'СЕТ СН'!$I$24</f>
        <v>3745.8432518300001</v>
      </c>
      <c r="U135" s="36">
        <f>SUMIFS(СВЦЭМ!$D$39:$D$782,СВЦЭМ!$A$39:$A$782,$A135,СВЦЭМ!$B$39:$B$782,U$119)+'СЕТ СН'!$I$14+СВЦЭМ!$D$10+'СЕТ СН'!$I$5-'СЕТ СН'!$I$24</f>
        <v>3729.1463816400001</v>
      </c>
      <c r="V135" s="36">
        <f>SUMIFS(СВЦЭМ!$D$39:$D$782,СВЦЭМ!$A$39:$A$782,$A135,СВЦЭМ!$B$39:$B$782,V$119)+'СЕТ СН'!$I$14+СВЦЭМ!$D$10+'СЕТ СН'!$I$5-'СЕТ СН'!$I$24</f>
        <v>3725.59160174</v>
      </c>
      <c r="W135" s="36">
        <f>SUMIFS(СВЦЭМ!$D$39:$D$782,СВЦЭМ!$A$39:$A$782,$A135,СВЦЭМ!$B$39:$B$782,W$119)+'СЕТ СН'!$I$14+СВЦЭМ!$D$10+'СЕТ СН'!$I$5-'СЕТ СН'!$I$24</f>
        <v>3706.9549839400001</v>
      </c>
      <c r="X135" s="36">
        <f>SUMIFS(СВЦЭМ!$D$39:$D$782,СВЦЭМ!$A$39:$A$782,$A135,СВЦЭМ!$B$39:$B$782,X$119)+'СЕТ СН'!$I$14+СВЦЭМ!$D$10+'СЕТ СН'!$I$5-'СЕТ СН'!$I$24</f>
        <v>3722.8051929600001</v>
      </c>
      <c r="Y135" s="36">
        <f>SUMIFS(СВЦЭМ!$D$39:$D$782,СВЦЭМ!$A$39:$A$782,$A135,СВЦЭМ!$B$39:$B$782,Y$119)+'СЕТ СН'!$I$14+СВЦЭМ!$D$10+'СЕТ СН'!$I$5-'СЕТ СН'!$I$24</f>
        <v>3791.2874864800001</v>
      </c>
    </row>
    <row r="136" spans="1:25" ht="15.75" x14ac:dyDescent="0.2">
      <c r="A136" s="35">
        <f t="shared" si="3"/>
        <v>44456</v>
      </c>
      <c r="B136" s="36">
        <f>SUMIFS(СВЦЭМ!$D$39:$D$782,СВЦЭМ!$A$39:$A$782,$A136,СВЦЭМ!$B$39:$B$782,B$119)+'СЕТ СН'!$I$14+СВЦЭМ!$D$10+'СЕТ СН'!$I$5-'СЕТ СН'!$I$24</f>
        <v>3890.2094095699999</v>
      </c>
      <c r="C136" s="36">
        <f>SUMIFS(СВЦЭМ!$D$39:$D$782,СВЦЭМ!$A$39:$A$782,$A136,СВЦЭМ!$B$39:$B$782,C$119)+'СЕТ СН'!$I$14+СВЦЭМ!$D$10+'СЕТ СН'!$I$5-'СЕТ СН'!$I$24</f>
        <v>3975.4410296300002</v>
      </c>
      <c r="D136" s="36">
        <f>SUMIFS(СВЦЭМ!$D$39:$D$782,СВЦЭМ!$A$39:$A$782,$A136,СВЦЭМ!$B$39:$B$782,D$119)+'СЕТ СН'!$I$14+СВЦЭМ!$D$10+'СЕТ СН'!$I$5-'СЕТ СН'!$I$24</f>
        <v>4045.8021731299996</v>
      </c>
      <c r="E136" s="36">
        <f>SUMIFS(СВЦЭМ!$D$39:$D$782,СВЦЭМ!$A$39:$A$782,$A136,СВЦЭМ!$B$39:$B$782,E$119)+'СЕТ СН'!$I$14+СВЦЭМ!$D$10+'СЕТ СН'!$I$5-'СЕТ СН'!$I$24</f>
        <v>4071.5555570899996</v>
      </c>
      <c r="F136" s="36">
        <f>SUMIFS(СВЦЭМ!$D$39:$D$782,СВЦЭМ!$A$39:$A$782,$A136,СВЦЭМ!$B$39:$B$782,F$119)+'СЕТ СН'!$I$14+СВЦЭМ!$D$10+'СЕТ СН'!$I$5-'СЕТ СН'!$I$24</f>
        <v>4084.1220692299999</v>
      </c>
      <c r="G136" s="36">
        <f>SUMIFS(СВЦЭМ!$D$39:$D$782,СВЦЭМ!$A$39:$A$782,$A136,СВЦЭМ!$B$39:$B$782,G$119)+'СЕТ СН'!$I$14+СВЦЭМ!$D$10+'СЕТ СН'!$I$5-'СЕТ СН'!$I$24</f>
        <v>4051.6237248099997</v>
      </c>
      <c r="H136" s="36">
        <f>SUMIFS(СВЦЭМ!$D$39:$D$782,СВЦЭМ!$A$39:$A$782,$A136,СВЦЭМ!$B$39:$B$782,H$119)+'СЕТ СН'!$I$14+СВЦЭМ!$D$10+'СЕТ СН'!$I$5-'СЕТ СН'!$I$24</f>
        <v>3965.7347909599998</v>
      </c>
      <c r="I136" s="36">
        <f>SUMIFS(СВЦЭМ!$D$39:$D$782,СВЦЭМ!$A$39:$A$782,$A136,СВЦЭМ!$B$39:$B$782,I$119)+'СЕТ СН'!$I$14+СВЦЭМ!$D$10+'СЕТ СН'!$I$5-'СЕТ СН'!$I$24</f>
        <v>3849.98725096</v>
      </c>
      <c r="J136" s="36">
        <f>SUMIFS(СВЦЭМ!$D$39:$D$782,СВЦЭМ!$A$39:$A$782,$A136,СВЦЭМ!$B$39:$B$782,J$119)+'СЕТ СН'!$I$14+СВЦЭМ!$D$10+'СЕТ СН'!$I$5-'СЕТ СН'!$I$24</f>
        <v>3764.5058464600002</v>
      </c>
      <c r="K136" s="36">
        <f>SUMIFS(СВЦЭМ!$D$39:$D$782,СВЦЭМ!$A$39:$A$782,$A136,СВЦЭМ!$B$39:$B$782,K$119)+'СЕТ СН'!$I$14+СВЦЭМ!$D$10+'СЕТ СН'!$I$5-'СЕТ СН'!$I$24</f>
        <v>3725.0972630000001</v>
      </c>
      <c r="L136" s="36">
        <f>SUMIFS(СВЦЭМ!$D$39:$D$782,СВЦЭМ!$A$39:$A$782,$A136,СВЦЭМ!$B$39:$B$782,L$119)+'СЕТ СН'!$I$14+СВЦЭМ!$D$10+'СЕТ СН'!$I$5-'СЕТ СН'!$I$24</f>
        <v>3708.4123231600001</v>
      </c>
      <c r="M136" s="36">
        <f>SUMIFS(СВЦЭМ!$D$39:$D$782,СВЦЭМ!$A$39:$A$782,$A136,СВЦЭМ!$B$39:$B$782,M$119)+'СЕТ СН'!$I$14+СВЦЭМ!$D$10+'СЕТ СН'!$I$5-'СЕТ СН'!$I$24</f>
        <v>3704.4474215099999</v>
      </c>
      <c r="N136" s="36">
        <f>SUMIFS(СВЦЭМ!$D$39:$D$782,СВЦЭМ!$A$39:$A$782,$A136,СВЦЭМ!$B$39:$B$782,N$119)+'СЕТ СН'!$I$14+СВЦЭМ!$D$10+'СЕТ СН'!$I$5-'СЕТ СН'!$I$24</f>
        <v>3714.6283320900002</v>
      </c>
      <c r="O136" s="36">
        <f>SUMIFS(СВЦЭМ!$D$39:$D$782,СВЦЭМ!$A$39:$A$782,$A136,СВЦЭМ!$B$39:$B$782,O$119)+'СЕТ СН'!$I$14+СВЦЭМ!$D$10+'СЕТ СН'!$I$5-'СЕТ СН'!$I$24</f>
        <v>3718.4238144400001</v>
      </c>
      <c r="P136" s="36">
        <f>SUMIFS(СВЦЭМ!$D$39:$D$782,СВЦЭМ!$A$39:$A$782,$A136,СВЦЭМ!$B$39:$B$782,P$119)+'СЕТ СН'!$I$14+СВЦЭМ!$D$10+'СЕТ СН'!$I$5-'СЕТ СН'!$I$24</f>
        <v>3748.8361511900002</v>
      </c>
      <c r="Q136" s="36">
        <f>SUMIFS(СВЦЭМ!$D$39:$D$782,СВЦЭМ!$A$39:$A$782,$A136,СВЦЭМ!$B$39:$B$782,Q$119)+'СЕТ СН'!$I$14+СВЦЭМ!$D$10+'СЕТ СН'!$I$5-'СЕТ СН'!$I$24</f>
        <v>3761.22446446</v>
      </c>
      <c r="R136" s="36">
        <f>SUMIFS(СВЦЭМ!$D$39:$D$782,СВЦЭМ!$A$39:$A$782,$A136,СВЦЭМ!$B$39:$B$782,R$119)+'СЕТ СН'!$I$14+СВЦЭМ!$D$10+'СЕТ СН'!$I$5-'СЕТ СН'!$I$24</f>
        <v>3754.8476615099999</v>
      </c>
      <c r="S136" s="36">
        <f>SUMIFS(СВЦЭМ!$D$39:$D$782,СВЦЭМ!$A$39:$A$782,$A136,СВЦЭМ!$B$39:$B$782,S$119)+'СЕТ СН'!$I$14+СВЦЭМ!$D$10+'СЕТ СН'!$I$5-'СЕТ СН'!$I$24</f>
        <v>3722.04303372</v>
      </c>
      <c r="T136" s="36">
        <f>SUMIFS(СВЦЭМ!$D$39:$D$782,СВЦЭМ!$A$39:$A$782,$A136,СВЦЭМ!$B$39:$B$782,T$119)+'СЕТ СН'!$I$14+СВЦЭМ!$D$10+'СЕТ СН'!$I$5-'СЕТ СН'!$I$24</f>
        <v>3707.0208689700003</v>
      </c>
      <c r="U136" s="36">
        <f>SUMIFS(СВЦЭМ!$D$39:$D$782,СВЦЭМ!$A$39:$A$782,$A136,СВЦЭМ!$B$39:$B$782,U$119)+'СЕТ СН'!$I$14+СВЦЭМ!$D$10+'СЕТ СН'!$I$5-'СЕТ СН'!$I$24</f>
        <v>3694.01895569</v>
      </c>
      <c r="V136" s="36">
        <f>SUMIFS(СВЦЭМ!$D$39:$D$782,СВЦЭМ!$A$39:$A$782,$A136,СВЦЭМ!$B$39:$B$782,V$119)+'СЕТ СН'!$I$14+СВЦЭМ!$D$10+'СЕТ СН'!$I$5-'СЕТ СН'!$I$24</f>
        <v>3704.2293481300003</v>
      </c>
      <c r="W136" s="36">
        <f>SUMIFS(СВЦЭМ!$D$39:$D$782,СВЦЭМ!$A$39:$A$782,$A136,СВЦЭМ!$B$39:$B$782,W$119)+'СЕТ СН'!$I$14+СВЦЭМ!$D$10+'СЕТ СН'!$I$5-'СЕТ СН'!$I$24</f>
        <v>3696.6269512600002</v>
      </c>
      <c r="X136" s="36">
        <f>SUMIFS(СВЦЭМ!$D$39:$D$782,СВЦЭМ!$A$39:$A$782,$A136,СВЦЭМ!$B$39:$B$782,X$119)+'СЕТ СН'!$I$14+СВЦЭМ!$D$10+'СЕТ СН'!$I$5-'СЕТ СН'!$I$24</f>
        <v>3686.6901203699999</v>
      </c>
      <c r="Y136" s="36">
        <f>SUMIFS(СВЦЭМ!$D$39:$D$782,СВЦЭМ!$A$39:$A$782,$A136,СВЦЭМ!$B$39:$B$782,Y$119)+'СЕТ СН'!$I$14+СВЦЭМ!$D$10+'СЕТ СН'!$I$5-'СЕТ СН'!$I$24</f>
        <v>3721.1051359200001</v>
      </c>
    </row>
    <row r="137" spans="1:25" ht="15.75" x14ac:dyDescent="0.2">
      <c r="A137" s="35">
        <f t="shared" si="3"/>
        <v>44457</v>
      </c>
      <c r="B137" s="36">
        <f>SUMIFS(СВЦЭМ!$D$39:$D$782,СВЦЭМ!$A$39:$A$782,$A137,СВЦЭМ!$B$39:$B$782,B$119)+'СЕТ СН'!$I$14+СВЦЭМ!$D$10+'СЕТ СН'!$I$5-'СЕТ СН'!$I$24</f>
        <v>3739.7736235399998</v>
      </c>
      <c r="C137" s="36">
        <f>SUMIFS(СВЦЭМ!$D$39:$D$782,СВЦЭМ!$A$39:$A$782,$A137,СВЦЭМ!$B$39:$B$782,C$119)+'СЕТ СН'!$I$14+СВЦЭМ!$D$10+'СЕТ СН'!$I$5-'СЕТ СН'!$I$24</f>
        <v>3778.7277669800001</v>
      </c>
      <c r="D137" s="36">
        <f>SUMIFS(СВЦЭМ!$D$39:$D$782,СВЦЭМ!$A$39:$A$782,$A137,СВЦЭМ!$B$39:$B$782,D$119)+'СЕТ СН'!$I$14+СВЦЭМ!$D$10+'СЕТ СН'!$I$5-'СЕТ СН'!$I$24</f>
        <v>3846.8914282400001</v>
      </c>
      <c r="E137" s="36">
        <f>SUMIFS(СВЦЭМ!$D$39:$D$782,СВЦЭМ!$A$39:$A$782,$A137,СВЦЭМ!$B$39:$B$782,E$119)+'СЕТ СН'!$I$14+СВЦЭМ!$D$10+'СЕТ СН'!$I$5-'СЕТ СН'!$I$24</f>
        <v>3869.7125190699999</v>
      </c>
      <c r="F137" s="36">
        <f>SUMIFS(СВЦЭМ!$D$39:$D$782,СВЦЭМ!$A$39:$A$782,$A137,СВЦЭМ!$B$39:$B$782,F$119)+'СЕТ СН'!$I$14+СВЦЭМ!$D$10+'СЕТ СН'!$I$5-'СЕТ СН'!$I$24</f>
        <v>3864.7643693700002</v>
      </c>
      <c r="G137" s="36">
        <f>SUMIFS(СВЦЭМ!$D$39:$D$782,СВЦЭМ!$A$39:$A$782,$A137,СВЦЭМ!$B$39:$B$782,G$119)+'СЕТ СН'!$I$14+СВЦЭМ!$D$10+'СЕТ СН'!$I$5-'СЕТ СН'!$I$24</f>
        <v>3862.55478236</v>
      </c>
      <c r="H137" s="36">
        <f>SUMIFS(СВЦЭМ!$D$39:$D$782,СВЦЭМ!$A$39:$A$782,$A137,СВЦЭМ!$B$39:$B$782,H$119)+'СЕТ СН'!$I$14+СВЦЭМ!$D$10+'СЕТ СН'!$I$5-'СЕТ СН'!$I$24</f>
        <v>3843.3384710400001</v>
      </c>
      <c r="I137" s="36">
        <f>SUMIFS(СВЦЭМ!$D$39:$D$782,СВЦЭМ!$A$39:$A$782,$A137,СВЦЭМ!$B$39:$B$782,I$119)+'СЕТ СН'!$I$14+СВЦЭМ!$D$10+'СЕТ СН'!$I$5-'СЕТ СН'!$I$24</f>
        <v>3751.8336566400003</v>
      </c>
      <c r="J137" s="36">
        <f>SUMIFS(СВЦЭМ!$D$39:$D$782,СВЦЭМ!$A$39:$A$782,$A137,СВЦЭМ!$B$39:$B$782,J$119)+'СЕТ СН'!$I$14+СВЦЭМ!$D$10+'СЕТ СН'!$I$5-'СЕТ СН'!$I$24</f>
        <v>3698.9872678299998</v>
      </c>
      <c r="K137" s="36">
        <f>SUMIFS(СВЦЭМ!$D$39:$D$782,СВЦЭМ!$A$39:$A$782,$A137,СВЦЭМ!$B$39:$B$782,K$119)+'СЕТ СН'!$I$14+СВЦЭМ!$D$10+'СЕТ СН'!$I$5-'СЕТ СН'!$I$24</f>
        <v>3655.2132656100002</v>
      </c>
      <c r="L137" s="36">
        <f>SUMIFS(СВЦЭМ!$D$39:$D$782,СВЦЭМ!$A$39:$A$782,$A137,СВЦЭМ!$B$39:$B$782,L$119)+'СЕТ СН'!$I$14+СВЦЭМ!$D$10+'СЕТ СН'!$I$5-'СЕТ СН'!$I$24</f>
        <v>3655.3774497100003</v>
      </c>
      <c r="M137" s="36">
        <f>SUMIFS(СВЦЭМ!$D$39:$D$782,СВЦЭМ!$A$39:$A$782,$A137,СВЦЭМ!$B$39:$B$782,M$119)+'СЕТ СН'!$I$14+СВЦЭМ!$D$10+'СЕТ СН'!$I$5-'СЕТ СН'!$I$24</f>
        <v>3653.7067397599999</v>
      </c>
      <c r="N137" s="36">
        <f>SUMIFS(СВЦЭМ!$D$39:$D$782,СВЦЭМ!$A$39:$A$782,$A137,СВЦЭМ!$B$39:$B$782,N$119)+'СЕТ СН'!$I$14+СВЦЭМ!$D$10+'СЕТ СН'!$I$5-'СЕТ СН'!$I$24</f>
        <v>3675.8674167999998</v>
      </c>
      <c r="O137" s="36">
        <f>SUMIFS(СВЦЭМ!$D$39:$D$782,СВЦЭМ!$A$39:$A$782,$A137,СВЦЭМ!$B$39:$B$782,O$119)+'СЕТ СН'!$I$14+СВЦЭМ!$D$10+'СЕТ СН'!$I$5-'СЕТ СН'!$I$24</f>
        <v>3712.6655791000003</v>
      </c>
      <c r="P137" s="36">
        <f>SUMIFS(СВЦЭМ!$D$39:$D$782,СВЦЭМ!$A$39:$A$782,$A137,СВЦЭМ!$B$39:$B$782,P$119)+'СЕТ СН'!$I$14+СВЦЭМ!$D$10+'СЕТ СН'!$I$5-'СЕТ СН'!$I$24</f>
        <v>3732.3603856600002</v>
      </c>
      <c r="Q137" s="36">
        <f>SUMIFS(СВЦЭМ!$D$39:$D$782,СВЦЭМ!$A$39:$A$782,$A137,СВЦЭМ!$B$39:$B$782,Q$119)+'СЕТ СН'!$I$14+СВЦЭМ!$D$10+'СЕТ СН'!$I$5-'СЕТ СН'!$I$24</f>
        <v>3733.07642265</v>
      </c>
      <c r="R137" s="36">
        <f>SUMIFS(СВЦЭМ!$D$39:$D$782,СВЦЭМ!$A$39:$A$782,$A137,СВЦЭМ!$B$39:$B$782,R$119)+'СЕТ СН'!$I$14+СВЦЭМ!$D$10+'СЕТ СН'!$I$5-'СЕТ СН'!$I$24</f>
        <v>3726.6137698800003</v>
      </c>
      <c r="S137" s="36">
        <f>SUMIFS(СВЦЭМ!$D$39:$D$782,СВЦЭМ!$A$39:$A$782,$A137,СВЦЭМ!$B$39:$B$782,S$119)+'СЕТ СН'!$I$14+СВЦЭМ!$D$10+'СЕТ СН'!$I$5-'СЕТ СН'!$I$24</f>
        <v>3713.3404622500002</v>
      </c>
      <c r="T137" s="36">
        <f>SUMIFS(СВЦЭМ!$D$39:$D$782,СВЦЭМ!$A$39:$A$782,$A137,СВЦЭМ!$B$39:$B$782,T$119)+'СЕТ СН'!$I$14+СВЦЭМ!$D$10+'СЕТ СН'!$I$5-'СЕТ СН'!$I$24</f>
        <v>3676.05505576</v>
      </c>
      <c r="U137" s="36">
        <f>SUMIFS(СВЦЭМ!$D$39:$D$782,СВЦЭМ!$A$39:$A$782,$A137,СВЦЭМ!$B$39:$B$782,U$119)+'СЕТ СН'!$I$14+СВЦЭМ!$D$10+'СЕТ СН'!$I$5-'СЕТ СН'!$I$24</f>
        <v>3624.2047590299999</v>
      </c>
      <c r="V137" s="36">
        <f>SUMIFS(СВЦЭМ!$D$39:$D$782,СВЦЭМ!$A$39:$A$782,$A137,СВЦЭМ!$B$39:$B$782,V$119)+'СЕТ СН'!$I$14+СВЦЭМ!$D$10+'СЕТ СН'!$I$5-'СЕТ СН'!$I$24</f>
        <v>3604.0218037099999</v>
      </c>
      <c r="W137" s="36">
        <f>SUMIFS(СВЦЭМ!$D$39:$D$782,СВЦЭМ!$A$39:$A$782,$A137,СВЦЭМ!$B$39:$B$782,W$119)+'СЕТ СН'!$I$14+СВЦЭМ!$D$10+'СЕТ СН'!$I$5-'СЕТ СН'!$I$24</f>
        <v>3597.7255496100001</v>
      </c>
      <c r="X137" s="36">
        <f>SUMIFS(СВЦЭМ!$D$39:$D$782,СВЦЭМ!$A$39:$A$782,$A137,СВЦЭМ!$B$39:$B$782,X$119)+'СЕТ СН'!$I$14+СВЦЭМ!$D$10+'СЕТ СН'!$I$5-'СЕТ СН'!$I$24</f>
        <v>3647.7999390800001</v>
      </c>
      <c r="Y137" s="36">
        <f>SUMIFS(СВЦЭМ!$D$39:$D$782,СВЦЭМ!$A$39:$A$782,$A137,СВЦЭМ!$B$39:$B$782,Y$119)+'СЕТ СН'!$I$14+СВЦЭМ!$D$10+'СЕТ СН'!$I$5-'СЕТ СН'!$I$24</f>
        <v>3676.38879314</v>
      </c>
    </row>
    <row r="138" spans="1:25" ht="15.75" x14ac:dyDescent="0.2">
      <c r="A138" s="35">
        <f t="shared" si="3"/>
        <v>44458</v>
      </c>
      <c r="B138" s="36">
        <f>SUMIFS(СВЦЭМ!$D$39:$D$782,СВЦЭМ!$A$39:$A$782,$A138,СВЦЭМ!$B$39:$B$782,B$119)+'СЕТ СН'!$I$14+СВЦЭМ!$D$10+'СЕТ СН'!$I$5-'СЕТ СН'!$I$24</f>
        <v>3701.9251317500002</v>
      </c>
      <c r="C138" s="36">
        <f>SUMIFS(СВЦЭМ!$D$39:$D$782,СВЦЭМ!$A$39:$A$782,$A138,СВЦЭМ!$B$39:$B$782,C$119)+'СЕТ СН'!$I$14+СВЦЭМ!$D$10+'СЕТ СН'!$I$5-'СЕТ СН'!$I$24</f>
        <v>3747.4045089599999</v>
      </c>
      <c r="D138" s="36">
        <f>SUMIFS(СВЦЭМ!$D$39:$D$782,СВЦЭМ!$A$39:$A$782,$A138,СВЦЭМ!$B$39:$B$782,D$119)+'СЕТ СН'!$I$14+СВЦЭМ!$D$10+'СЕТ СН'!$I$5-'СЕТ СН'!$I$24</f>
        <v>3805.3515217499998</v>
      </c>
      <c r="E138" s="36">
        <f>SUMIFS(СВЦЭМ!$D$39:$D$782,СВЦЭМ!$A$39:$A$782,$A138,СВЦЭМ!$B$39:$B$782,E$119)+'СЕТ СН'!$I$14+СВЦЭМ!$D$10+'СЕТ СН'!$I$5-'СЕТ СН'!$I$24</f>
        <v>3830.2623952700001</v>
      </c>
      <c r="F138" s="36">
        <f>SUMIFS(СВЦЭМ!$D$39:$D$782,СВЦЭМ!$A$39:$A$782,$A138,СВЦЭМ!$B$39:$B$782,F$119)+'СЕТ СН'!$I$14+СВЦЭМ!$D$10+'СЕТ СН'!$I$5-'СЕТ СН'!$I$24</f>
        <v>3832.4007033799999</v>
      </c>
      <c r="G138" s="36">
        <f>SUMIFS(СВЦЭМ!$D$39:$D$782,СВЦЭМ!$A$39:$A$782,$A138,СВЦЭМ!$B$39:$B$782,G$119)+'СЕТ СН'!$I$14+СВЦЭМ!$D$10+'СЕТ СН'!$I$5-'СЕТ СН'!$I$24</f>
        <v>3824.1900411199999</v>
      </c>
      <c r="H138" s="36">
        <f>SUMIFS(СВЦЭМ!$D$39:$D$782,СВЦЭМ!$A$39:$A$782,$A138,СВЦЭМ!$B$39:$B$782,H$119)+'СЕТ СН'!$I$14+СВЦЭМ!$D$10+'СЕТ СН'!$I$5-'СЕТ СН'!$I$24</f>
        <v>3789.8537117999999</v>
      </c>
      <c r="I138" s="36">
        <f>SUMIFS(СВЦЭМ!$D$39:$D$782,СВЦЭМ!$A$39:$A$782,$A138,СВЦЭМ!$B$39:$B$782,I$119)+'СЕТ СН'!$I$14+СВЦЭМ!$D$10+'СЕТ СН'!$I$5-'СЕТ СН'!$I$24</f>
        <v>3730.3335412800002</v>
      </c>
      <c r="J138" s="36">
        <f>SUMIFS(СВЦЭМ!$D$39:$D$782,СВЦЭМ!$A$39:$A$782,$A138,СВЦЭМ!$B$39:$B$782,J$119)+'СЕТ СН'!$I$14+СВЦЭМ!$D$10+'СЕТ СН'!$I$5-'СЕТ СН'!$I$24</f>
        <v>3701.4138197399998</v>
      </c>
      <c r="K138" s="36">
        <f>SUMIFS(СВЦЭМ!$D$39:$D$782,СВЦЭМ!$A$39:$A$782,$A138,СВЦЭМ!$B$39:$B$782,K$119)+'СЕТ СН'!$I$14+СВЦЭМ!$D$10+'СЕТ СН'!$I$5-'СЕТ СН'!$I$24</f>
        <v>3615.4705659000001</v>
      </c>
      <c r="L138" s="36">
        <f>SUMIFS(СВЦЭМ!$D$39:$D$782,СВЦЭМ!$A$39:$A$782,$A138,СВЦЭМ!$B$39:$B$782,L$119)+'СЕТ СН'!$I$14+СВЦЭМ!$D$10+'СЕТ СН'!$I$5-'СЕТ СН'!$I$24</f>
        <v>3612.85522803</v>
      </c>
      <c r="M138" s="36">
        <f>SUMIFS(СВЦЭМ!$D$39:$D$782,СВЦЭМ!$A$39:$A$782,$A138,СВЦЭМ!$B$39:$B$782,M$119)+'СЕТ СН'!$I$14+СВЦЭМ!$D$10+'СЕТ СН'!$I$5-'СЕТ СН'!$I$24</f>
        <v>3616.1460050000001</v>
      </c>
      <c r="N138" s="36">
        <f>SUMIFS(СВЦЭМ!$D$39:$D$782,СВЦЭМ!$A$39:$A$782,$A138,СВЦЭМ!$B$39:$B$782,N$119)+'СЕТ СН'!$I$14+СВЦЭМ!$D$10+'СЕТ СН'!$I$5-'СЕТ СН'!$I$24</f>
        <v>3622.0851125999998</v>
      </c>
      <c r="O138" s="36">
        <f>SUMIFS(СВЦЭМ!$D$39:$D$782,СВЦЭМ!$A$39:$A$782,$A138,СВЦЭМ!$B$39:$B$782,O$119)+'СЕТ СН'!$I$14+СВЦЭМ!$D$10+'СЕТ СН'!$I$5-'СЕТ СН'!$I$24</f>
        <v>3651.49839372</v>
      </c>
      <c r="P138" s="36">
        <f>SUMIFS(СВЦЭМ!$D$39:$D$782,СВЦЭМ!$A$39:$A$782,$A138,СВЦЭМ!$B$39:$B$782,P$119)+'СЕТ СН'!$I$14+СВЦЭМ!$D$10+'СЕТ СН'!$I$5-'СЕТ СН'!$I$24</f>
        <v>3696.2679602899998</v>
      </c>
      <c r="Q138" s="36">
        <f>SUMIFS(СВЦЭМ!$D$39:$D$782,СВЦЭМ!$A$39:$A$782,$A138,СВЦЭМ!$B$39:$B$782,Q$119)+'СЕТ СН'!$I$14+СВЦЭМ!$D$10+'СЕТ СН'!$I$5-'СЕТ СН'!$I$24</f>
        <v>3701.6996101599998</v>
      </c>
      <c r="R138" s="36">
        <f>SUMIFS(СВЦЭМ!$D$39:$D$782,СВЦЭМ!$A$39:$A$782,$A138,СВЦЭМ!$B$39:$B$782,R$119)+'СЕТ СН'!$I$14+СВЦЭМ!$D$10+'СЕТ СН'!$I$5-'СЕТ СН'!$I$24</f>
        <v>3691.2428610799998</v>
      </c>
      <c r="S138" s="36">
        <f>SUMIFS(СВЦЭМ!$D$39:$D$782,СВЦЭМ!$A$39:$A$782,$A138,СВЦЭМ!$B$39:$B$782,S$119)+'СЕТ СН'!$I$14+СВЦЭМ!$D$10+'СЕТ СН'!$I$5-'СЕТ СН'!$I$24</f>
        <v>3686.1561082200001</v>
      </c>
      <c r="T138" s="36">
        <f>SUMIFS(СВЦЭМ!$D$39:$D$782,СВЦЭМ!$A$39:$A$782,$A138,СВЦЭМ!$B$39:$B$782,T$119)+'СЕТ СН'!$I$14+СВЦЭМ!$D$10+'СЕТ СН'!$I$5-'СЕТ СН'!$I$24</f>
        <v>3722.9409558699999</v>
      </c>
      <c r="U138" s="36">
        <f>SUMIFS(СВЦЭМ!$D$39:$D$782,СВЦЭМ!$A$39:$A$782,$A138,СВЦЭМ!$B$39:$B$782,U$119)+'СЕТ СН'!$I$14+СВЦЭМ!$D$10+'СЕТ СН'!$I$5-'СЕТ СН'!$I$24</f>
        <v>3666.3384106200001</v>
      </c>
      <c r="V138" s="36">
        <f>SUMIFS(СВЦЭМ!$D$39:$D$782,СВЦЭМ!$A$39:$A$782,$A138,СВЦЭМ!$B$39:$B$782,V$119)+'СЕТ СН'!$I$14+СВЦЭМ!$D$10+'СЕТ СН'!$I$5-'СЕТ СН'!$I$24</f>
        <v>3655.7185358000002</v>
      </c>
      <c r="W138" s="36">
        <f>SUMIFS(СВЦЭМ!$D$39:$D$782,СВЦЭМ!$A$39:$A$782,$A138,СВЦЭМ!$B$39:$B$782,W$119)+'СЕТ СН'!$I$14+СВЦЭМ!$D$10+'СЕТ СН'!$I$5-'СЕТ СН'!$I$24</f>
        <v>3657.2204988200001</v>
      </c>
      <c r="X138" s="36">
        <f>SUMIFS(СВЦЭМ!$D$39:$D$782,СВЦЭМ!$A$39:$A$782,$A138,СВЦЭМ!$B$39:$B$782,X$119)+'СЕТ СН'!$I$14+СВЦЭМ!$D$10+'СЕТ СН'!$I$5-'СЕТ СН'!$I$24</f>
        <v>3677.8904969</v>
      </c>
      <c r="Y138" s="36">
        <f>SUMIFS(СВЦЭМ!$D$39:$D$782,СВЦЭМ!$A$39:$A$782,$A138,СВЦЭМ!$B$39:$B$782,Y$119)+'СЕТ СН'!$I$14+СВЦЭМ!$D$10+'СЕТ СН'!$I$5-'СЕТ СН'!$I$24</f>
        <v>3713.64463613</v>
      </c>
    </row>
    <row r="139" spans="1:25" ht="15.75" x14ac:dyDescent="0.2">
      <c r="A139" s="35">
        <f t="shared" si="3"/>
        <v>44459</v>
      </c>
      <c r="B139" s="36">
        <f>SUMIFS(СВЦЭМ!$D$39:$D$782,СВЦЭМ!$A$39:$A$782,$A139,СВЦЭМ!$B$39:$B$782,B$119)+'СЕТ СН'!$I$14+СВЦЭМ!$D$10+'СЕТ СН'!$I$5-'СЕТ СН'!$I$24</f>
        <v>3674.6926177599998</v>
      </c>
      <c r="C139" s="36">
        <f>SUMIFS(СВЦЭМ!$D$39:$D$782,СВЦЭМ!$A$39:$A$782,$A139,СВЦЭМ!$B$39:$B$782,C$119)+'СЕТ СН'!$I$14+СВЦЭМ!$D$10+'СЕТ СН'!$I$5-'СЕТ СН'!$I$24</f>
        <v>3757.2407918200001</v>
      </c>
      <c r="D139" s="36">
        <f>SUMIFS(СВЦЭМ!$D$39:$D$782,СВЦЭМ!$A$39:$A$782,$A139,СВЦЭМ!$B$39:$B$782,D$119)+'СЕТ СН'!$I$14+СВЦЭМ!$D$10+'СЕТ СН'!$I$5-'СЕТ СН'!$I$24</f>
        <v>3805.7108279899999</v>
      </c>
      <c r="E139" s="36">
        <f>SUMIFS(СВЦЭМ!$D$39:$D$782,СВЦЭМ!$A$39:$A$782,$A139,СВЦЭМ!$B$39:$B$782,E$119)+'СЕТ СН'!$I$14+СВЦЭМ!$D$10+'СЕТ СН'!$I$5-'СЕТ СН'!$I$24</f>
        <v>3824.0739490300002</v>
      </c>
      <c r="F139" s="36">
        <f>SUMIFS(СВЦЭМ!$D$39:$D$782,СВЦЭМ!$A$39:$A$782,$A139,СВЦЭМ!$B$39:$B$782,F$119)+'СЕТ СН'!$I$14+СВЦЭМ!$D$10+'СЕТ СН'!$I$5-'СЕТ СН'!$I$24</f>
        <v>3833.7450047900002</v>
      </c>
      <c r="G139" s="36">
        <f>SUMIFS(СВЦЭМ!$D$39:$D$782,СВЦЭМ!$A$39:$A$782,$A139,СВЦЭМ!$B$39:$B$782,G$119)+'СЕТ СН'!$I$14+СВЦЭМ!$D$10+'СЕТ СН'!$I$5-'СЕТ СН'!$I$24</f>
        <v>3818.2546138799999</v>
      </c>
      <c r="H139" s="36">
        <f>SUMIFS(СВЦЭМ!$D$39:$D$782,СВЦЭМ!$A$39:$A$782,$A139,СВЦЭМ!$B$39:$B$782,H$119)+'СЕТ СН'!$I$14+СВЦЭМ!$D$10+'СЕТ СН'!$I$5-'СЕТ СН'!$I$24</f>
        <v>3769.73547779</v>
      </c>
      <c r="I139" s="36">
        <f>SUMIFS(СВЦЭМ!$D$39:$D$782,СВЦЭМ!$A$39:$A$782,$A139,СВЦЭМ!$B$39:$B$782,I$119)+'СЕТ СН'!$I$14+СВЦЭМ!$D$10+'СЕТ СН'!$I$5-'СЕТ СН'!$I$24</f>
        <v>3725.9133257900003</v>
      </c>
      <c r="J139" s="36">
        <f>SUMIFS(СВЦЭМ!$D$39:$D$782,СВЦЭМ!$A$39:$A$782,$A139,СВЦЭМ!$B$39:$B$782,J$119)+'СЕТ СН'!$I$14+СВЦЭМ!$D$10+'СЕТ СН'!$I$5-'СЕТ СН'!$I$24</f>
        <v>3722.0200078899998</v>
      </c>
      <c r="K139" s="36">
        <f>SUMIFS(СВЦЭМ!$D$39:$D$782,СВЦЭМ!$A$39:$A$782,$A139,СВЦЭМ!$B$39:$B$782,K$119)+'СЕТ СН'!$I$14+СВЦЭМ!$D$10+'СЕТ СН'!$I$5-'СЕТ СН'!$I$24</f>
        <v>3718.33107251</v>
      </c>
      <c r="L139" s="36">
        <f>SUMIFS(СВЦЭМ!$D$39:$D$782,СВЦЭМ!$A$39:$A$782,$A139,СВЦЭМ!$B$39:$B$782,L$119)+'СЕТ СН'!$I$14+СВЦЭМ!$D$10+'СЕТ СН'!$I$5-'СЕТ СН'!$I$24</f>
        <v>3699.0932332800003</v>
      </c>
      <c r="M139" s="36">
        <f>SUMIFS(СВЦЭМ!$D$39:$D$782,СВЦЭМ!$A$39:$A$782,$A139,СВЦЭМ!$B$39:$B$782,M$119)+'СЕТ СН'!$I$14+СВЦЭМ!$D$10+'СЕТ СН'!$I$5-'СЕТ СН'!$I$24</f>
        <v>3697.0492961700002</v>
      </c>
      <c r="N139" s="36">
        <f>SUMIFS(СВЦЭМ!$D$39:$D$782,СВЦЭМ!$A$39:$A$782,$A139,СВЦЭМ!$B$39:$B$782,N$119)+'СЕТ СН'!$I$14+СВЦЭМ!$D$10+'СЕТ СН'!$I$5-'СЕТ СН'!$I$24</f>
        <v>3713.2818487700001</v>
      </c>
      <c r="O139" s="36">
        <f>SUMIFS(СВЦЭМ!$D$39:$D$782,СВЦЭМ!$A$39:$A$782,$A139,СВЦЭМ!$B$39:$B$782,O$119)+'СЕТ СН'!$I$14+СВЦЭМ!$D$10+'СЕТ СН'!$I$5-'СЕТ СН'!$I$24</f>
        <v>3740.2363350999999</v>
      </c>
      <c r="P139" s="36">
        <f>SUMIFS(СВЦЭМ!$D$39:$D$782,СВЦЭМ!$A$39:$A$782,$A139,СВЦЭМ!$B$39:$B$782,P$119)+'СЕТ СН'!$I$14+СВЦЭМ!$D$10+'СЕТ СН'!$I$5-'СЕТ СН'!$I$24</f>
        <v>3770.6531267</v>
      </c>
      <c r="Q139" s="36">
        <f>SUMIFS(СВЦЭМ!$D$39:$D$782,СВЦЭМ!$A$39:$A$782,$A139,СВЦЭМ!$B$39:$B$782,Q$119)+'СЕТ СН'!$I$14+СВЦЭМ!$D$10+'СЕТ СН'!$I$5-'СЕТ СН'!$I$24</f>
        <v>3773.6662940699998</v>
      </c>
      <c r="R139" s="36">
        <f>SUMIFS(СВЦЭМ!$D$39:$D$782,СВЦЭМ!$A$39:$A$782,$A139,СВЦЭМ!$B$39:$B$782,R$119)+'СЕТ СН'!$I$14+СВЦЭМ!$D$10+'СЕТ СН'!$I$5-'СЕТ СН'!$I$24</f>
        <v>3756.0834516700002</v>
      </c>
      <c r="S139" s="36">
        <f>SUMIFS(СВЦЭМ!$D$39:$D$782,СВЦЭМ!$A$39:$A$782,$A139,СВЦЭМ!$B$39:$B$782,S$119)+'СЕТ СН'!$I$14+СВЦЭМ!$D$10+'СЕТ СН'!$I$5-'СЕТ СН'!$I$24</f>
        <v>3743.8895455000002</v>
      </c>
      <c r="T139" s="36">
        <f>SUMIFS(СВЦЭМ!$D$39:$D$782,СВЦЭМ!$A$39:$A$782,$A139,СВЦЭМ!$B$39:$B$782,T$119)+'СЕТ СН'!$I$14+СВЦЭМ!$D$10+'СЕТ СН'!$I$5-'СЕТ СН'!$I$24</f>
        <v>3730.7786679199999</v>
      </c>
      <c r="U139" s="36">
        <f>SUMIFS(СВЦЭМ!$D$39:$D$782,СВЦЭМ!$A$39:$A$782,$A139,СВЦЭМ!$B$39:$B$782,U$119)+'СЕТ СН'!$I$14+СВЦЭМ!$D$10+'СЕТ СН'!$I$5-'СЕТ СН'!$I$24</f>
        <v>3750.3386848499999</v>
      </c>
      <c r="V139" s="36">
        <f>SUMIFS(СВЦЭМ!$D$39:$D$782,СВЦЭМ!$A$39:$A$782,$A139,СВЦЭМ!$B$39:$B$782,V$119)+'СЕТ СН'!$I$14+СВЦЭМ!$D$10+'СЕТ СН'!$I$5-'СЕТ СН'!$I$24</f>
        <v>3709.4099705200001</v>
      </c>
      <c r="W139" s="36">
        <f>SUMIFS(СВЦЭМ!$D$39:$D$782,СВЦЭМ!$A$39:$A$782,$A139,СВЦЭМ!$B$39:$B$782,W$119)+'СЕТ СН'!$I$14+СВЦЭМ!$D$10+'СЕТ СН'!$I$5-'СЕТ СН'!$I$24</f>
        <v>3698.6535651700001</v>
      </c>
      <c r="X139" s="36">
        <f>SUMIFS(СВЦЭМ!$D$39:$D$782,СВЦЭМ!$A$39:$A$782,$A139,СВЦЭМ!$B$39:$B$782,X$119)+'СЕТ СН'!$I$14+СВЦЭМ!$D$10+'СЕТ СН'!$I$5-'СЕТ СН'!$I$24</f>
        <v>3727.2907738399999</v>
      </c>
      <c r="Y139" s="36">
        <f>SUMIFS(СВЦЭМ!$D$39:$D$782,СВЦЭМ!$A$39:$A$782,$A139,СВЦЭМ!$B$39:$B$782,Y$119)+'СЕТ СН'!$I$14+СВЦЭМ!$D$10+'СЕТ СН'!$I$5-'СЕТ СН'!$I$24</f>
        <v>3702.76861904</v>
      </c>
    </row>
    <row r="140" spans="1:25" ht="15.75" x14ac:dyDescent="0.2">
      <c r="A140" s="35">
        <f t="shared" si="3"/>
        <v>44460</v>
      </c>
      <c r="B140" s="36">
        <f>SUMIFS(СВЦЭМ!$D$39:$D$782,СВЦЭМ!$A$39:$A$782,$A140,СВЦЭМ!$B$39:$B$782,B$119)+'СЕТ СН'!$I$14+СВЦЭМ!$D$10+'СЕТ СН'!$I$5-'СЕТ СН'!$I$24</f>
        <v>3769.7880479300002</v>
      </c>
      <c r="C140" s="36">
        <f>SUMIFS(СВЦЭМ!$D$39:$D$782,СВЦЭМ!$A$39:$A$782,$A140,СВЦЭМ!$B$39:$B$782,C$119)+'СЕТ СН'!$I$14+СВЦЭМ!$D$10+'СЕТ СН'!$I$5-'СЕТ СН'!$I$24</f>
        <v>3839.5975948400001</v>
      </c>
      <c r="D140" s="36">
        <f>SUMIFS(СВЦЭМ!$D$39:$D$782,СВЦЭМ!$A$39:$A$782,$A140,СВЦЭМ!$B$39:$B$782,D$119)+'СЕТ СН'!$I$14+СВЦЭМ!$D$10+'СЕТ СН'!$I$5-'СЕТ СН'!$I$24</f>
        <v>3866.72821561</v>
      </c>
      <c r="E140" s="36">
        <f>SUMIFS(СВЦЭМ!$D$39:$D$782,СВЦЭМ!$A$39:$A$782,$A140,СВЦЭМ!$B$39:$B$782,E$119)+'СЕТ СН'!$I$14+СВЦЭМ!$D$10+'СЕТ СН'!$I$5-'СЕТ СН'!$I$24</f>
        <v>3881.2074898999999</v>
      </c>
      <c r="F140" s="36">
        <f>SUMIFS(СВЦЭМ!$D$39:$D$782,СВЦЭМ!$A$39:$A$782,$A140,СВЦЭМ!$B$39:$B$782,F$119)+'СЕТ СН'!$I$14+СВЦЭМ!$D$10+'СЕТ СН'!$I$5-'СЕТ СН'!$I$24</f>
        <v>3879.6902130899998</v>
      </c>
      <c r="G140" s="36">
        <f>SUMIFS(СВЦЭМ!$D$39:$D$782,СВЦЭМ!$A$39:$A$782,$A140,СВЦЭМ!$B$39:$B$782,G$119)+'СЕТ СН'!$I$14+СВЦЭМ!$D$10+'СЕТ СН'!$I$5-'СЕТ СН'!$I$24</f>
        <v>3853.1875436800001</v>
      </c>
      <c r="H140" s="36">
        <f>SUMIFS(СВЦЭМ!$D$39:$D$782,СВЦЭМ!$A$39:$A$782,$A140,СВЦЭМ!$B$39:$B$782,H$119)+'СЕТ СН'!$I$14+СВЦЭМ!$D$10+'СЕТ СН'!$I$5-'СЕТ СН'!$I$24</f>
        <v>3798.0184397000003</v>
      </c>
      <c r="I140" s="36">
        <f>SUMIFS(СВЦЭМ!$D$39:$D$782,СВЦЭМ!$A$39:$A$782,$A140,СВЦЭМ!$B$39:$B$782,I$119)+'СЕТ СН'!$I$14+СВЦЭМ!$D$10+'СЕТ СН'!$I$5-'СЕТ СН'!$I$24</f>
        <v>3755.0072212800001</v>
      </c>
      <c r="J140" s="36">
        <f>SUMIFS(СВЦЭМ!$D$39:$D$782,СВЦЭМ!$A$39:$A$782,$A140,СВЦЭМ!$B$39:$B$782,J$119)+'СЕТ СН'!$I$14+СВЦЭМ!$D$10+'СЕТ СН'!$I$5-'СЕТ СН'!$I$24</f>
        <v>3739.1215144299999</v>
      </c>
      <c r="K140" s="36">
        <f>SUMIFS(СВЦЭМ!$D$39:$D$782,СВЦЭМ!$A$39:$A$782,$A140,СВЦЭМ!$B$39:$B$782,K$119)+'СЕТ СН'!$I$14+СВЦЭМ!$D$10+'СЕТ СН'!$I$5-'СЕТ СН'!$I$24</f>
        <v>3719.96178809</v>
      </c>
      <c r="L140" s="36">
        <f>SUMIFS(СВЦЭМ!$D$39:$D$782,СВЦЭМ!$A$39:$A$782,$A140,СВЦЭМ!$B$39:$B$782,L$119)+'СЕТ СН'!$I$14+СВЦЭМ!$D$10+'СЕТ СН'!$I$5-'СЕТ СН'!$I$24</f>
        <v>3700.5308263500001</v>
      </c>
      <c r="M140" s="36">
        <f>SUMIFS(СВЦЭМ!$D$39:$D$782,СВЦЭМ!$A$39:$A$782,$A140,СВЦЭМ!$B$39:$B$782,M$119)+'СЕТ СН'!$I$14+СВЦЭМ!$D$10+'СЕТ СН'!$I$5-'СЕТ СН'!$I$24</f>
        <v>3703.83229833</v>
      </c>
      <c r="N140" s="36">
        <f>SUMIFS(СВЦЭМ!$D$39:$D$782,СВЦЭМ!$A$39:$A$782,$A140,СВЦЭМ!$B$39:$B$782,N$119)+'СЕТ СН'!$I$14+СВЦЭМ!$D$10+'СЕТ СН'!$I$5-'СЕТ СН'!$I$24</f>
        <v>3717.3399763799998</v>
      </c>
      <c r="O140" s="36">
        <f>SUMIFS(СВЦЭМ!$D$39:$D$782,СВЦЭМ!$A$39:$A$782,$A140,СВЦЭМ!$B$39:$B$782,O$119)+'СЕТ СН'!$I$14+СВЦЭМ!$D$10+'СЕТ СН'!$I$5-'СЕТ СН'!$I$24</f>
        <v>3727.25993586</v>
      </c>
      <c r="P140" s="36">
        <f>SUMIFS(СВЦЭМ!$D$39:$D$782,СВЦЭМ!$A$39:$A$782,$A140,СВЦЭМ!$B$39:$B$782,P$119)+'СЕТ СН'!$I$14+СВЦЭМ!$D$10+'СЕТ СН'!$I$5-'СЕТ СН'!$I$24</f>
        <v>3759.38775119</v>
      </c>
      <c r="Q140" s="36">
        <f>SUMIFS(СВЦЭМ!$D$39:$D$782,СВЦЭМ!$A$39:$A$782,$A140,СВЦЭМ!$B$39:$B$782,Q$119)+'СЕТ СН'!$I$14+СВЦЭМ!$D$10+'СЕТ СН'!$I$5-'СЕТ СН'!$I$24</f>
        <v>3774.87301974</v>
      </c>
      <c r="R140" s="36">
        <f>SUMIFS(СВЦЭМ!$D$39:$D$782,СВЦЭМ!$A$39:$A$782,$A140,СВЦЭМ!$B$39:$B$782,R$119)+'СЕТ СН'!$I$14+СВЦЭМ!$D$10+'СЕТ СН'!$I$5-'СЕТ СН'!$I$24</f>
        <v>3764.3978949100001</v>
      </c>
      <c r="S140" s="36">
        <f>SUMIFS(СВЦЭМ!$D$39:$D$782,СВЦЭМ!$A$39:$A$782,$A140,СВЦЭМ!$B$39:$B$782,S$119)+'СЕТ СН'!$I$14+СВЦЭМ!$D$10+'СЕТ СН'!$I$5-'СЕТ СН'!$I$24</f>
        <v>3744.0101128599999</v>
      </c>
      <c r="T140" s="36">
        <f>SUMIFS(СВЦЭМ!$D$39:$D$782,СВЦЭМ!$A$39:$A$782,$A140,СВЦЭМ!$B$39:$B$782,T$119)+'СЕТ СН'!$I$14+СВЦЭМ!$D$10+'СЕТ СН'!$I$5-'СЕТ СН'!$I$24</f>
        <v>3723.9675437999999</v>
      </c>
      <c r="U140" s="36">
        <f>SUMIFS(СВЦЭМ!$D$39:$D$782,СВЦЭМ!$A$39:$A$782,$A140,СВЦЭМ!$B$39:$B$782,U$119)+'СЕТ СН'!$I$14+СВЦЭМ!$D$10+'СЕТ СН'!$I$5-'СЕТ СН'!$I$24</f>
        <v>3721.2070293699999</v>
      </c>
      <c r="V140" s="36">
        <f>SUMIFS(СВЦЭМ!$D$39:$D$782,СВЦЭМ!$A$39:$A$782,$A140,СВЦЭМ!$B$39:$B$782,V$119)+'СЕТ СН'!$I$14+СВЦЭМ!$D$10+'СЕТ СН'!$I$5-'СЕТ СН'!$I$24</f>
        <v>3718.9284886300002</v>
      </c>
      <c r="W140" s="36">
        <f>SUMIFS(СВЦЭМ!$D$39:$D$782,СВЦЭМ!$A$39:$A$782,$A140,СВЦЭМ!$B$39:$B$782,W$119)+'СЕТ СН'!$I$14+СВЦЭМ!$D$10+'СЕТ СН'!$I$5-'СЕТ СН'!$I$24</f>
        <v>3712.7202644999998</v>
      </c>
      <c r="X140" s="36">
        <f>SUMIFS(СВЦЭМ!$D$39:$D$782,СВЦЭМ!$A$39:$A$782,$A140,СВЦЭМ!$B$39:$B$782,X$119)+'СЕТ СН'!$I$14+СВЦЭМ!$D$10+'СЕТ СН'!$I$5-'СЕТ СН'!$I$24</f>
        <v>3688.1241410299999</v>
      </c>
      <c r="Y140" s="36">
        <f>SUMIFS(СВЦЭМ!$D$39:$D$782,СВЦЭМ!$A$39:$A$782,$A140,СВЦЭМ!$B$39:$B$782,Y$119)+'СЕТ СН'!$I$14+СВЦЭМ!$D$10+'СЕТ СН'!$I$5-'СЕТ СН'!$I$24</f>
        <v>3685.6538306399998</v>
      </c>
    </row>
    <row r="141" spans="1:25" ht="15.75" x14ac:dyDescent="0.2">
      <c r="A141" s="35">
        <f t="shared" si="3"/>
        <v>44461</v>
      </c>
      <c r="B141" s="36">
        <f>SUMIFS(СВЦЭМ!$D$39:$D$782,СВЦЭМ!$A$39:$A$782,$A141,СВЦЭМ!$B$39:$B$782,B$119)+'СЕТ СН'!$I$14+СВЦЭМ!$D$10+'СЕТ СН'!$I$5-'СЕТ СН'!$I$24</f>
        <v>3762.5794796199998</v>
      </c>
      <c r="C141" s="36">
        <f>SUMIFS(СВЦЭМ!$D$39:$D$782,СВЦЭМ!$A$39:$A$782,$A141,СВЦЭМ!$B$39:$B$782,C$119)+'СЕТ СН'!$I$14+СВЦЭМ!$D$10+'СЕТ СН'!$I$5-'СЕТ СН'!$I$24</f>
        <v>3820.3493093900001</v>
      </c>
      <c r="D141" s="36">
        <f>SUMIFS(СВЦЭМ!$D$39:$D$782,СВЦЭМ!$A$39:$A$782,$A141,СВЦЭМ!$B$39:$B$782,D$119)+'СЕТ СН'!$I$14+СВЦЭМ!$D$10+'СЕТ СН'!$I$5-'СЕТ СН'!$I$24</f>
        <v>3856.42320307</v>
      </c>
      <c r="E141" s="36">
        <f>SUMIFS(СВЦЭМ!$D$39:$D$782,СВЦЭМ!$A$39:$A$782,$A141,СВЦЭМ!$B$39:$B$782,E$119)+'СЕТ СН'!$I$14+СВЦЭМ!$D$10+'СЕТ СН'!$I$5-'СЕТ СН'!$I$24</f>
        <v>3863.4833429199998</v>
      </c>
      <c r="F141" s="36">
        <f>SUMIFS(СВЦЭМ!$D$39:$D$782,СВЦЭМ!$A$39:$A$782,$A141,СВЦЭМ!$B$39:$B$782,F$119)+'СЕТ СН'!$I$14+СВЦЭМ!$D$10+'СЕТ СН'!$I$5-'СЕТ СН'!$I$24</f>
        <v>3866.3759916200001</v>
      </c>
      <c r="G141" s="36">
        <f>SUMIFS(СВЦЭМ!$D$39:$D$782,СВЦЭМ!$A$39:$A$782,$A141,СВЦЭМ!$B$39:$B$782,G$119)+'СЕТ СН'!$I$14+СВЦЭМ!$D$10+'СЕТ СН'!$I$5-'СЕТ СН'!$I$24</f>
        <v>3849.5481671699999</v>
      </c>
      <c r="H141" s="36">
        <f>SUMIFS(СВЦЭМ!$D$39:$D$782,СВЦЭМ!$A$39:$A$782,$A141,СВЦЭМ!$B$39:$B$782,H$119)+'СЕТ СН'!$I$14+СВЦЭМ!$D$10+'СЕТ СН'!$I$5-'СЕТ СН'!$I$24</f>
        <v>3798.52832025</v>
      </c>
      <c r="I141" s="36">
        <f>SUMIFS(СВЦЭМ!$D$39:$D$782,СВЦЭМ!$A$39:$A$782,$A141,СВЦЭМ!$B$39:$B$782,I$119)+'СЕТ СН'!$I$14+СВЦЭМ!$D$10+'СЕТ СН'!$I$5-'СЕТ СН'!$I$24</f>
        <v>3736.5318243299998</v>
      </c>
      <c r="J141" s="36">
        <f>SUMIFS(СВЦЭМ!$D$39:$D$782,СВЦЭМ!$A$39:$A$782,$A141,СВЦЭМ!$B$39:$B$782,J$119)+'СЕТ СН'!$I$14+СВЦЭМ!$D$10+'СЕТ СН'!$I$5-'СЕТ СН'!$I$24</f>
        <v>3723.51087297</v>
      </c>
      <c r="K141" s="36">
        <f>SUMIFS(СВЦЭМ!$D$39:$D$782,СВЦЭМ!$A$39:$A$782,$A141,СВЦЭМ!$B$39:$B$782,K$119)+'СЕТ СН'!$I$14+СВЦЭМ!$D$10+'СЕТ СН'!$I$5-'СЕТ СН'!$I$24</f>
        <v>3718.44243211</v>
      </c>
      <c r="L141" s="36">
        <f>SUMIFS(СВЦЭМ!$D$39:$D$782,СВЦЭМ!$A$39:$A$782,$A141,СВЦЭМ!$B$39:$B$782,L$119)+'СЕТ СН'!$I$14+СВЦЭМ!$D$10+'СЕТ СН'!$I$5-'СЕТ СН'!$I$24</f>
        <v>3705.2546989800003</v>
      </c>
      <c r="M141" s="36">
        <f>SUMIFS(СВЦЭМ!$D$39:$D$782,СВЦЭМ!$A$39:$A$782,$A141,СВЦЭМ!$B$39:$B$782,M$119)+'СЕТ СН'!$I$14+СВЦЭМ!$D$10+'СЕТ СН'!$I$5-'СЕТ СН'!$I$24</f>
        <v>3694.9371441499998</v>
      </c>
      <c r="N141" s="36">
        <f>SUMIFS(СВЦЭМ!$D$39:$D$782,СВЦЭМ!$A$39:$A$782,$A141,СВЦЭМ!$B$39:$B$782,N$119)+'СЕТ СН'!$I$14+СВЦЭМ!$D$10+'СЕТ СН'!$I$5-'СЕТ СН'!$I$24</f>
        <v>3708.4860031100002</v>
      </c>
      <c r="O141" s="36">
        <f>SUMIFS(СВЦЭМ!$D$39:$D$782,СВЦЭМ!$A$39:$A$782,$A141,СВЦЭМ!$B$39:$B$782,O$119)+'СЕТ СН'!$I$14+СВЦЭМ!$D$10+'СЕТ СН'!$I$5-'СЕТ СН'!$I$24</f>
        <v>3730.4317214900002</v>
      </c>
      <c r="P141" s="36">
        <f>SUMIFS(СВЦЭМ!$D$39:$D$782,СВЦЭМ!$A$39:$A$782,$A141,СВЦЭМ!$B$39:$B$782,P$119)+'СЕТ СН'!$I$14+СВЦЭМ!$D$10+'СЕТ СН'!$I$5-'СЕТ СН'!$I$24</f>
        <v>3762.4070121099999</v>
      </c>
      <c r="Q141" s="36">
        <f>SUMIFS(СВЦЭМ!$D$39:$D$782,СВЦЭМ!$A$39:$A$782,$A141,СВЦЭМ!$B$39:$B$782,Q$119)+'СЕТ СН'!$I$14+СВЦЭМ!$D$10+'СЕТ СН'!$I$5-'СЕТ СН'!$I$24</f>
        <v>3768.4835649799998</v>
      </c>
      <c r="R141" s="36">
        <f>SUMIFS(СВЦЭМ!$D$39:$D$782,СВЦЭМ!$A$39:$A$782,$A141,СВЦЭМ!$B$39:$B$782,R$119)+'СЕТ СН'!$I$14+СВЦЭМ!$D$10+'СЕТ СН'!$I$5-'СЕТ СН'!$I$24</f>
        <v>3760.8510197099999</v>
      </c>
      <c r="S141" s="36">
        <f>SUMIFS(СВЦЭМ!$D$39:$D$782,СВЦЭМ!$A$39:$A$782,$A141,СВЦЭМ!$B$39:$B$782,S$119)+'СЕТ СН'!$I$14+СВЦЭМ!$D$10+'СЕТ СН'!$I$5-'СЕТ СН'!$I$24</f>
        <v>3730.7823132900003</v>
      </c>
      <c r="T141" s="36">
        <f>SUMIFS(СВЦЭМ!$D$39:$D$782,СВЦЭМ!$A$39:$A$782,$A141,СВЦЭМ!$B$39:$B$782,T$119)+'СЕТ СН'!$I$14+СВЦЭМ!$D$10+'СЕТ СН'!$I$5-'СЕТ СН'!$I$24</f>
        <v>3709.0169042299999</v>
      </c>
      <c r="U141" s="36">
        <f>SUMIFS(СВЦЭМ!$D$39:$D$782,СВЦЭМ!$A$39:$A$782,$A141,СВЦЭМ!$B$39:$B$782,U$119)+'СЕТ СН'!$I$14+СВЦЭМ!$D$10+'СЕТ СН'!$I$5-'СЕТ СН'!$I$24</f>
        <v>3711.8129668500001</v>
      </c>
      <c r="V141" s="36">
        <f>SUMIFS(СВЦЭМ!$D$39:$D$782,СВЦЭМ!$A$39:$A$782,$A141,СВЦЭМ!$B$39:$B$782,V$119)+'СЕТ СН'!$I$14+СВЦЭМ!$D$10+'СЕТ СН'!$I$5-'СЕТ СН'!$I$24</f>
        <v>3707.74501947</v>
      </c>
      <c r="W141" s="36">
        <f>SUMIFS(СВЦЭМ!$D$39:$D$782,СВЦЭМ!$A$39:$A$782,$A141,СВЦЭМ!$B$39:$B$782,W$119)+'СЕТ СН'!$I$14+СВЦЭМ!$D$10+'СЕТ СН'!$I$5-'СЕТ СН'!$I$24</f>
        <v>3702.2973888900001</v>
      </c>
      <c r="X141" s="36">
        <f>SUMIFS(СВЦЭМ!$D$39:$D$782,СВЦЭМ!$A$39:$A$782,$A141,СВЦЭМ!$B$39:$B$782,X$119)+'СЕТ СН'!$I$14+СВЦЭМ!$D$10+'СЕТ СН'!$I$5-'СЕТ СН'!$I$24</f>
        <v>3682.02134695</v>
      </c>
      <c r="Y141" s="36">
        <f>SUMIFS(СВЦЭМ!$D$39:$D$782,СВЦЭМ!$A$39:$A$782,$A141,СВЦЭМ!$B$39:$B$782,Y$119)+'СЕТ СН'!$I$14+СВЦЭМ!$D$10+'СЕТ СН'!$I$5-'СЕТ СН'!$I$24</f>
        <v>3676.6809498600001</v>
      </c>
    </row>
    <row r="142" spans="1:25" ht="15.75" x14ac:dyDescent="0.2">
      <c r="A142" s="35">
        <f t="shared" si="3"/>
        <v>44462</v>
      </c>
      <c r="B142" s="36">
        <f>SUMIFS(СВЦЭМ!$D$39:$D$782,СВЦЭМ!$A$39:$A$782,$A142,СВЦЭМ!$B$39:$B$782,B$119)+'СЕТ СН'!$I$14+СВЦЭМ!$D$10+'СЕТ СН'!$I$5-'СЕТ СН'!$I$24</f>
        <v>3796.84561988</v>
      </c>
      <c r="C142" s="36">
        <f>SUMIFS(СВЦЭМ!$D$39:$D$782,СВЦЭМ!$A$39:$A$782,$A142,СВЦЭМ!$B$39:$B$782,C$119)+'СЕТ СН'!$I$14+СВЦЭМ!$D$10+'СЕТ СН'!$I$5-'СЕТ СН'!$I$24</f>
        <v>3890.0966337099999</v>
      </c>
      <c r="D142" s="36">
        <f>SUMIFS(СВЦЭМ!$D$39:$D$782,СВЦЭМ!$A$39:$A$782,$A142,СВЦЭМ!$B$39:$B$782,D$119)+'СЕТ СН'!$I$14+СВЦЭМ!$D$10+'СЕТ СН'!$I$5-'СЕТ СН'!$I$24</f>
        <v>3943.5816920299999</v>
      </c>
      <c r="E142" s="36">
        <f>SUMIFS(СВЦЭМ!$D$39:$D$782,СВЦЭМ!$A$39:$A$782,$A142,СВЦЭМ!$B$39:$B$782,E$119)+'СЕТ СН'!$I$14+СВЦЭМ!$D$10+'СЕТ СН'!$I$5-'СЕТ СН'!$I$24</f>
        <v>3956.6908449299999</v>
      </c>
      <c r="F142" s="36">
        <f>SUMIFS(СВЦЭМ!$D$39:$D$782,СВЦЭМ!$A$39:$A$782,$A142,СВЦЭМ!$B$39:$B$782,F$119)+'СЕТ СН'!$I$14+СВЦЭМ!$D$10+'СЕТ СН'!$I$5-'СЕТ СН'!$I$24</f>
        <v>3960.7487821300001</v>
      </c>
      <c r="G142" s="36">
        <f>SUMIFS(СВЦЭМ!$D$39:$D$782,СВЦЭМ!$A$39:$A$782,$A142,СВЦЭМ!$B$39:$B$782,G$119)+'СЕТ СН'!$I$14+СВЦЭМ!$D$10+'СЕТ СН'!$I$5-'СЕТ СН'!$I$24</f>
        <v>3935.4004794799998</v>
      </c>
      <c r="H142" s="36">
        <f>SUMIFS(СВЦЭМ!$D$39:$D$782,СВЦЭМ!$A$39:$A$782,$A142,СВЦЭМ!$B$39:$B$782,H$119)+'СЕТ СН'!$I$14+СВЦЭМ!$D$10+'СЕТ СН'!$I$5-'СЕТ СН'!$I$24</f>
        <v>3863.2366179800001</v>
      </c>
      <c r="I142" s="36">
        <f>SUMIFS(СВЦЭМ!$D$39:$D$782,СВЦЭМ!$A$39:$A$782,$A142,СВЦЭМ!$B$39:$B$782,I$119)+'СЕТ СН'!$I$14+СВЦЭМ!$D$10+'СЕТ СН'!$I$5-'СЕТ СН'!$I$24</f>
        <v>3767.5875746199999</v>
      </c>
      <c r="J142" s="36">
        <f>SUMIFS(СВЦЭМ!$D$39:$D$782,СВЦЭМ!$A$39:$A$782,$A142,СВЦЭМ!$B$39:$B$782,J$119)+'СЕТ СН'!$I$14+СВЦЭМ!$D$10+'СЕТ СН'!$I$5-'СЕТ СН'!$I$24</f>
        <v>3765.4255646400002</v>
      </c>
      <c r="K142" s="36">
        <f>SUMIFS(СВЦЭМ!$D$39:$D$782,СВЦЭМ!$A$39:$A$782,$A142,СВЦЭМ!$B$39:$B$782,K$119)+'СЕТ СН'!$I$14+СВЦЭМ!$D$10+'СЕТ СН'!$I$5-'СЕТ СН'!$I$24</f>
        <v>3784.18505572</v>
      </c>
      <c r="L142" s="36">
        <f>SUMIFS(СВЦЭМ!$D$39:$D$782,СВЦЭМ!$A$39:$A$782,$A142,СВЦЭМ!$B$39:$B$782,L$119)+'СЕТ СН'!$I$14+СВЦЭМ!$D$10+'СЕТ СН'!$I$5-'СЕТ СН'!$I$24</f>
        <v>3781.7642991299999</v>
      </c>
      <c r="M142" s="36">
        <f>SUMIFS(СВЦЭМ!$D$39:$D$782,СВЦЭМ!$A$39:$A$782,$A142,СВЦЭМ!$B$39:$B$782,M$119)+'СЕТ СН'!$I$14+СВЦЭМ!$D$10+'СЕТ СН'!$I$5-'СЕТ СН'!$I$24</f>
        <v>3771.4103398299999</v>
      </c>
      <c r="N142" s="36">
        <f>SUMIFS(СВЦЭМ!$D$39:$D$782,СВЦЭМ!$A$39:$A$782,$A142,СВЦЭМ!$B$39:$B$782,N$119)+'СЕТ СН'!$I$14+СВЦЭМ!$D$10+'СЕТ СН'!$I$5-'СЕТ СН'!$I$24</f>
        <v>3750.62272231</v>
      </c>
      <c r="O142" s="36">
        <f>SUMIFS(СВЦЭМ!$D$39:$D$782,СВЦЭМ!$A$39:$A$782,$A142,СВЦЭМ!$B$39:$B$782,O$119)+'СЕТ СН'!$I$14+СВЦЭМ!$D$10+'СЕТ СН'!$I$5-'СЕТ СН'!$I$24</f>
        <v>3744.5708460800001</v>
      </c>
      <c r="P142" s="36">
        <f>SUMIFS(СВЦЭМ!$D$39:$D$782,СВЦЭМ!$A$39:$A$782,$A142,СВЦЭМ!$B$39:$B$782,P$119)+'СЕТ СН'!$I$14+СВЦЭМ!$D$10+'СЕТ СН'!$I$5-'СЕТ СН'!$I$24</f>
        <v>3771.3381577700002</v>
      </c>
      <c r="Q142" s="36">
        <f>SUMIFS(СВЦЭМ!$D$39:$D$782,СВЦЭМ!$A$39:$A$782,$A142,СВЦЭМ!$B$39:$B$782,Q$119)+'СЕТ СН'!$I$14+СВЦЭМ!$D$10+'СЕТ СН'!$I$5-'СЕТ СН'!$I$24</f>
        <v>3778.0327688500001</v>
      </c>
      <c r="R142" s="36">
        <f>SUMIFS(СВЦЭМ!$D$39:$D$782,СВЦЭМ!$A$39:$A$782,$A142,СВЦЭМ!$B$39:$B$782,R$119)+'СЕТ СН'!$I$14+СВЦЭМ!$D$10+'СЕТ СН'!$I$5-'СЕТ СН'!$I$24</f>
        <v>3767.7463178600001</v>
      </c>
      <c r="S142" s="36">
        <f>SUMIFS(СВЦЭМ!$D$39:$D$782,СВЦЭМ!$A$39:$A$782,$A142,СВЦЭМ!$B$39:$B$782,S$119)+'СЕТ СН'!$I$14+СВЦЭМ!$D$10+'СЕТ СН'!$I$5-'СЕТ СН'!$I$24</f>
        <v>3749.7921221199999</v>
      </c>
      <c r="T142" s="36">
        <f>SUMIFS(СВЦЭМ!$D$39:$D$782,СВЦЭМ!$A$39:$A$782,$A142,СВЦЭМ!$B$39:$B$782,T$119)+'СЕТ СН'!$I$14+СВЦЭМ!$D$10+'СЕТ СН'!$I$5-'СЕТ СН'!$I$24</f>
        <v>3731.6110945599999</v>
      </c>
      <c r="U142" s="36">
        <f>SUMIFS(СВЦЭМ!$D$39:$D$782,СВЦЭМ!$A$39:$A$782,$A142,СВЦЭМ!$B$39:$B$782,U$119)+'СЕТ СН'!$I$14+СВЦЭМ!$D$10+'СЕТ СН'!$I$5-'СЕТ СН'!$I$24</f>
        <v>3725.2635694800001</v>
      </c>
      <c r="V142" s="36">
        <f>SUMIFS(СВЦЭМ!$D$39:$D$782,СВЦЭМ!$A$39:$A$782,$A142,СВЦЭМ!$B$39:$B$782,V$119)+'СЕТ СН'!$I$14+СВЦЭМ!$D$10+'СЕТ СН'!$I$5-'СЕТ СН'!$I$24</f>
        <v>3723.3912767800002</v>
      </c>
      <c r="W142" s="36">
        <f>SUMIFS(СВЦЭМ!$D$39:$D$782,СВЦЭМ!$A$39:$A$782,$A142,СВЦЭМ!$B$39:$B$782,W$119)+'СЕТ СН'!$I$14+СВЦЭМ!$D$10+'СЕТ СН'!$I$5-'СЕТ СН'!$I$24</f>
        <v>3708.3517640099999</v>
      </c>
      <c r="X142" s="36">
        <f>SUMIFS(СВЦЭМ!$D$39:$D$782,СВЦЭМ!$A$39:$A$782,$A142,СВЦЭМ!$B$39:$B$782,X$119)+'СЕТ СН'!$I$14+СВЦЭМ!$D$10+'СЕТ СН'!$I$5-'СЕТ СН'!$I$24</f>
        <v>3693.6005565800001</v>
      </c>
      <c r="Y142" s="36">
        <f>SUMIFS(СВЦЭМ!$D$39:$D$782,СВЦЭМ!$A$39:$A$782,$A142,СВЦЭМ!$B$39:$B$782,Y$119)+'СЕТ СН'!$I$14+СВЦЭМ!$D$10+'СЕТ СН'!$I$5-'СЕТ СН'!$I$24</f>
        <v>3740.9388168</v>
      </c>
    </row>
    <row r="143" spans="1:25" ht="15.75" x14ac:dyDescent="0.2">
      <c r="A143" s="35">
        <f t="shared" si="3"/>
        <v>44463</v>
      </c>
      <c r="B143" s="36">
        <f>SUMIFS(СВЦЭМ!$D$39:$D$782,СВЦЭМ!$A$39:$A$782,$A143,СВЦЭМ!$B$39:$B$782,B$119)+'СЕТ СН'!$I$14+СВЦЭМ!$D$10+'СЕТ СН'!$I$5-'СЕТ СН'!$I$24</f>
        <v>3768.89638788</v>
      </c>
      <c r="C143" s="36">
        <f>SUMIFS(СВЦЭМ!$D$39:$D$782,СВЦЭМ!$A$39:$A$782,$A143,СВЦЭМ!$B$39:$B$782,C$119)+'СЕТ СН'!$I$14+СВЦЭМ!$D$10+'СЕТ СН'!$I$5-'СЕТ СН'!$I$24</f>
        <v>3826.3457539700003</v>
      </c>
      <c r="D143" s="36">
        <f>SUMIFS(СВЦЭМ!$D$39:$D$782,СВЦЭМ!$A$39:$A$782,$A143,СВЦЭМ!$B$39:$B$782,D$119)+'СЕТ СН'!$I$14+СВЦЭМ!$D$10+'СЕТ СН'!$I$5-'СЕТ СН'!$I$24</f>
        <v>3892.6050130200001</v>
      </c>
      <c r="E143" s="36">
        <f>SUMIFS(СВЦЭМ!$D$39:$D$782,СВЦЭМ!$A$39:$A$782,$A143,СВЦЭМ!$B$39:$B$782,E$119)+'СЕТ СН'!$I$14+СВЦЭМ!$D$10+'СЕТ СН'!$I$5-'СЕТ СН'!$I$24</f>
        <v>3912.8107885099998</v>
      </c>
      <c r="F143" s="36">
        <f>SUMIFS(СВЦЭМ!$D$39:$D$782,СВЦЭМ!$A$39:$A$782,$A143,СВЦЭМ!$B$39:$B$782,F$119)+'СЕТ СН'!$I$14+СВЦЭМ!$D$10+'СЕТ СН'!$I$5-'СЕТ СН'!$I$24</f>
        <v>3915.21483141</v>
      </c>
      <c r="G143" s="36">
        <f>SUMIFS(СВЦЭМ!$D$39:$D$782,СВЦЭМ!$A$39:$A$782,$A143,СВЦЭМ!$B$39:$B$782,G$119)+'СЕТ СН'!$I$14+СВЦЭМ!$D$10+'СЕТ СН'!$I$5-'СЕТ СН'!$I$24</f>
        <v>3878.2943932399999</v>
      </c>
      <c r="H143" s="36">
        <f>SUMIFS(СВЦЭМ!$D$39:$D$782,СВЦЭМ!$A$39:$A$782,$A143,СВЦЭМ!$B$39:$B$782,H$119)+'СЕТ СН'!$I$14+СВЦЭМ!$D$10+'СЕТ СН'!$I$5-'СЕТ СН'!$I$24</f>
        <v>3801.7806677399999</v>
      </c>
      <c r="I143" s="36">
        <f>SUMIFS(СВЦЭМ!$D$39:$D$782,СВЦЭМ!$A$39:$A$782,$A143,СВЦЭМ!$B$39:$B$782,I$119)+'СЕТ СН'!$I$14+СВЦЭМ!$D$10+'СЕТ СН'!$I$5-'СЕТ СН'!$I$24</f>
        <v>3747.9284486300003</v>
      </c>
      <c r="J143" s="36">
        <f>SUMIFS(СВЦЭМ!$D$39:$D$782,СВЦЭМ!$A$39:$A$782,$A143,СВЦЭМ!$B$39:$B$782,J$119)+'СЕТ СН'!$I$14+СВЦЭМ!$D$10+'СЕТ СН'!$I$5-'СЕТ СН'!$I$24</f>
        <v>3762.5628296200002</v>
      </c>
      <c r="K143" s="36">
        <f>SUMIFS(СВЦЭМ!$D$39:$D$782,СВЦЭМ!$A$39:$A$782,$A143,СВЦЭМ!$B$39:$B$782,K$119)+'СЕТ СН'!$I$14+СВЦЭМ!$D$10+'СЕТ СН'!$I$5-'СЕТ СН'!$I$24</f>
        <v>3774.0017913900001</v>
      </c>
      <c r="L143" s="36">
        <f>SUMIFS(СВЦЭМ!$D$39:$D$782,СВЦЭМ!$A$39:$A$782,$A143,СВЦЭМ!$B$39:$B$782,L$119)+'СЕТ СН'!$I$14+СВЦЭМ!$D$10+'СЕТ СН'!$I$5-'СЕТ СН'!$I$24</f>
        <v>3785.21930544</v>
      </c>
      <c r="M143" s="36">
        <f>SUMIFS(СВЦЭМ!$D$39:$D$782,СВЦЭМ!$A$39:$A$782,$A143,СВЦЭМ!$B$39:$B$782,M$119)+'СЕТ СН'!$I$14+СВЦЭМ!$D$10+'СЕТ СН'!$I$5-'СЕТ СН'!$I$24</f>
        <v>3773.6016386400001</v>
      </c>
      <c r="N143" s="36">
        <f>SUMIFS(СВЦЭМ!$D$39:$D$782,СВЦЭМ!$A$39:$A$782,$A143,СВЦЭМ!$B$39:$B$782,N$119)+'СЕТ СН'!$I$14+СВЦЭМ!$D$10+'СЕТ СН'!$I$5-'СЕТ СН'!$I$24</f>
        <v>3744.1122720399999</v>
      </c>
      <c r="O143" s="36">
        <f>SUMIFS(СВЦЭМ!$D$39:$D$782,СВЦЭМ!$A$39:$A$782,$A143,СВЦЭМ!$B$39:$B$782,O$119)+'СЕТ СН'!$I$14+СВЦЭМ!$D$10+'СЕТ СН'!$I$5-'СЕТ СН'!$I$24</f>
        <v>3737.7263355499999</v>
      </c>
      <c r="P143" s="36">
        <f>SUMIFS(СВЦЭМ!$D$39:$D$782,СВЦЭМ!$A$39:$A$782,$A143,СВЦЭМ!$B$39:$B$782,P$119)+'СЕТ СН'!$I$14+СВЦЭМ!$D$10+'СЕТ СН'!$I$5-'СЕТ СН'!$I$24</f>
        <v>3776.24593766</v>
      </c>
      <c r="Q143" s="36">
        <f>SUMIFS(СВЦЭМ!$D$39:$D$782,СВЦЭМ!$A$39:$A$782,$A143,СВЦЭМ!$B$39:$B$782,Q$119)+'СЕТ СН'!$I$14+СВЦЭМ!$D$10+'СЕТ СН'!$I$5-'СЕТ СН'!$I$24</f>
        <v>3779.9448923</v>
      </c>
      <c r="R143" s="36">
        <f>SUMIFS(СВЦЭМ!$D$39:$D$782,СВЦЭМ!$A$39:$A$782,$A143,СВЦЭМ!$B$39:$B$782,R$119)+'СЕТ СН'!$I$14+СВЦЭМ!$D$10+'СЕТ СН'!$I$5-'СЕТ СН'!$I$24</f>
        <v>3766.2958875100003</v>
      </c>
      <c r="S143" s="36">
        <f>SUMIFS(СВЦЭМ!$D$39:$D$782,СВЦЭМ!$A$39:$A$782,$A143,СВЦЭМ!$B$39:$B$782,S$119)+'СЕТ СН'!$I$14+СВЦЭМ!$D$10+'СЕТ СН'!$I$5-'СЕТ СН'!$I$24</f>
        <v>3753.5578735899999</v>
      </c>
      <c r="T143" s="36">
        <f>SUMIFS(СВЦЭМ!$D$39:$D$782,СВЦЭМ!$A$39:$A$782,$A143,СВЦЭМ!$B$39:$B$782,T$119)+'СЕТ СН'!$I$14+СВЦЭМ!$D$10+'СЕТ СН'!$I$5-'СЕТ СН'!$I$24</f>
        <v>3731.1615320400001</v>
      </c>
      <c r="U143" s="36">
        <f>SUMIFS(СВЦЭМ!$D$39:$D$782,СВЦЭМ!$A$39:$A$782,$A143,СВЦЭМ!$B$39:$B$782,U$119)+'СЕТ СН'!$I$14+СВЦЭМ!$D$10+'СЕТ СН'!$I$5-'СЕТ СН'!$I$24</f>
        <v>3724.32575228</v>
      </c>
      <c r="V143" s="36">
        <f>SUMIFS(СВЦЭМ!$D$39:$D$782,СВЦЭМ!$A$39:$A$782,$A143,СВЦЭМ!$B$39:$B$782,V$119)+'СЕТ СН'!$I$14+СВЦЭМ!$D$10+'СЕТ СН'!$I$5-'СЕТ СН'!$I$24</f>
        <v>3720.50937269</v>
      </c>
      <c r="W143" s="36">
        <f>SUMIFS(СВЦЭМ!$D$39:$D$782,СВЦЭМ!$A$39:$A$782,$A143,СВЦЭМ!$B$39:$B$782,W$119)+'СЕТ СН'!$I$14+СВЦЭМ!$D$10+'СЕТ СН'!$I$5-'СЕТ СН'!$I$24</f>
        <v>3707.00003496</v>
      </c>
      <c r="X143" s="36">
        <f>SUMIFS(СВЦЭМ!$D$39:$D$782,СВЦЭМ!$A$39:$A$782,$A143,СВЦЭМ!$B$39:$B$782,X$119)+'СЕТ СН'!$I$14+СВЦЭМ!$D$10+'СЕТ СН'!$I$5-'СЕТ СН'!$I$24</f>
        <v>3684.0392774699999</v>
      </c>
      <c r="Y143" s="36">
        <f>SUMIFS(СВЦЭМ!$D$39:$D$782,СВЦЭМ!$A$39:$A$782,$A143,СВЦЭМ!$B$39:$B$782,Y$119)+'СЕТ СН'!$I$14+СВЦЭМ!$D$10+'СЕТ СН'!$I$5-'СЕТ СН'!$I$24</f>
        <v>3694.3362909900002</v>
      </c>
    </row>
    <row r="144" spans="1:25" ht="15.75" x14ac:dyDescent="0.2">
      <c r="A144" s="35">
        <f t="shared" si="3"/>
        <v>44464</v>
      </c>
      <c r="B144" s="36">
        <f>SUMIFS(СВЦЭМ!$D$39:$D$782,СВЦЭМ!$A$39:$A$782,$A144,СВЦЭМ!$B$39:$B$782,B$119)+'СЕТ СН'!$I$14+СВЦЭМ!$D$10+'СЕТ СН'!$I$5-'СЕТ СН'!$I$24</f>
        <v>3701.8028636600002</v>
      </c>
      <c r="C144" s="36">
        <f>SUMIFS(СВЦЭМ!$D$39:$D$782,СВЦЭМ!$A$39:$A$782,$A144,СВЦЭМ!$B$39:$B$782,C$119)+'СЕТ СН'!$I$14+СВЦЭМ!$D$10+'СЕТ СН'!$I$5-'СЕТ СН'!$I$24</f>
        <v>3790.2675628400002</v>
      </c>
      <c r="D144" s="36">
        <f>SUMIFS(СВЦЭМ!$D$39:$D$782,СВЦЭМ!$A$39:$A$782,$A144,СВЦЭМ!$B$39:$B$782,D$119)+'СЕТ СН'!$I$14+СВЦЭМ!$D$10+'СЕТ СН'!$I$5-'СЕТ СН'!$I$24</f>
        <v>3873.4840811100003</v>
      </c>
      <c r="E144" s="36">
        <f>SUMIFS(СВЦЭМ!$D$39:$D$782,СВЦЭМ!$A$39:$A$782,$A144,СВЦЭМ!$B$39:$B$782,E$119)+'СЕТ СН'!$I$14+СВЦЭМ!$D$10+'СЕТ СН'!$I$5-'СЕТ СН'!$I$24</f>
        <v>3901.9529546700001</v>
      </c>
      <c r="F144" s="36">
        <f>SUMIFS(СВЦЭМ!$D$39:$D$782,СВЦЭМ!$A$39:$A$782,$A144,СВЦЭМ!$B$39:$B$782,F$119)+'СЕТ СН'!$I$14+СВЦЭМ!$D$10+'СЕТ СН'!$I$5-'СЕТ СН'!$I$24</f>
        <v>3898.2193057300001</v>
      </c>
      <c r="G144" s="36">
        <f>SUMIFS(СВЦЭМ!$D$39:$D$782,СВЦЭМ!$A$39:$A$782,$A144,СВЦЭМ!$B$39:$B$782,G$119)+'СЕТ СН'!$I$14+СВЦЭМ!$D$10+'СЕТ СН'!$I$5-'СЕТ СН'!$I$24</f>
        <v>3894.2790667999998</v>
      </c>
      <c r="H144" s="36">
        <f>SUMIFS(СВЦЭМ!$D$39:$D$782,СВЦЭМ!$A$39:$A$782,$A144,СВЦЭМ!$B$39:$B$782,H$119)+'СЕТ СН'!$I$14+СВЦЭМ!$D$10+'СЕТ СН'!$I$5-'СЕТ СН'!$I$24</f>
        <v>3860.4045919199998</v>
      </c>
      <c r="I144" s="36">
        <f>SUMIFS(СВЦЭМ!$D$39:$D$782,СВЦЭМ!$A$39:$A$782,$A144,СВЦЭМ!$B$39:$B$782,I$119)+'СЕТ СН'!$I$14+СВЦЭМ!$D$10+'СЕТ СН'!$I$5-'СЕТ СН'!$I$24</f>
        <v>3773.6602699200002</v>
      </c>
      <c r="J144" s="36">
        <f>SUMIFS(СВЦЭМ!$D$39:$D$782,СВЦЭМ!$A$39:$A$782,$A144,СВЦЭМ!$B$39:$B$782,J$119)+'СЕТ СН'!$I$14+СВЦЭМ!$D$10+'СЕТ СН'!$I$5-'СЕТ СН'!$I$24</f>
        <v>3725.11016956</v>
      </c>
      <c r="K144" s="36">
        <f>SUMIFS(СВЦЭМ!$D$39:$D$782,СВЦЭМ!$A$39:$A$782,$A144,СВЦЭМ!$B$39:$B$782,K$119)+'СЕТ СН'!$I$14+СВЦЭМ!$D$10+'СЕТ СН'!$I$5-'СЕТ СН'!$I$24</f>
        <v>3723.8041147700001</v>
      </c>
      <c r="L144" s="36">
        <f>SUMIFS(СВЦЭМ!$D$39:$D$782,СВЦЭМ!$A$39:$A$782,$A144,СВЦЭМ!$B$39:$B$782,L$119)+'СЕТ СН'!$I$14+СВЦЭМ!$D$10+'СЕТ СН'!$I$5-'СЕТ СН'!$I$24</f>
        <v>3722.95925115</v>
      </c>
      <c r="M144" s="36">
        <f>SUMIFS(СВЦЭМ!$D$39:$D$782,СВЦЭМ!$A$39:$A$782,$A144,СВЦЭМ!$B$39:$B$782,M$119)+'СЕТ СН'!$I$14+СВЦЭМ!$D$10+'СЕТ СН'!$I$5-'СЕТ СН'!$I$24</f>
        <v>3719.8227518399999</v>
      </c>
      <c r="N144" s="36">
        <f>SUMIFS(СВЦЭМ!$D$39:$D$782,СВЦЭМ!$A$39:$A$782,$A144,СВЦЭМ!$B$39:$B$782,N$119)+'СЕТ СН'!$I$14+СВЦЭМ!$D$10+'СЕТ СН'!$I$5-'СЕТ СН'!$I$24</f>
        <v>3725.2446231200001</v>
      </c>
      <c r="O144" s="36">
        <f>SUMIFS(СВЦЭМ!$D$39:$D$782,СВЦЭМ!$A$39:$A$782,$A144,СВЦЭМ!$B$39:$B$782,O$119)+'СЕТ СН'!$I$14+СВЦЭМ!$D$10+'СЕТ СН'!$I$5-'СЕТ СН'!$I$24</f>
        <v>3749.0280856700001</v>
      </c>
      <c r="P144" s="36">
        <f>SUMIFS(СВЦЭМ!$D$39:$D$782,СВЦЭМ!$A$39:$A$782,$A144,СВЦЭМ!$B$39:$B$782,P$119)+'СЕТ СН'!$I$14+СВЦЭМ!$D$10+'СЕТ СН'!$I$5-'СЕТ СН'!$I$24</f>
        <v>3779.3908650100002</v>
      </c>
      <c r="Q144" s="36">
        <f>SUMIFS(СВЦЭМ!$D$39:$D$782,СВЦЭМ!$A$39:$A$782,$A144,СВЦЭМ!$B$39:$B$782,Q$119)+'СЕТ СН'!$I$14+СВЦЭМ!$D$10+'СЕТ СН'!$I$5-'СЕТ СН'!$I$24</f>
        <v>3782.3926559299998</v>
      </c>
      <c r="R144" s="36">
        <f>SUMIFS(СВЦЭМ!$D$39:$D$782,СВЦЭМ!$A$39:$A$782,$A144,СВЦЭМ!$B$39:$B$782,R$119)+'СЕТ СН'!$I$14+СВЦЭМ!$D$10+'СЕТ СН'!$I$5-'СЕТ СН'!$I$24</f>
        <v>3767.76477415</v>
      </c>
      <c r="S144" s="36">
        <f>SUMIFS(СВЦЭМ!$D$39:$D$782,СВЦЭМ!$A$39:$A$782,$A144,СВЦЭМ!$B$39:$B$782,S$119)+'СЕТ СН'!$I$14+СВЦЭМ!$D$10+'СЕТ СН'!$I$5-'СЕТ СН'!$I$24</f>
        <v>3745.4285494200003</v>
      </c>
      <c r="T144" s="36">
        <f>SUMIFS(СВЦЭМ!$D$39:$D$782,СВЦЭМ!$A$39:$A$782,$A144,СВЦЭМ!$B$39:$B$782,T$119)+'СЕТ СН'!$I$14+СВЦЭМ!$D$10+'СЕТ СН'!$I$5-'СЕТ СН'!$I$24</f>
        <v>3711.2461458299999</v>
      </c>
      <c r="U144" s="36">
        <f>SUMIFS(СВЦЭМ!$D$39:$D$782,СВЦЭМ!$A$39:$A$782,$A144,СВЦЭМ!$B$39:$B$782,U$119)+'СЕТ СН'!$I$14+СВЦЭМ!$D$10+'СЕТ СН'!$I$5-'СЕТ СН'!$I$24</f>
        <v>3702.3803578000002</v>
      </c>
      <c r="V144" s="36">
        <f>SUMIFS(СВЦЭМ!$D$39:$D$782,СВЦЭМ!$A$39:$A$782,$A144,СВЦЭМ!$B$39:$B$782,V$119)+'СЕТ СН'!$I$14+СВЦЭМ!$D$10+'СЕТ СН'!$I$5-'СЕТ СН'!$I$24</f>
        <v>3704.42100441</v>
      </c>
      <c r="W144" s="36">
        <f>SUMIFS(СВЦЭМ!$D$39:$D$782,СВЦЭМ!$A$39:$A$782,$A144,СВЦЭМ!$B$39:$B$782,W$119)+'СЕТ СН'!$I$14+СВЦЭМ!$D$10+'СЕТ СН'!$I$5-'СЕТ СН'!$I$24</f>
        <v>3689.6564986000003</v>
      </c>
      <c r="X144" s="36">
        <f>SUMIFS(СВЦЭМ!$D$39:$D$782,СВЦЭМ!$A$39:$A$782,$A144,СВЦЭМ!$B$39:$B$782,X$119)+'СЕТ СН'!$I$14+СВЦЭМ!$D$10+'СЕТ СН'!$I$5-'СЕТ СН'!$I$24</f>
        <v>3728.04275074</v>
      </c>
      <c r="Y144" s="36">
        <f>SUMIFS(СВЦЭМ!$D$39:$D$782,СВЦЭМ!$A$39:$A$782,$A144,СВЦЭМ!$B$39:$B$782,Y$119)+'СЕТ СН'!$I$14+СВЦЭМ!$D$10+'СЕТ СН'!$I$5-'СЕТ СН'!$I$24</f>
        <v>3734.7616792500003</v>
      </c>
    </row>
    <row r="145" spans="1:27" ht="15.75" x14ac:dyDescent="0.2">
      <c r="A145" s="35">
        <f t="shared" si="3"/>
        <v>44465</v>
      </c>
      <c r="B145" s="36">
        <f>SUMIFS(СВЦЭМ!$D$39:$D$782,СВЦЭМ!$A$39:$A$782,$A145,СВЦЭМ!$B$39:$B$782,B$119)+'СЕТ СН'!$I$14+СВЦЭМ!$D$10+'СЕТ СН'!$I$5-'СЕТ СН'!$I$24</f>
        <v>3764.1472320799999</v>
      </c>
      <c r="C145" s="36">
        <f>SUMIFS(СВЦЭМ!$D$39:$D$782,СВЦЭМ!$A$39:$A$782,$A145,СВЦЭМ!$B$39:$B$782,C$119)+'СЕТ СН'!$I$14+СВЦЭМ!$D$10+'СЕТ СН'!$I$5-'СЕТ СН'!$I$24</f>
        <v>3837.5287670799999</v>
      </c>
      <c r="D145" s="36">
        <f>SUMIFS(СВЦЭМ!$D$39:$D$782,СВЦЭМ!$A$39:$A$782,$A145,СВЦЭМ!$B$39:$B$782,D$119)+'СЕТ СН'!$I$14+СВЦЭМ!$D$10+'СЕТ СН'!$I$5-'СЕТ СН'!$I$24</f>
        <v>3898.9313046699999</v>
      </c>
      <c r="E145" s="36">
        <f>SUMIFS(СВЦЭМ!$D$39:$D$782,СВЦЭМ!$A$39:$A$782,$A145,СВЦЭМ!$B$39:$B$782,E$119)+'СЕТ СН'!$I$14+СВЦЭМ!$D$10+'СЕТ СН'!$I$5-'СЕТ СН'!$I$24</f>
        <v>3929.8026503299998</v>
      </c>
      <c r="F145" s="36">
        <f>SUMIFS(СВЦЭМ!$D$39:$D$782,СВЦЭМ!$A$39:$A$782,$A145,СВЦЭМ!$B$39:$B$782,F$119)+'СЕТ СН'!$I$14+СВЦЭМ!$D$10+'СЕТ СН'!$I$5-'СЕТ СН'!$I$24</f>
        <v>3932.8678115600001</v>
      </c>
      <c r="G145" s="36">
        <f>SUMIFS(СВЦЭМ!$D$39:$D$782,СВЦЭМ!$A$39:$A$782,$A145,СВЦЭМ!$B$39:$B$782,G$119)+'СЕТ СН'!$I$14+СВЦЭМ!$D$10+'СЕТ СН'!$I$5-'СЕТ СН'!$I$24</f>
        <v>3923.5665775799998</v>
      </c>
      <c r="H145" s="36">
        <f>SUMIFS(СВЦЭМ!$D$39:$D$782,СВЦЭМ!$A$39:$A$782,$A145,СВЦЭМ!$B$39:$B$782,H$119)+'СЕТ СН'!$I$14+СВЦЭМ!$D$10+'СЕТ СН'!$I$5-'СЕТ СН'!$I$24</f>
        <v>3882.1602226200002</v>
      </c>
      <c r="I145" s="36">
        <f>SUMIFS(СВЦЭМ!$D$39:$D$782,СВЦЭМ!$A$39:$A$782,$A145,СВЦЭМ!$B$39:$B$782,I$119)+'СЕТ СН'!$I$14+СВЦЭМ!$D$10+'СЕТ СН'!$I$5-'СЕТ СН'!$I$24</f>
        <v>3800.7497604600003</v>
      </c>
      <c r="J145" s="36">
        <f>SUMIFS(СВЦЭМ!$D$39:$D$782,СВЦЭМ!$A$39:$A$782,$A145,СВЦЭМ!$B$39:$B$782,J$119)+'СЕТ СН'!$I$14+СВЦЭМ!$D$10+'СЕТ СН'!$I$5-'СЕТ СН'!$I$24</f>
        <v>3732.2074367099999</v>
      </c>
      <c r="K145" s="36">
        <f>SUMIFS(СВЦЭМ!$D$39:$D$782,СВЦЭМ!$A$39:$A$782,$A145,СВЦЭМ!$B$39:$B$782,K$119)+'СЕТ СН'!$I$14+СВЦЭМ!$D$10+'СЕТ СН'!$I$5-'СЕТ СН'!$I$24</f>
        <v>3714.8097820000003</v>
      </c>
      <c r="L145" s="36">
        <f>SUMIFS(СВЦЭМ!$D$39:$D$782,СВЦЭМ!$A$39:$A$782,$A145,СВЦЭМ!$B$39:$B$782,L$119)+'СЕТ СН'!$I$14+СВЦЭМ!$D$10+'СЕТ СН'!$I$5-'СЕТ СН'!$I$24</f>
        <v>3723.00625808</v>
      </c>
      <c r="M145" s="36">
        <f>SUMIFS(СВЦЭМ!$D$39:$D$782,СВЦЭМ!$A$39:$A$782,$A145,СВЦЭМ!$B$39:$B$782,M$119)+'СЕТ СН'!$I$14+СВЦЭМ!$D$10+'СЕТ СН'!$I$5-'СЕТ СН'!$I$24</f>
        <v>3717.8748475399998</v>
      </c>
      <c r="N145" s="36">
        <f>SUMIFS(СВЦЭМ!$D$39:$D$782,СВЦЭМ!$A$39:$A$782,$A145,СВЦЭМ!$B$39:$B$782,N$119)+'СЕТ СН'!$I$14+СВЦЭМ!$D$10+'СЕТ СН'!$I$5-'СЕТ СН'!$I$24</f>
        <v>3727.5477614599999</v>
      </c>
      <c r="O145" s="36">
        <f>SUMIFS(СВЦЭМ!$D$39:$D$782,СВЦЭМ!$A$39:$A$782,$A145,СВЦЭМ!$B$39:$B$782,O$119)+'СЕТ СН'!$I$14+СВЦЭМ!$D$10+'СЕТ СН'!$I$5-'СЕТ СН'!$I$24</f>
        <v>3749.8541424300001</v>
      </c>
      <c r="P145" s="36">
        <f>SUMIFS(СВЦЭМ!$D$39:$D$782,СВЦЭМ!$A$39:$A$782,$A145,СВЦЭМ!$B$39:$B$782,P$119)+'СЕТ СН'!$I$14+СВЦЭМ!$D$10+'СЕТ СН'!$I$5-'СЕТ СН'!$I$24</f>
        <v>3781.2588498099999</v>
      </c>
      <c r="Q145" s="36">
        <f>SUMIFS(СВЦЭМ!$D$39:$D$782,СВЦЭМ!$A$39:$A$782,$A145,СВЦЭМ!$B$39:$B$782,Q$119)+'СЕТ СН'!$I$14+СВЦЭМ!$D$10+'СЕТ СН'!$I$5-'СЕТ СН'!$I$24</f>
        <v>3783.60257791</v>
      </c>
      <c r="R145" s="36">
        <f>SUMIFS(СВЦЭМ!$D$39:$D$782,СВЦЭМ!$A$39:$A$782,$A145,СВЦЭМ!$B$39:$B$782,R$119)+'СЕТ СН'!$I$14+СВЦЭМ!$D$10+'СЕТ СН'!$I$5-'СЕТ СН'!$I$24</f>
        <v>3772.1955120600001</v>
      </c>
      <c r="S145" s="36">
        <f>SUMIFS(СВЦЭМ!$D$39:$D$782,СВЦЭМ!$A$39:$A$782,$A145,СВЦЭМ!$B$39:$B$782,S$119)+'СЕТ СН'!$I$14+СВЦЭМ!$D$10+'СЕТ СН'!$I$5-'СЕТ СН'!$I$24</f>
        <v>3751.5464572400001</v>
      </c>
      <c r="T145" s="36">
        <f>SUMIFS(СВЦЭМ!$D$39:$D$782,СВЦЭМ!$A$39:$A$782,$A145,СВЦЭМ!$B$39:$B$782,T$119)+'СЕТ СН'!$I$14+СВЦЭМ!$D$10+'СЕТ СН'!$I$5-'СЕТ СН'!$I$24</f>
        <v>3718.7920459799998</v>
      </c>
      <c r="U145" s="36">
        <f>SUMIFS(СВЦЭМ!$D$39:$D$782,СВЦЭМ!$A$39:$A$782,$A145,СВЦЭМ!$B$39:$B$782,U$119)+'СЕТ СН'!$I$14+СВЦЭМ!$D$10+'СЕТ СН'!$I$5-'СЕТ СН'!$I$24</f>
        <v>3742.8689039000001</v>
      </c>
      <c r="V145" s="36">
        <f>SUMIFS(СВЦЭМ!$D$39:$D$782,СВЦЭМ!$A$39:$A$782,$A145,СВЦЭМ!$B$39:$B$782,V$119)+'СЕТ СН'!$I$14+СВЦЭМ!$D$10+'СЕТ СН'!$I$5-'СЕТ СН'!$I$24</f>
        <v>3750.61892304</v>
      </c>
      <c r="W145" s="36">
        <f>SUMIFS(СВЦЭМ!$D$39:$D$782,СВЦЭМ!$A$39:$A$782,$A145,СВЦЭМ!$B$39:$B$782,W$119)+'СЕТ СН'!$I$14+СВЦЭМ!$D$10+'СЕТ СН'!$I$5-'СЕТ СН'!$I$24</f>
        <v>3744.03121207</v>
      </c>
      <c r="X145" s="36">
        <f>SUMIFS(СВЦЭМ!$D$39:$D$782,СВЦЭМ!$A$39:$A$782,$A145,СВЦЭМ!$B$39:$B$782,X$119)+'СЕТ СН'!$I$14+СВЦЭМ!$D$10+'СЕТ СН'!$I$5-'СЕТ СН'!$I$24</f>
        <v>3733.9880508400001</v>
      </c>
      <c r="Y145" s="36">
        <f>SUMIFS(СВЦЭМ!$D$39:$D$782,СВЦЭМ!$A$39:$A$782,$A145,СВЦЭМ!$B$39:$B$782,Y$119)+'СЕТ СН'!$I$14+СВЦЭМ!$D$10+'СЕТ СН'!$I$5-'СЕТ СН'!$I$24</f>
        <v>3799.1315808899999</v>
      </c>
    </row>
    <row r="146" spans="1:27" ht="15.75" x14ac:dyDescent="0.2">
      <c r="A146" s="35">
        <f t="shared" si="3"/>
        <v>44466</v>
      </c>
      <c r="B146" s="36">
        <f>SUMIFS(СВЦЭМ!$D$39:$D$782,СВЦЭМ!$A$39:$A$782,$A146,СВЦЭМ!$B$39:$B$782,B$119)+'СЕТ СН'!$I$14+СВЦЭМ!$D$10+'СЕТ СН'!$I$5-'СЕТ СН'!$I$24</f>
        <v>3800.9941437500001</v>
      </c>
      <c r="C146" s="36">
        <f>SUMIFS(СВЦЭМ!$D$39:$D$782,СВЦЭМ!$A$39:$A$782,$A146,СВЦЭМ!$B$39:$B$782,C$119)+'СЕТ СН'!$I$14+СВЦЭМ!$D$10+'СЕТ СН'!$I$5-'СЕТ СН'!$I$24</f>
        <v>3934.7515249799999</v>
      </c>
      <c r="D146" s="36">
        <f>SUMIFS(СВЦЭМ!$D$39:$D$782,СВЦЭМ!$A$39:$A$782,$A146,СВЦЭМ!$B$39:$B$782,D$119)+'СЕТ СН'!$I$14+СВЦЭМ!$D$10+'СЕТ СН'!$I$5-'СЕТ СН'!$I$24</f>
        <v>3929.54407988</v>
      </c>
      <c r="E146" s="36">
        <f>SUMIFS(СВЦЭМ!$D$39:$D$782,СВЦЭМ!$A$39:$A$782,$A146,СВЦЭМ!$B$39:$B$782,E$119)+'СЕТ СН'!$I$14+СВЦЭМ!$D$10+'СЕТ СН'!$I$5-'СЕТ СН'!$I$24</f>
        <v>3941.96364438</v>
      </c>
      <c r="F146" s="36">
        <f>SUMIFS(СВЦЭМ!$D$39:$D$782,СВЦЭМ!$A$39:$A$782,$A146,СВЦЭМ!$B$39:$B$782,F$119)+'СЕТ СН'!$I$14+СВЦЭМ!$D$10+'СЕТ СН'!$I$5-'СЕТ СН'!$I$24</f>
        <v>3939.0809686900002</v>
      </c>
      <c r="G146" s="36">
        <f>SUMIFS(СВЦЭМ!$D$39:$D$782,СВЦЭМ!$A$39:$A$782,$A146,СВЦЭМ!$B$39:$B$782,G$119)+'СЕТ СН'!$I$14+СВЦЭМ!$D$10+'СЕТ СН'!$I$5-'СЕТ СН'!$I$24</f>
        <v>3910.23757247</v>
      </c>
      <c r="H146" s="36">
        <f>SUMIFS(СВЦЭМ!$D$39:$D$782,СВЦЭМ!$A$39:$A$782,$A146,СВЦЭМ!$B$39:$B$782,H$119)+'СЕТ СН'!$I$14+СВЦЭМ!$D$10+'СЕТ СН'!$I$5-'СЕТ СН'!$I$24</f>
        <v>3865.2841546199998</v>
      </c>
      <c r="I146" s="36">
        <f>SUMIFS(СВЦЭМ!$D$39:$D$782,СВЦЭМ!$A$39:$A$782,$A146,СВЦЭМ!$B$39:$B$782,I$119)+'СЕТ СН'!$I$14+СВЦЭМ!$D$10+'СЕТ СН'!$I$5-'СЕТ СН'!$I$24</f>
        <v>3772.88282875</v>
      </c>
      <c r="J146" s="36">
        <f>SUMIFS(СВЦЭМ!$D$39:$D$782,СВЦЭМ!$A$39:$A$782,$A146,СВЦЭМ!$B$39:$B$782,J$119)+'СЕТ СН'!$I$14+СВЦЭМ!$D$10+'СЕТ СН'!$I$5-'СЕТ СН'!$I$24</f>
        <v>3751.6927287600001</v>
      </c>
      <c r="K146" s="36">
        <f>SUMIFS(СВЦЭМ!$D$39:$D$782,СВЦЭМ!$A$39:$A$782,$A146,СВЦЭМ!$B$39:$B$782,K$119)+'СЕТ СН'!$I$14+СВЦЭМ!$D$10+'СЕТ СН'!$I$5-'СЕТ СН'!$I$24</f>
        <v>3766.55881305</v>
      </c>
      <c r="L146" s="36">
        <f>SUMIFS(СВЦЭМ!$D$39:$D$782,СВЦЭМ!$A$39:$A$782,$A146,СВЦЭМ!$B$39:$B$782,L$119)+'СЕТ СН'!$I$14+СВЦЭМ!$D$10+'СЕТ СН'!$I$5-'СЕТ СН'!$I$24</f>
        <v>3774.7747064499999</v>
      </c>
      <c r="M146" s="36">
        <f>SUMIFS(СВЦЭМ!$D$39:$D$782,СВЦЭМ!$A$39:$A$782,$A146,СВЦЭМ!$B$39:$B$782,M$119)+'СЕТ СН'!$I$14+СВЦЭМ!$D$10+'СЕТ СН'!$I$5-'СЕТ СН'!$I$24</f>
        <v>3776.95057602</v>
      </c>
      <c r="N146" s="36">
        <f>SUMIFS(СВЦЭМ!$D$39:$D$782,СВЦЭМ!$A$39:$A$782,$A146,СВЦЭМ!$B$39:$B$782,N$119)+'СЕТ СН'!$I$14+СВЦЭМ!$D$10+'СЕТ СН'!$I$5-'СЕТ СН'!$I$24</f>
        <v>3786.4860751300002</v>
      </c>
      <c r="O146" s="36">
        <f>SUMIFS(СВЦЭМ!$D$39:$D$782,СВЦЭМ!$A$39:$A$782,$A146,СВЦЭМ!$B$39:$B$782,O$119)+'СЕТ СН'!$I$14+СВЦЭМ!$D$10+'СЕТ СН'!$I$5-'СЕТ СН'!$I$24</f>
        <v>3764.8846027</v>
      </c>
      <c r="P146" s="36">
        <f>SUMIFS(СВЦЭМ!$D$39:$D$782,СВЦЭМ!$A$39:$A$782,$A146,СВЦЭМ!$B$39:$B$782,P$119)+'СЕТ СН'!$I$14+СВЦЭМ!$D$10+'СЕТ СН'!$I$5-'СЕТ СН'!$I$24</f>
        <v>3814.9235618600001</v>
      </c>
      <c r="Q146" s="36">
        <f>SUMIFS(СВЦЭМ!$D$39:$D$782,СВЦЭМ!$A$39:$A$782,$A146,СВЦЭМ!$B$39:$B$782,Q$119)+'СЕТ СН'!$I$14+СВЦЭМ!$D$10+'СЕТ СН'!$I$5-'СЕТ СН'!$I$24</f>
        <v>3811.0801154700002</v>
      </c>
      <c r="R146" s="36">
        <f>SUMIFS(СВЦЭМ!$D$39:$D$782,СВЦЭМ!$A$39:$A$782,$A146,СВЦЭМ!$B$39:$B$782,R$119)+'СЕТ СН'!$I$14+СВЦЭМ!$D$10+'СЕТ СН'!$I$5-'СЕТ СН'!$I$24</f>
        <v>3796.9737370900002</v>
      </c>
      <c r="S146" s="36">
        <f>SUMIFS(СВЦЭМ!$D$39:$D$782,СВЦЭМ!$A$39:$A$782,$A146,СВЦЭМ!$B$39:$B$782,S$119)+'СЕТ СН'!$I$14+СВЦЭМ!$D$10+'СЕТ СН'!$I$5-'СЕТ СН'!$I$24</f>
        <v>3780.0703179699999</v>
      </c>
      <c r="T146" s="36">
        <f>SUMIFS(СВЦЭМ!$D$39:$D$782,СВЦЭМ!$A$39:$A$782,$A146,СВЦЭМ!$B$39:$B$782,T$119)+'СЕТ СН'!$I$14+СВЦЭМ!$D$10+'СЕТ СН'!$I$5-'СЕТ СН'!$I$24</f>
        <v>3728.70799756</v>
      </c>
      <c r="U146" s="36">
        <f>SUMIFS(СВЦЭМ!$D$39:$D$782,СВЦЭМ!$A$39:$A$782,$A146,СВЦЭМ!$B$39:$B$782,U$119)+'СЕТ СН'!$I$14+СВЦЭМ!$D$10+'СЕТ СН'!$I$5-'СЕТ СН'!$I$24</f>
        <v>3728.2015966899999</v>
      </c>
      <c r="V146" s="36">
        <f>SUMIFS(СВЦЭМ!$D$39:$D$782,СВЦЭМ!$A$39:$A$782,$A146,СВЦЭМ!$B$39:$B$782,V$119)+'СЕТ СН'!$I$14+СВЦЭМ!$D$10+'СЕТ СН'!$I$5-'СЕТ СН'!$I$24</f>
        <v>3729.57974414</v>
      </c>
      <c r="W146" s="36">
        <f>SUMIFS(СВЦЭМ!$D$39:$D$782,СВЦЭМ!$A$39:$A$782,$A146,СВЦЭМ!$B$39:$B$782,W$119)+'СЕТ СН'!$I$14+СВЦЭМ!$D$10+'СЕТ СН'!$I$5-'СЕТ СН'!$I$24</f>
        <v>3720.5955998899999</v>
      </c>
      <c r="X146" s="36">
        <f>SUMIFS(СВЦЭМ!$D$39:$D$782,СВЦЭМ!$A$39:$A$782,$A146,СВЦЭМ!$B$39:$B$782,X$119)+'СЕТ СН'!$I$14+СВЦЭМ!$D$10+'СЕТ СН'!$I$5-'СЕТ СН'!$I$24</f>
        <v>3721.53287632</v>
      </c>
      <c r="Y146" s="36">
        <f>SUMIFS(СВЦЭМ!$D$39:$D$782,СВЦЭМ!$A$39:$A$782,$A146,СВЦЭМ!$B$39:$B$782,Y$119)+'СЕТ СН'!$I$14+СВЦЭМ!$D$10+'СЕТ СН'!$I$5-'СЕТ СН'!$I$24</f>
        <v>3742.6316908700001</v>
      </c>
    </row>
    <row r="147" spans="1:27" ht="15.75" x14ac:dyDescent="0.2">
      <c r="A147" s="35">
        <f t="shared" si="3"/>
        <v>44467</v>
      </c>
      <c r="B147" s="36">
        <f>SUMIFS(СВЦЭМ!$D$39:$D$782,СВЦЭМ!$A$39:$A$782,$A147,СВЦЭМ!$B$39:$B$782,B$119)+'СЕТ СН'!$I$14+СВЦЭМ!$D$10+'СЕТ СН'!$I$5-'СЕТ СН'!$I$24</f>
        <v>3804.54105123</v>
      </c>
      <c r="C147" s="36">
        <f>SUMIFS(СВЦЭМ!$D$39:$D$782,СВЦЭМ!$A$39:$A$782,$A147,СВЦЭМ!$B$39:$B$782,C$119)+'СЕТ СН'!$I$14+СВЦЭМ!$D$10+'СЕТ СН'!$I$5-'СЕТ СН'!$I$24</f>
        <v>3851.8848689699998</v>
      </c>
      <c r="D147" s="36">
        <f>SUMIFS(СВЦЭМ!$D$39:$D$782,СВЦЭМ!$A$39:$A$782,$A147,СВЦЭМ!$B$39:$B$782,D$119)+'СЕТ СН'!$I$14+СВЦЭМ!$D$10+'СЕТ СН'!$I$5-'СЕТ СН'!$I$24</f>
        <v>3838.89524626</v>
      </c>
      <c r="E147" s="36">
        <f>SUMIFS(СВЦЭМ!$D$39:$D$782,СВЦЭМ!$A$39:$A$782,$A147,СВЦЭМ!$B$39:$B$782,E$119)+'СЕТ СН'!$I$14+СВЦЭМ!$D$10+'СЕТ СН'!$I$5-'СЕТ СН'!$I$24</f>
        <v>3845.8382100500003</v>
      </c>
      <c r="F147" s="36">
        <f>SUMIFS(СВЦЭМ!$D$39:$D$782,СВЦЭМ!$A$39:$A$782,$A147,СВЦЭМ!$B$39:$B$782,F$119)+'СЕТ СН'!$I$14+СВЦЭМ!$D$10+'СЕТ СН'!$I$5-'СЕТ СН'!$I$24</f>
        <v>3841.4066230799999</v>
      </c>
      <c r="G147" s="36">
        <f>SUMIFS(СВЦЭМ!$D$39:$D$782,СВЦЭМ!$A$39:$A$782,$A147,СВЦЭМ!$B$39:$B$782,G$119)+'СЕТ СН'!$I$14+СВЦЭМ!$D$10+'СЕТ СН'!$I$5-'СЕТ СН'!$I$24</f>
        <v>3827.0357985599999</v>
      </c>
      <c r="H147" s="36">
        <f>SUMIFS(СВЦЭМ!$D$39:$D$782,СВЦЭМ!$A$39:$A$782,$A147,СВЦЭМ!$B$39:$B$782,H$119)+'СЕТ СН'!$I$14+СВЦЭМ!$D$10+'СЕТ СН'!$I$5-'СЕТ СН'!$I$24</f>
        <v>3849.1434505400002</v>
      </c>
      <c r="I147" s="36">
        <f>SUMIFS(СВЦЭМ!$D$39:$D$782,СВЦЭМ!$A$39:$A$782,$A147,СВЦЭМ!$B$39:$B$782,I$119)+'СЕТ СН'!$I$14+СВЦЭМ!$D$10+'СЕТ СН'!$I$5-'СЕТ СН'!$I$24</f>
        <v>3811.43215302</v>
      </c>
      <c r="J147" s="36">
        <f>SUMIFS(СВЦЭМ!$D$39:$D$782,СВЦЭМ!$A$39:$A$782,$A147,СВЦЭМ!$B$39:$B$782,J$119)+'СЕТ СН'!$I$14+СВЦЭМ!$D$10+'СЕТ СН'!$I$5-'СЕТ СН'!$I$24</f>
        <v>3781.3809300000003</v>
      </c>
      <c r="K147" s="36">
        <f>SUMIFS(СВЦЭМ!$D$39:$D$782,СВЦЭМ!$A$39:$A$782,$A147,СВЦЭМ!$B$39:$B$782,K$119)+'СЕТ СН'!$I$14+СВЦЭМ!$D$10+'СЕТ СН'!$I$5-'СЕТ СН'!$I$24</f>
        <v>3743.7284629800001</v>
      </c>
      <c r="L147" s="36">
        <f>SUMIFS(СВЦЭМ!$D$39:$D$782,СВЦЭМ!$A$39:$A$782,$A147,СВЦЭМ!$B$39:$B$782,L$119)+'СЕТ СН'!$I$14+СВЦЭМ!$D$10+'СЕТ СН'!$I$5-'СЕТ СН'!$I$24</f>
        <v>3720.42573889</v>
      </c>
      <c r="M147" s="36">
        <f>SUMIFS(СВЦЭМ!$D$39:$D$782,СВЦЭМ!$A$39:$A$782,$A147,СВЦЭМ!$B$39:$B$782,M$119)+'СЕТ СН'!$I$14+СВЦЭМ!$D$10+'СЕТ СН'!$I$5-'СЕТ СН'!$I$24</f>
        <v>3753.9952428799998</v>
      </c>
      <c r="N147" s="36">
        <f>SUMIFS(СВЦЭМ!$D$39:$D$782,СВЦЭМ!$A$39:$A$782,$A147,СВЦЭМ!$B$39:$B$782,N$119)+'СЕТ СН'!$I$14+СВЦЭМ!$D$10+'СЕТ СН'!$I$5-'СЕТ СН'!$I$24</f>
        <v>3773.3450407800001</v>
      </c>
      <c r="O147" s="36">
        <f>SUMIFS(СВЦЭМ!$D$39:$D$782,СВЦЭМ!$A$39:$A$782,$A147,СВЦЭМ!$B$39:$B$782,O$119)+'СЕТ СН'!$I$14+СВЦЭМ!$D$10+'СЕТ СН'!$I$5-'СЕТ СН'!$I$24</f>
        <v>3796.9990418299999</v>
      </c>
      <c r="P147" s="36">
        <f>SUMIFS(СВЦЭМ!$D$39:$D$782,СВЦЭМ!$A$39:$A$782,$A147,СВЦЭМ!$B$39:$B$782,P$119)+'СЕТ СН'!$I$14+СВЦЭМ!$D$10+'СЕТ СН'!$I$5-'СЕТ СН'!$I$24</f>
        <v>3828.78694412</v>
      </c>
      <c r="Q147" s="36">
        <f>SUMIFS(СВЦЭМ!$D$39:$D$782,СВЦЭМ!$A$39:$A$782,$A147,СВЦЭМ!$B$39:$B$782,Q$119)+'СЕТ СН'!$I$14+СВЦЭМ!$D$10+'СЕТ СН'!$I$5-'СЕТ СН'!$I$24</f>
        <v>3833.6090161100001</v>
      </c>
      <c r="R147" s="36">
        <f>SUMIFS(СВЦЭМ!$D$39:$D$782,СВЦЭМ!$A$39:$A$782,$A147,СВЦЭМ!$B$39:$B$782,R$119)+'СЕТ СН'!$I$14+СВЦЭМ!$D$10+'СЕТ СН'!$I$5-'СЕТ СН'!$I$24</f>
        <v>3826.9896846500001</v>
      </c>
      <c r="S147" s="36">
        <f>SUMIFS(СВЦЭМ!$D$39:$D$782,СВЦЭМ!$A$39:$A$782,$A147,СВЦЭМ!$B$39:$B$782,S$119)+'СЕТ СН'!$I$14+СВЦЭМ!$D$10+'СЕТ СН'!$I$5-'СЕТ СН'!$I$24</f>
        <v>3822.06816686</v>
      </c>
      <c r="T147" s="36">
        <f>SUMIFS(СВЦЭМ!$D$39:$D$782,СВЦЭМ!$A$39:$A$782,$A147,СВЦЭМ!$B$39:$B$782,T$119)+'СЕТ СН'!$I$14+СВЦЭМ!$D$10+'СЕТ СН'!$I$5-'СЕТ СН'!$I$24</f>
        <v>3773.7751028100001</v>
      </c>
      <c r="U147" s="36">
        <f>SUMIFS(СВЦЭМ!$D$39:$D$782,СВЦЭМ!$A$39:$A$782,$A147,СВЦЭМ!$B$39:$B$782,U$119)+'СЕТ СН'!$I$14+СВЦЭМ!$D$10+'СЕТ СН'!$I$5-'СЕТ СН'!$I$24</f>
        <v>3720.8673141600002</v>
      </c>
      <c r="V147" s="36">
        <f>SUMIFS(СВЦЭМ!$D$39:$D$782,СВЦЭМ!$A$39:$A$782,$A147,СВЦЭМ!$B$39:$B$782,V$119)+'СЕТ СН'!$I$14+СВЦЭМ!$D$10+'СЕТ СН'!$I$5-'СЕТ СН'!$I$24</f>
        <v>3725.8093700700001</v>
      </c>
      <c r="W147" s="36">
        <f>SUMIFS(СВЦЭМ!$D$39:$D$782,СВЦЭМ!$A$39:$A$782,$A147,СВЦЭМ!$B$39:$B$782,W$119)+'СЕТ СН'!$I$14+СВЦЭМ!$D$10+'СЕТ СН'!$I$5-'СЕТ СН'!$I$24</f>
        <v>3731.8661165600001</v>
      </c>
      <c r="X147" s="36">
        <f>SUMIFS(СВЦЭМ!$D$39:$D$782,СВЦЭМ!$A$39:$A$782,$A147,СВЦЭМ!$B$39:$B$782,X$119)+'СЕТ СН'!$I$14+СВЦЭМ!$D$10+'СЕТ СН'!$I$5-'СЕТ СН'!$I$24</f>
        <v>3775.0511163599999</v>
      </c>
      <c r="Y147" s="36">
        <f>SUMIFS(СВЦЭМ!$D$39:$D$782,СВЦЭМ!$A$39:$A$782,$A147,СВЦЭМ!$B$39:$B$782,Y$119)+'СЕТ СН'!$I$14+СВЦЭМ!$D$10+'СЕТ СН'!$I$5-'СЕТ СН'!$I$24</f>
        <v>3769.5547081300001</v>
      </c>
    </row>
    <row r="148" spans="1:27" ht="15.75" x14ac:dyDescent="0.2">
      <c r="A148" s="35">
        <f t="shared" si="3"/>
        <v>44468</v>
      </c>
      <c r="B148" s="36">
        <f>SUMIFS(СВЦЭМ!$D$39:$D$782,СВЦЭМ!$A$39:$A$782,$A148,СВЦЭМ!$B$39:$B$782,B$119)+'СЕТ СН'!$I$14+СВЦЭМ!$D$10+'СЕТ СН'!$I$5-'СЕТ СН'!$I$24</f>
        <v>3781.4372695500001</v>
      </c>
      <c r="C148" s="36">
        <f>SUMIFS(СВЦЭМ!$D$39:$D$782,СВЦЭМ!$A$39:$A$782,$A148,СВЦЭМ!$B$39:$B$782,C$119)+'СЕТ СН'!$I$14+СВЦЭМ!$D$10+'СЕТ СН'!$I$5-'СЕТ СН'!$I$24</f>
        <v>3873.2875027</v>
      </c>
      <c r="D148" s="36">
        <f>SUMIFS(СВЦЭМ!$D$39:$D$782,СВЦЭМ!$A$39:$A$782,$A148,СВЦЭМ!$B$39:$B$782,D$119)+'СЕТ СН'!$I$14+СВЦЭМ!$D$10+'СЕТ СН'!$I$5-'СЕТ СН'!$I$24</f>
        <v>3927.7472861299998</v>
      </c>
      <c r="E148" s="36">
        <f>SUMIFS(СВЦЭМ!$D$39:$D$782,СВЦЭМ!$A$39:$A$782,$A148,СВЦЭМ!$B$39:$B$782,E$119)+'СЕТ СН'!$I$14+СВЦЭМ!$D$10+'СЕТ СН'!$I$5-'СЕТ СН'!$I$24</f>
        <v>3935.5611838499999</v>
      </c>
      <c r="F148" s="36">
        <f>SUMIFS(СВЦЭМ!$D$39:$D$782,СВЦЭМ!$A$39:$A$782,$A148,СВЦЭМ!$B$39:$B$782,F$119)+'СЕТ СН'!$I$14+СВЦЭМ!$D$10+'СЕТ СН'!$I$5-'СЕТ СН'!$I$24</f>
        <v>3942.4971891999999</v>
      </c>
      <c r="G148" s="36">
        <f>SUMIFS(СВЦЭМ!$D$39:$D$782,СВЦЭМ!$A$39:$A$782,$A148,СВЦЭМ!$B$39:$B$782,G$119)+'СЕТ СН'!$I$14+СВЦЭМ!$D$10+'СЕТ СН'!$I$5-'СЕТ СН'!$I$24</f>
        <v>3922.5518271199999</v>
      </c>
      <c r="H148" s="36">
        <f>SUMIFS(СВЦЭМ!$D$39:$D$782,СВЦЭМ!$A$39:$A$782,$A148,СВЦЭМ!$B$39:$B$782,H$119)+'СЕТ СН'!$I$14+СВЦЭМ!$D$10+'СЕТ СН'!$I$5-'СЕТ СН'!$I$24</f>
        <v>3886.7568308099999</v>
      </c>
      <c r="I148" s="36">
        <f>SUMIFS(СВЦЭМ!$D$39:$D$782,СВЦЭМ!$A$39:$A$782,$A148,СВЦЭМ!$B$39:$B$782,I$119)+'СЕТ СН'!$I$14+СВЦЭМ!$D$10+'СЕТ СН'!$I$5-'СЕТ СН'!$I$24</f>
        <v>3838.04114923</v>
      </c>
      <c r="J148" s="36">
        <f>SUMIFS(СВЦЭМ!$D$39:$D$782,СВЦЭМ!$A$39:$A$782,$A148,СВЦЭМ!$B$39:$B$782,J$119)+'СЕТ СН'!$I$14+СВЦЭМ!$D$10+'СЕТ СН'!$I$5-'СЕТ СН'!$I$24</f>
        <v>3810.0541125499999</v>
      </c>
      <c r="K148" s="36">
        <f>SUMIFS(СВЦЭМ!$D$39:$D$782,СВЦЭМ!$A$39:$A$782,$A148,СВЦЭМ!$B$39:$B$782,K$119)+'СЕТ СН'!$I$14+СВЦЭМ!$D$10+'СЕТ СН'!$I$5-'СЕТ СН'!$I$24</f>
        <v>3749.9391414699999</v>
      </c>
      <c r="L148" s="36">
        <f>SUMIFS(СВЦЭМ!$D$39:$D$782,СВЦЭМ!$A$39:$A$782,$A148,СВЦЭМ!$B$39:$B$782,L$119)+'СЕТ СН'!$I$14+СВЦЭМ!$D$10+'СЕТ СН'!$I$5-'СЕТ СН'!$I$24</f>
        <v>3730.0338396400002</v>
      </c>
      <c r="M148" s="36">
        <f>SUMIFS(СВЦЭМ!$D$39:$D$782,СВЦЭМ!$A$39:$A$782,$A148,СВЦЭМ!$B$39:$B$782,M$119)+'СЕТ СН'!$I$14+СВЦЭМ!$D$10+'СЕТ СН'!$I$5-'СЕТ СН'!$I$24</f>
        <v>3718.8650819700001</v>
      </c>
      <c r="N148" s="36">
        <f>SUMIFS(СВЦЭМ!$D$39:$D$782,СВЦЭМ!$A$39:$A$782,$A148,СВЦЭМ!$B$39:$B$782,N$119)+'СЕТ СН'!$I$14+СВЦЭМ!$D$10+'СЕТ СН'!$I$5-'СЕТ СН'!$I$24</f>
        <v>3761.9823943900001</v>
      </c>
      <c r="O148" s="36">
        <f>SUMIFS(СВЦЭМ!$D$39:$D$782,СВЦЭМ!$A$39:$A$782,$A148,СВЦЭМ!$B$39:$B$782,O$119)+'СЕТ СН'!$I$14+СВЦЭМ!$D$10+'СЕТ СН'!$I$5-'СЕТ СН'!$I$24</f>
        <v>3784.6720117099999</v>
      </c>
      <c r="P148" s="36">
        <f>SUMIFS(СВЦЭМ!$D$39:$D$782,СВЦЭМ!$A$39:$A$782,$A148,СВЦЭМ!$B$39:$B$782,P$119)+'СЕТ СН'!$I$14+СВЦЭМ!$D$10+'СЕТ СН'!$I$5-'СЕТ СН'!$I$24</f>
        <v>3852.5242198000001</v>
      </c>
      <c r="Q148" s="36">
        <f>SUMIFS(СВЦЭМ!$D$39:$D$782,СВЦЭМ!$A$39:$A$782,$A148,СВЦЭМ!$B$39:$B$782,Q$119)+'СЕТ СН'!$I$14+СВЦЭМ!$D$10+'СЕТ СН'!$I$5-'СЕТ СН'!$I$24</f>
        <v>3855.78498274</v>
      </c>
      <c r="R148" s="36">
        <f>SUMIFS(СВЦЭМ!$D$39:$D$782,СВЦЭМ!$A$39:$A$782,$A148,СВЦЭМ!$B$39:$B$782,R$119)+'СЕТ СН'!$I$14+СВЦЭМ!$D$10+'СЕТ СН'!$I$5-'СЕТ СН'!$I$24</f>
        <v>3849.22348831</v>
      </c>
      <c r="S148" s="36">
        <f>SUMIFS(СВЦЭМ!$D$39:$D$782,СВЦЭМ!$A$39:$A$782,$A148,СВЦЭМ!$B$39:$B$782,S$119)+'СЕТ СН'!$I$14+СВЦЭМ!$D$10+'СЕТ СН'!$I$5-'СЕТ СН'!$I$24</f>
        <v>3826.9184582799999</v>
      </c>
      <c r="T148" s="36">
        <f>SUMIFS(СВЦЭМ!$D$39:$D$782,СВЦЭМ!$A$39:$A$782,$A148,СВЦЭМ!$B$39:$B$782,T$119)+'СЕТ СН'!$I$14+СВЦЭМ!$D$10+'СЕТ СН'!$I$5-'СЕТ СН'!$I$24</f>
        <v>3810.1500835500001</v>
      </c>
      <c r="U148" s="36">
        <f>SUMIFS(СВЦЭМ!$D$39:$D$782,СВЦЭМ!$A$39:$A$782,$A148,СВЦЭМ!$B$39:$B$782,U$119)+'СЕТ СН'!$I$14+СВЦЭМ!$D$10+'СЕТ СН'!$I$5-'СЕТ СН'!$I$24</f>
        <v>3763.5372897400002</v>
      </c>
      <c r="V148" s="36">
        <f>SUMIFS(СВЦЭМ!$D$39:$D$782,СВЦЭМ!$A$39:$A$782,$A148,СВЦЭМ!$B$39:$B$782,V$119)+'СЕТ СН'!$I$14+СВЦЭМ!$D$10+'СЕТ СН'!$I$5-'СЕТ СН'!$I$24</f>
        <v>3742.3756781900001</v>
      </c>
      <c r="W148" s="36">
        <f>SUMIFS(СВЦЭМ!$D$39:$D$782,СВЦЭМ!$A$39:$A$782,$A148,СВЦЭМ!$B$39:$B$782,W$119)+'СЕТ СН'!$I$14+СВЦЭМ!$D$10+'СЕТ СН'!$I$5-'СЕТ СН'!$I$24</f>
        <v>3726.9785663100001</v>
      </c>
      <c r="X148" s="36">
        <f>SUMIFS(СВЦЭМ!$D$39:$D$782,СВЦЭМ!$A$39:$A$782,$A148,СВЦЭМ!$B$39:$B$782,X$119)+'СЕТ СН'!$I$14+СВЦЭМ!$D$10+'СЕТ СН'!$I$5-'СЕТ СН'!$I$24</f>
        <v>3785.5078027999998</v>
      </c>
      <c r="Y148" s="36">
        <f>SUMIFS(СВЦЭМ!$D$39:$D$782,СВЦЭМ!$A$39:$A$782,$A148,СВЦЭМ!$B$39:$B$782,Y$119)+'СЕТ СН'!$I$14+СВЦЭМ!$D$10+'СЕТ СН'!$I$5-'СЕТ СН'!$I$24</f>
        <v>3800.8870482399998</v>
      </c>
    </row>
    <row r="149" spans="1:27" ht="15.75" x14ac:dyDescent="0.2">
      <c r="A149" s="35">
        <f t="shared" si="3"/>
        <v>44469</v>
      </c>
      <c r="B149" s="36">
        <f>SUMIFS(СВЦЭМ!$D$39:$D$782,СВЦЭМ!$A$39:$A$782,$A149,СВЦЭМ!$B$39:$B$782,B$119)+'СЕТ СН'!$I$14+СВЦЭМ!$D$10+'СЕТ СН'!$I$5-'СЕТ СН'!$I$24</f>
        <v>3818.9922327599998</v>
      </c>
      <c r="C149" s="36">
        <f>SUMIFS(СВЦЭМ!$D$39:$D$782,СВЦЭМ!$A$39:$A$782,$A149,СВЦЭМ!$B$39:$B$782,C$119)+'СЕТ СН'!$I$14+СВЦЭМ!$D$10+'СЕТ СН'!$I$5-'СЕТ СН'!$I$24</f>
        <v>3861.86097427</v>
      </c>
      <c r="D149" s="36">
        <f>SUMIFS(СВЦЭМ!$D$39:$D$782,СВЦЭМ!$A$39:$A$782,$A149,СВЦЭМ!$B$39:$B$782,D$119)+'СЕТ СН'!$I$14+СВЦЭМ!$D$10+'СЕТ СН'!$I$5-'СЕТ СН'!$I$24</f>
        <v>3913.5887665999999</v>
      </c>
      <c r="E149" s="36">
        <f>SUMIFS(СВЦЭМ!$D$39:$D$782,СВЦЭМ!$A$39:$A$782,$A149,СВЦЭМ!$B$39:$B$782,E$119)+'СЕТ СН'!$I$14+СВЦЭМ!$D$10+'СЕТ СН'!$I$5-'СЕТ СН'!$I$24</f>
        <v>3936.0116638899999</v>
      </c>
      <c r="F149" s="36">
        <f>SUMIFS(СВЦЭМ!$D$39:$D$782,СВЦЭМ!$A$39:$A$782,$A149,СВЦЭМ!$B$39:$B$782,F$119)+'СЕТ СН'!$I$14+СВЦЭМ!$D$10+'СЕТ СН'!$I$5-'СЕТ СН'!$I$24</f>
        <v>3931.6486022999998</v>
      </c>
      <c r="G149" s="36">
        <f>SUMIFS(СВЦЭМ!$D$39:$D$782,СВЦЭМ!$A$39:$A$782,$A149,СВЦЭМ!$B$39:$B$782,G$119)+'СЕТ СН'!$I$14+СВЦЭМ!$D$10+'СЕТ СН'!$I$5-'СЕТ СН'!$I$24</f>
        <v>3934.6442209100001</v>
      </c>
      <c r="H149" s="36">
        <f>SUMIFS(СВЦЭМ!$D$39:$D$782,СВЦЭМ!$A$39:$A$782,$A149,СВЦЭМ!$B$39:$B$782,H$119)+'СЕТ СН'!$I$14+СВЦЭМ!$D$10+'СЕТ СН'!$I$5-'СЕТ СН'!$I$24</f>
        <v>3872.21718315</v>
      </c>
      <c r="I149" s="36">
        <f>SUMIFS(СВЦЭМ!$D$39:$D$782,СВЦЭМ!$A$39:$A$782,$A149,СВЦЭМ!$B$39:$B$782,I$119)+'СЕТ СН'!$I$14+СВЦЭМ!$D$10+'СЕТ СН'!$I$5-'СЕТ СН'!$I$24</f>
        <v>3850.0606976700001</v>
      </c>
      <c r="J149" s="36">
        <f>SUMIFS(СВЦЭМ!$D$39:$D$782,СВЦЭМ!$A$39:$A$782,$A149,СВЦЭМ!$B$39:$B$782,J$119)+'СЕТ СН'!$I$14+СВЦЭМ!$D$10+'СЕТ СН'!$I$5-'СЕТ СН'!$I$24</f>
        <v>3816.5113651900001</v>
      </c>
      <c r="K149" s="36">
        <f>SUMIFS(СВЦЭМ!$D$39:$D$782,СВЦЭМ!$A$39:$A$782,$A149,СВЦЭМ!$B$39:$B$782,K$119)+'СЕТ СН'!$I$14+СВЦЭМ!$D$10+'СЕТ СН'!$I$5-'СЕТ СН'!$I$24</f>
        <v>3826.3660230800001</v>
      </c>
      <c r="L149" s="36">
        <f>SUMIFS(СВЦЭМ!$D$39:$D$782,СВЦЭМ!$A$39:$A$782,$A149,СВЦЭМ!$B$39:$B$782,L$119)+'СЕТ СН'!$I$14+СВЦЭМ!$D$10+'СЕТ СН'!$I$5-'СЕТ СН'!$I$24</f>
        <v>3831.74364371</v>
      </c>
      <c r="M149" s="36">
        <f>SUMIFS(СВЦЭМ!$D$39:$D$782,СВЦЭМ!$A$39:$A$782,$A149,СВЦЭМ!$B$39:$B$782,M$119)+'СЕТ СН'!$I$14+СВЦЭМ!$D$10+'СЕТ СН'!$I$5-'СЕТ СН'!$I$24</f>
        <v>3814.1814388399998</v>
      </c>
      <c r="N149" s="36">
        <f>SUMIFS(СВЦЭМ!$D$39:$D$782,СВЦЭМ!$A$39:$A$782,$A149,СВЦЭМ!$B$39:$B$782,N$119)+'СЕТ СН'!$I$14+СВЦЭМ!$D$10+'СЕТ СН'!$I$5-'СЕТ СН'!$I$24</f>
        <v>3797.5817693399999</v>
      </c>
      <c r="O149" s="36">
        <f>SUMIFS(СВЦЭМ!$D$39:$D$782,СВЦЭМ!$A$39:$A$782,$A149,СВЦЭМ!$B$39:$B$782,O$119)+'СЕТ СН'!$I$14+СВЦЭМ!$D$10+'СЕТ СН'!$I$5-'СЕТ СН'!$I$24</f>
        <v>3798.6474146999999</v>
      </c>
      <c r="P149" s="36">
        <f>SUMIFS(СВЦЭМ!$D$39:$D$782,СВЦЭМ!$A$39:$A$782,$A149,СВЦЭМ!$B$39:$B$782,P$119)+'СЕТ СН'!$I$14+СВЦЭМ!$D$10+'СЕТ СН'!$I$5-'СЕТ СН'!$I$24</f>
        <v>3844.3033342399999</v>
      </c>
      <c r="Q149" s="36">
        <f>SUMIFS(СВЦЭМ!$D$39:$D$782,СВЦЭМ!$A$39:$A$782,$A149,СВЦЭМ!$B$39:$B$782,Q$119)+'СЕТ СН'!$I$14+СВЦЭМ!$D$10+'СЕТ СН'!$I$5-'СЕТ СН'!$I$24</f>
        <v>3847.9311581500001</v>
      </c>
      <c r="R149" s="36">
        <f>SUMIFS(СВЦЭМ!$D$39:$D$782,СВЦЭМ!$A$39:$A$782,$A149,СВЦЭМ!$B$39:$B$782,R$119)+'СЕТ СН'!$I$14+СВЦЭМ!$D$10+'СЕТ СН'!$I$5-'СЕТ СН'!$I$24</f>
        <v>3841.0968062100001</v>
      </c>
      <c r="S149" s="36">
        <f>SUMIFS(СВЦЭМ!$D$39:$D$782,СВЦЭМ!$A$39:$A$782,$A149,СВЦЭМ!$B$39:$B$782,S$119)+'СЕТ СН'!$I$14+СВЦЭМ!$D$10+'СЕТ СН'!$I$5-'СЕТ СН'!$I$24</f>
        <v>3794.7778135399999</v>
      </c>
      <c r="T149" s="36">
        <f>SUMIFS(СВЦЭМ!$D$39:$D$782,СВЦЭМ!$A$39:$A$782,$A149,СВЦЭМ!$B$39:$B$782,T$119)+'СЕТ СН'!$I$14+СВЦЭМ!$D$10+'СЕТ СН'!$I$5-'СЕТ СН'!$I$24</f>
        <v>3808.4259649200003</v>
      </c>
      <c r="U149" s="36">
        <f>SUMIFS(СВЦЭМ!$D$39:$D$782,СВЦЭМ!$A$39:$A$782,$A149,СВЦЭМ!$B$39:$B$782,U$119)+'СЕТ СН'!$I$14+СВЦЭМ!$D$10+'СЕТ СН'!$I$5-'СЕТ СН'!$I$24</f>
        <v>3782.9958752699999</v>
      </c>
      <c r="V149" s="36">
        <f>SUMIFS(СВЦЭМ!$D$39:$D$782,СВЦЭМ!$A$39:$A$782,$A149,СВЦЭМ!$B$39:$B$782,V$119)+'СЕТ СН'!$I$14+СВЦЭМ!$D$10+'СЕТ СН'!$I$5-'СЕТ СН'!$I$24</f>
        <v>3775.5846296499999</v>
      </c>
      <c r="W149" s="36">
        <f>SUMIFS(СВЦЭМ!$D$39:$D$782,СВЦЭМ!$A$39:$A$782,$A149,СВЦЭМ!$B$39:$B$782,W$119)+'СЕТ СН'!$I$14+СВЦЭМ!$D$10+'СЕТ СН'!$I$5-'СЕТ СН'!$I$24</f>
        <v>3764.8697474000001</v>
      </c>
      <c r="X149" s="36">
        <f>SUMIFS(СВЦЭМ!$D$39:$D$782,СВЦЭМ!$A$39:$A$782,$A149,СВЦЭМ!$B$39:$B$782,X$119)+'СЕТ СН'!$I$14+СВЦЭМ!$D$10+'СЕТ СН'!$I$5-'СЕТ СН'!$I$24</f>
        <v>3788.3047743900001</v>
      </c>
      <c r="Y149" s="36">
        <f>SUMIFS(СВЦЭМ!$D$39:$D$782,СВЦЭМ!$A$39:$A$782,$A149,СВЦЭМ!$B$39:$B$782,Y$119)+'СЕТ СН'!$I$14+СВЦЭМ!$D$10+'СЕТ СН'!$I$5-'СЕТ СН'!$I$24</f>
        <v>3832.5857853299999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01.09.2021</v>
      </c>
      <c r="B156" s="36">
        <f>SUMIFS(СВЦЭМ!$E$39:$E$782,СВЦЭМ!$A$39:$A$782,$A156,СВЦЭМ!$B$39:$B$782,B$155)+'СЕТ СН'!$F$15</f>
        <v>145.08636179999999</v>
      </c>
      <c r="C156" s="36">
        <f>SUMIFS(СВЦЭМ!$E$39:$E$782,СВЦЭМ!$A$39:$A$782,$A156,СВЦЭМ!$B$39:$B$782,C$155)+'СЕТ СН'!$F$15</f>
        <v>163.98436444000001</v>
      </c>
      <c r="D156" s="36">
        <f>SUMIFS(СВЦЭМ!$E$39:$E$782,СВЦЭМ!$A$39:$A$782,$A156,СВЦЭМ!$B$39:$B$782,D$155)+'СЕТ СН'!$F$15</f>
        <v>179.11567739</v>
      </c>
      <c r="E156" s="36">
        <f>SUMIFS(СВЦЭМ!$E$39:$E$782,СВЦЭМ!$A$39:$A$782,$A156,СВЦЭМ!$B$39:$B$782,E$155)+'СЕТ СН'!$F$15</f>
        <v>185.07146426</v>
      </c>
      <c r="F156" s="36">
        <f>SUMIFS(СВЦЭМ!$E$39:$E$782,СВЦЭМ!$A$39:$A$782,$A156,СВЦЭМ!$B$39:$B$782,F$155)+'СЕТ СН'!$F$15</f>
        <v>184.73051258999999</v>
      </c>
      <c r="G156" s="36">
        <f>SUMIFS(СВЦЭМ!$E$39:$E$782,СВЦЭМ!$A$39:$A$782,$A156,СВЦЭМ!$B$39:$B$782,G$155)+'СЕТ СН'!$F$15</f>
        <v>178.90801421</v>
      </c>
      <c r="H156" s="36">
        <f>SUMIFS(СВЦЭМ!$E$39:$E$782,СВЦЭМ!$A$39:$A$782,$A156,СВЦЭМ!$B$39:$B$782,H$155)+'СЕТ СН'!$F$15</f>
        <v>168.53119036000001</v>
      </c>
      <c r="I156" s="36">
        <f>SUMIFS(СВЦЭМ!$E$39:$E$782,СВЦЭМ!$A$39:$A$782,$A156,СВЦЭМ!$B$39:$B$782,I$155)+'СЕТ СН'!$F$15</f>
        <v>154.06835329</v>
      </c>
      <c r="J156" s="36">
        <f>SUMIFS(СВЦЭМ!$E$39:$E$782,СВЦЭМ!$A$39:$A$782,$A156,СВЦЭМ!$B$39:$B$782,J$155)+'СЕТ СН'!$F$15</f>
        <v>143.67829276000001</v>
      </c>
      <c r="K156" s="36">
        <f>SUMIFS(СВЦЭМ!$E$39:$E$782,СВЦЭМ!$A$39:$A$782,$A156,СВЦЭМ!$B$39:$B$782,K$155)+'СЕТ СН'!$F$15</f>
        <v>136.33773131000001</v>
      </c>
      <c r="L156" s="36">
        <f>SUMIFS(СВЦЭМ!$E$39:$E$782,СВЦЭМ!$A$39:$A$782,$A156,СВЦЭМ!$B$39:$B$782,L$155)+'СЕТ СН'!$F$15</f>
        <v>133.49488864</v>
      </c>
      <c r="M156" s="36">
        <f>SUMIFS(СВЦЭМ!$E$39:$E$782,СВЦЭМ!$A$39:$A$782,$A156,СВЦЭМ!$B$39:$B$782,M$155)+'СЕТ СН'!$F$15</f>
        <v>133.62643722999999</v>
      </c>
      <c r="N156" s="36">
        <f>SUMIFS(СВЦЭМ!$E$39:$E$782,СВЦЭМ!$A$39:$A$782,$A156,СВЦЭМ!$B$39:$B$782,N$155)+'СЕТ СН'!$F$15</f>
        <v>137.94761785</v>
      </c>
      <c r="O156" s="36">
        <f>SUMIFS(СВЦЭМ!$E$39:$E$782,СВЦЭМ!$A$39:$A$782,$A156,СВЦЭМ!$B$39:$B$782,O$155)+'СЕТ СН'!$F$15</f>
        <v>145.39512421000001</v>
      </c>
      <c r="P156" s="36">
        <f>SUMIFS(СВЦЭМ!$E$39:$E$782,СВЦЭМ!$A$39:$A$782,$A156,СВЦЭМ!$B$39:$B$782,P$155)+'СЕТ СН'!$F$15</f>
        <v>151.88623989000001</v>
      </c>
      <c r="Q156" s="36">
        <f>SUMIFS(СВЦЭМ!$E$39:$E$782,СВЦЭМ!$A$39:$A$782,$A156,СВЦЭМ!$B$39:$B$782,Q$155)+'СЕТ СН'!$F$15</f>
        <v>152.27621138999999</v>
      </c>
      <c r="R156" s="36">
        <f>SUMIFS(СВЦЭМ!$E$39:$E$782,СВЦЭМ!$A$39:$A$782,$A156,СВЦЭМ!$B$39:$B$782,R$155)+'СЕТ СН'!$F$15</f>
        <v>151.22377082</v>
      </c>
      <c r="S156" s="36">
        <f>SUMIFS(СВЦЭМ!$E$39:$E$782,СВЦЭМ!$A$39:$A$782,$A156,СВЦЭМ!$B$39:$B$782,S$155)+'СЕТ СН'!$F$15</f>
        <v>145.28027334999999</v>
      </c>
      <c r="T156" s="36">
        <f>SUMIFS(СВЦЭМ!$E$39:$E$782,СВЦЭМ!$A$39:$A$782,$A156,СВЦЭМ!$B$39:$B$782,T$155)+'СЕТ СН'!$F$15</f>
        <v>137.91118881</v>
      </c>
      <c r="U156" s="36">
        <f>SUMIFS(СВЦЭМ!$E$39:$E$782,СВЦЭМ!$A$39:$A$782,$A156,СВЦЭМ!$B$39:$B$782,U$155)+'СЕТ СН'!$F$15</f>
        <v>131.51766681000001</v>
      </c>
      <c r="V156" s="36">
        <f>SUMIFS(СВЦЭМ!$E$39:$E$782,СВЦЭМ!$A$39:$A$782,$A156,СВЦЭМ!$B$39:$B$782,V$155)+'СЕТ СН'!$F$15</f>
        <v>132.43990903</v>
      </c>
      <c r="W156" s="36">
        <f>SUMIFS(СВЦЭМ!$E$39:$E$782,СВЦЭМ!$A$39:$A$782,$A156,СВЦЭМ!$B$39:$B$782,W$155)+'СЕТ СН'!$F$15</f>
        <v>132.08806669000001</v>
      </c>
      <c r="X156" s="36">
        <f>SUMIFS(СВЦЭМ!$E$39:$E$782,СВЦЭМ!$A$39:$A$782,$A156,СВЦЭМ!$B$39:$B$782,X$155)+'СЕТ СН'!$F$15</f>
        <v>131.76684409000001</v>
      </c>
      <c r="Y156" s="36">
        <f>SUMIFS(СВЦЭМ!$E$39:$E$782,СВЦЭМ!$A$39:$A$782,$A156,СВЦЭМ!$B$39:$B$782,Y$155)+'СЕТ СН'!$F$15</f>
        <v>144.80821599999999</v>
      </c>
      <c r="AA156" s="45"/>
    </row>
    <row r="157" spans="1:27" ht="15.75" x14ac:dyDescent="0.2">
      <c r="A157" s="35">
        <f>A156+1</f>
        <v>44441</v>
      </c>
      <c r="B157" s="36">
        <f>SUMIFS(СВЦЭМ!$E$39:$E$782,СВЦЭМ!$A$39:$A$782,$A157,СВЦЭМ!$B$39:$B$782,B$155)+'СЕТ СН'!$F$15</f>
        <v>162.60008558999999</v>
      </c>
      <c r="C157" s="36">
        <f>SUMIFS(СВЦЭМ!$E$39:$E$782,СВЦЭМ!$A$39:$A$782,$A157,СВЦЭМ!$B$39:$B$782,C$155)+'СЕТ СН'!$F$15</f>
        <v>176.77175897999999</v>
      </c>
      <c r="D157" s="36">
        <f>SUMIFS(СВЦЭМ!$E$39:$E$782,СВЦЭМ!$A$39:$A$782,$A157,СВЦЭМ!$B$39:$B$782,D$155)+'СЕТ СН'!$F$15</f>
        <v>191.69759916999999</v>
      </c>
      <c r="E157" s="36">
        <f>SUMIFS(СВЦЭМ!$E$39:$E$782,СВЦЭМ!$A$39:$A$782,$A157,СВЦЭМ!$B$39:$B$782,E$155)+'СЕТ СН'!$F$15</f>
        <v>195.18385365</v>
      </c>
      <c r="F157" s="36">
        <f>SUMIFS(СВЦЭМ!$E$39:$E$782,СВЦЭМ!$A$39:$A$782,$A157,СВЦЭМ!$B$39:$B$782,F$155)+'СЕТ СН'!$F$15</f>
        <v>191.96931226999999</v>
      </c>
      <c r="G157" s="36">
        <f>SUMIFS(СВЦЭМ!$E$39:$E$782,СВЦЭМ!$A$39:$A$782,$A157,СВЦЭМ!$B$39:$B$782,G$155)+'СЕТ СН'!$F$15</f>
        <v>188.06820981999999</v>
      </c>
      <c r="H157" s="36">
        <f>SUMIFS(СВЦЭМ!$E$39:$E$782,СВЦЭМ!$A$39:$A$782,$A157,СВЦЭМ!$B$39:$B$782,H$155)+'СЕТ СН'!$F$15</f>
        <v>178.47839250999999</v>
      </c>
      <c r="I157" s="36">
        <f>SUMIFS(СВЦЭМ!$E$39:$E$782,СВЦЭМ!$A$39:$A$782,$A157,СВЦЭМ!$B$39:$B$782,I$155)+'СЕТ СН'!$F$15</f>
        <v>163.31123216</v>
      </c>
      <c r="J157" s="36">
        <f>SUMIFS(СВЦЭМ!$E$39:$E$782,СВЦЭМ!$A$39:$A$782,$A157,СВЦЭМ!$B$39:$B$782,J$155)+'СЕТ СН'!$F$15</f>
        <v>146.00878345000001</v>
      </c>
      <c r="K157" s="36">
        <f>SUMIFS(СВЦЭМ!$E$39:$E$782,СВЦЭМ!$A$39:$A$782,$A157,СВЦЭМ!$B$39:$B$782,K$155)+'СЕТ СН'!$F$15</f>
        <v>141.78752817</v>
      </c>
      <c r="L157" s="36">
        <f>SUMIFS(СВЦЭМ!$E$39:$E$782,СВЦЭМ!$A$39:$A$782,$A157,СВЦЭМ!$B$39:$B$782,L$155)+'СЕТ СН'!$F$15</f>
        <v>140.53948319</v>
      </c>
      <c r="M157" s="36">
        <f>SUMIFS(СВЦЭМ!$E$39:$E$782,СВЦЭМ!$A$39:$A$782,$A157,СВЦЭМ!$B$39:$B$782,M$155)+'СЕТ СН'!$F$15</f>
        <v>143.34452229999999</v>
      </c>
      <c r="N157" s="36">
        <f>SUMIFS(СВЦЭМ!$E$39:$E$782,СВЦЭМ!$A$39:$A$782,$A157,СВЦЭМ!$B$39:$B$782,N$155)+'СЕТ СН'!$F$15</f>
        <v>143.80470209999999</v>
      </c>
      <c r="O157" s="36">
        <f>SUMIFS(СВЦЭМ!$E$39:$E$782,СВЦЭМ!$A$39:$A$782,$A157,СВЦЭМ!$B$39:$B$782,O$155)+'СЕТ СН'!$F$15</f>
        <v>151.28799863</v>
      </c>
      <c r="P157" s="36">
        <f>SUMIFS(СВЦЭМ!$E$39:$E$782,СВЦЭМ!$A$39:$A$782,$A157,СВЦЭМ!$B$39:$B$782,P$155)+'СЕТ СН'!$F$15</f>
        <v>157.07853191000001</v>
      </c>
      <c r="Q157" s="36">
        <f>SUMIFS(СВЦЭМ!$E$39:$E$782,СВЦЭМ!$A$39:$A$782,$A157,СВЦЭМ!$B$39:$B$782,Q$155)+'СЕТ СН'!$F$15</f>
        <v>157.09196249999999</v>
      </c>
      <c r="R157" s="36">
        <f>SUMIFS(СВЦЭМ!$E$39:$E$782,СВЦЭМ!$A$39:$A$782,$A157,СВЦЭМ!$B$39:$B$782,R$155)+'СЕТ СН'!$F$15</f>
        <v>156.81027632000001</v>
      </c>
      <c r="S157" s="36">
        <f>SUMIFS(СВЦЭМ!$E$39:$E$782,СВЦЭМ!$A$39:$A$782,$A157,СВЦЭМ!$B$39:$B$782,S$155)+'СЕТ СН'!$F$15</f>
        <v>152.85768261999999</v>
      </c>
      <c r="T157" s="36">
        <f>SUMIFS(СВЦЭМ!$E$39:$E$782,СВЦЭМ!$A$39:$A$782,$A157,СВЦЭМ!$B$39:$B$782,T$155)+'СЕТ СН'!$F$15</f>
        <v>151.81951927</v>
      </c>
      <c r="U157" s="36">
        <f>SUMIFS(СВЦЭМ!$E$39:$E$782,СВЦЭМ!$A$39:$A$782,$A157,СВЦЭМ!$B$39:$B$782,U$155)+'СЕТ СН'!$F$15</f>
        <v>147.75702278</v>
      </c>
      <c r="V157" s="36">
        <f>SUMIFS(СВЦЭМ!$E$39:$E$782,СВЦЭМ!$A$39:$A$782,$A157,СВЦЭМ!$B$39:$B$782,V$155)+'СЕТ СН'!$F$15</f>
        <v>150.97577951</v>
      </c>
      <c r="W157" s="36">
        <f>SUMIFS(СВЦЭМ!$E$39:$E$782,СВЦЭМ!$A$39:$A$782,$A157,СВЦЭМ!$B$39:$B$782,W$155)+'СЕТ СН'!$F$15</f>
        <v>150.15897218999999</v>
      </c>
      <c r="X157" s="36">
        <f>SUMIFS(СВЦЭМ!$E$39:$E$782,СВЦЭМ!$A$39:$A$782,$A157,СВЦЭМ!$B$39:$B$782,X$155)+'СЕТ СН'!$F$15</f>
        <v>145.75781212000001</v>
      </c>
      <c r="Y157" s="36">
        <f>SUMIFS(СВЦЭМ!$E$39:$E$782,СВЦЭМ!$A$39:$A$782,$A157,СВЦЭМ!$B$39:$B$782,Y$155)+'СЕТ СН'!$F$15</f>
        <v>148.40217584000001</v>
      </c>
    </row>
    <row r="158" spans="1:27" ht="15.75" x14ac:dyDescent="0.2">
      <c r="A158" s="35">
        <f t="shared" ref="A158:A185" si="4">A157+1</f>
        <v>44442</v>
      </c>
      <c r="B158" s="36">
        <f>SUMIFS(СВЦЭМ!$E$39:$E$782,СВЦЭМ!$A$39:$A$782,$A158,СВЦЭМ!$B$39:$B$782,B$155)+'СЕТ СН'!$F$15</f>
        <v>164.49440361000001</v>
      </c>
      <c r="C158" s="36">
        <f>SUMIFS(СВЦЭМ!$E$39:$E$782,СВЦЭМ!$A$39:$A$782,$A158,СВЦЭМ!$B$39:$B$782,C$155)+'СЕТ СН'!$F$15</f>
        <v>178.45124253</v>
      </c>
      <c r="D158" s="36">
        <f>SUMIFS(СВЦЭМ!$E$39:$E$782,СВЦЭМ!$A$39:$A$782,$A158,СВЦЭМ!$B$39:$B$782,D$155)+'СЕТ СН'!$F$15</f>
        <v>190.56752610000001</v>
      </c>
      <c r="E158" s="36">
        <f>SUMIFS(СВЦЭМ!$E$39:$E$782,СВЦЭМ!$A$39:$A$782,$A158,СВЦЭМ!$B$39:$B$782,E$155)+'СЕТ СН'!$F$15</f>
        <v>194.87410509</v>
      </c>
      <c r="F158" s="36">
        <f>SUMIFS(СВЦЭМ!$E$39:$E$782,СВЦЭМ!$A$39:$A$782,$A158,СВЦЭМ!$B$39:$B$782,F$155)+'СЕТ СН'!$F$15</f>
        <v>193.39265447</v>
      </c>
      <c r="G158" s="36">
        <f>SUMIFS(СВЦЭМ!$E$39:$E$782,СВЦЭМ!$A$39:$A$782,$A158,СВЦЭМ!$B$39:$B$782,G$155)+'СЕТ СН'!$F$15</f>
        <v>187.09294747999999</v>
      </c>
      <c r="H158" s="36">
        <f>SUMIFS(СВЦЭМ!$E$39:$E$782,СВЦЭМ!$A$39:$A$782,$A158,СВЦЭМ!$B$39:$B$782,H$155)+'СЕТ СН'!$F$15</f>
        <v>174.82815076</v>
      </c>
      <c r="I158" s="36">
        <f>SUMIFS(СВЦЭМ!$E$39:$E$782,СВЦЭМ!$A$39:$A$782,$A158,СВЦЭМ!$B$39:$B$782,I$155)+'СЕТ СН'!$F$15</f>
        <v>159.00432090000001</v>
      </c>
      <c r="J158" s="36">
        <f>SUMIFS(СВЦЭМ!$E$39:$E$782,СВЦЭМ!$A$39:$A$782,$A158,СВЦЭМ!$B$39:$B$782,J$155)+'СЕТ СН'!$F$15</f>
        <v>146.68764920999999</v>
      </c>
      <c r="K158" s="36">
        <f>SUMIFS(СВЦЭМ!$E$39:$E$782,СВЦЭМ!$A$39:$A$782,$A158,СВЦЭМ!$B$39:$B$782,K$155)+'СЕТ СН'!$F$15</f>
        <v>142.37064960000001</v>
      </c>
      <c r="L158" s="36">
        <f>SUMIFS(СВЦЭМ!$E$39:$E$782,СВЦЭМ!$A$39:$A$782,$A158,СВЦЭМ!$B$39:$B$782,L$155)+'СЕТ СН'!$F$15</f>
        <v>141.67805698999999</v>
      </c>
      <c r="M158" s="36">
        <f>SUMIFS(СВЦЭМ!$E$39:$E$782,СВЦЭМ!$A$39:$A$782,$A158,СВЦЭМ!$B$39:$B$782,M$155)+'СЕТ СН'!$F$15</f>
        <v>140.52375928999999</v>
      </c>
      <c r="N158" s="36">
        <f>SUMIFS(СВЦЭМ!$E$39:$E$782,СВЦЭМ!$A$39:$A$782,$A158,СВЦЭМ!$B$39:$B$782,N$155)+'СЕТ СН'!$F$15</f>
        <v>141.92995923000001</v>
      </c>
      <c r="O158" s="36">
        <f>SUMIFS(СВЦЭМ!$E$39:$E$782,СВЦЭМ!$A$39:$A$782,$A158,СВЦЭМ!$B$39:$B$782,O$155)+'СЕТ СН'!$F$15</f>
        <v>145.68252919</v>
      </c>
      <c r="P158" s="36">
        <f>SUMIFS(СВЦЭМ!$E$39:$E$782,СВЦЭМ!$A$39:$A$782,$A158,СВЦЭМ!$B$39:$B$782,P$155)+'СЕТ СН'!$F$15</f>
        <v>152.44085670999999</v>
      </c>
      <c r="Q158" s="36">
        <f>SUMIFS(СВЦЭМ!$E$39:$E$782,СВЦЭМ!$A$39:$A$782,$A158,СВЦЭМ!$B$39:$B$782,Q$155)+'СЕТ СН'!$F$15</f>
        <v>154.84468082000001</v>
      </c>
      <c r="R158" s="36">
        <f>SUMIFS(СВЦЭМ!$E$39:$E$782,СВЦЭМ!$A$39:$A$782,$A158,СВЦЭМ!$B$39:$B$782,R$155)+'СЕТ СН'!$F$15</f>
        <v>154.31539487000001</v>
      </c>
      <c r="S158" s="36">
        <f>SUMIFS(СВЦЭМ!$E$39:$E$782,СВЦЭМ!$A$39:$A$782,$A158,СВЦЭМ!$B$39:$B$782,S$155)+'СЕТ СН'!$F$15</f>
        <v>150.82166674999999</v>
      </c>
      <c r="T158" s="36">
        <f>SUMIFS(СВЦЭМ!$E$39:$E$782,СВЦЭМ!$A$39:$A$782,$A158,СВЦЭМ!$B$39:$B$782,T$155)+'СЕТ СН'!$F$15</f>
        <v>144.53496140999999</v>
      </c>
      <c r="U158" s="36">
        <f>SUMIFS(СВЦЭМ!$E$39:$E$782,СВЦЭМ!$A$39:$A$782,$A158,СВЦЭМ!$B$39:$B$782,U$155)+'СЕТ СН'!$F$15</f>
        <v>143.86235761</v>
      </c>
      <c r="V158" s="36">
        <f>SUMIFS(СВЦЭМ!$E$39:$E$782,СВЦЭМ!$A$39:$A$782,$A158,СВЦЭМ!$B$39:$B$782,V$155)+'СЕТ СН'!$F$15</f>
        <v>147.41992486999999</v>
      </c>
      <c r="W158" s="36">
        <f>SUMIFS(СВЦЭМ!$E$39:$E$782,СВЦЭМ!$A$39:$A$782,$A158,СВЦЭМ!$B$39:$B$782,W$155)+'СЕТ СН'!$F$15</f>
        <v>147.20241819</v>
      </c>
      <c r="X158" s="36">
        <f>SUMIFS(СВЦЭМ!$E$39:$E$782,СВЦЭМ!$A$39:$A$782,$A158,СВЦЭМ!$B$39:$B$782,X$155)+'СЕТ СН'!$F$15</f>
        <v>140.12903266999999</v>
      </c>
      <c r="Y158" s="36">
        <f>SUMIFS(СВЦЭМ!$E$39:$E$782,СВЦЭМ!$A$39:$A$782,$A158,СВЦЭМ!$B$39:$B$782,Y$155)+'СЕТ СН'!$F$15</f>
        <v>145.40167378000001</v>
      </c>
    </row>
    <row r="159" spans="1:27" ht="15.75" x14ac:dyDescent="0.2">
      <c r="A159" s="35">
        <f t="shared" si="4"/>
        <v>44443</v>
      </c>
      <c r="B159" s="36">
        <f>SUMIFS(СВЦЭМ!$E$39:$E$782,СВЦЭМ!$A$39:$A$782,$A159,СВЦЭМ!$B$39:$B$782,B$155)+'СЕТ СН'!$F$15</f>
        <v>158.30147871</v>
      </c>
      <c r="C159" s="36">
        <f>SUMIFS(СВЦЭМ!$E$39:$E$782,СВЦЭМ!$A$39:$A$782,$A159,СВЦЭМ!$B$39:$B$782,C$155)+'СЕТ СН'!$F$15</f>
        <v>174.05236450000001</v>
      </c>
      <c r="D159" s="36">
        <f>SUMIFS(СВЦЭМ!$E$39:$E$782,СВЦЭМ!$A$39:$A$782,$A159,СВЦЭМ!$B$39:$B$782,D$155)+'СЕТ СН'!$F$15</f>
        <v>185.28904890000001</v>
      </c>
      <c r="E159" s="36">
        <f>SUMIFS(СВЦЭМ!$E$39:$E$782,СВЦЭМ!$A$39:$A$782,$A159,СВЦЭМ!$B$39:$B$782,E$155)+'СЕТ СН'!$F$15</f>
        <v>189.09222713</v>
      </c>
      <c r="F159" s="36">
        <f>SUMIFS(СВЦЭМ!$E$39:$E$782,СВЦЭМ!$A$39:$A$782,$A159,СВЦЭМ!$B$39:$B$782,F$155)+'СЕТ СН'!$F$15</f>
        <v>189.05824247999999</v>
      </c>
      <c r="G159" s="36">
        <f>SUMIFS(СВЦЭМ!$E$39:$E$782,СВЦЭМ!$A$39:$A$782,$A159,СВЦЭМ!$B$39:$B$782,G$155)+'СЕТ СН'!$F$15</f>
        <v>185.48052468</v>
      </c>
      <c r="H159" s="36">
        <f>SUMIFS(СВЦЭМ!$E$39:$E$782,СВЦЭМ!$A$39:$A$782,$A159,СВЦЭМ!$B$39:$B$782,H$155)+'СЕТ СН'!$F$15</f>
        <v>175.69719183000001</v>
      </c>
      <c r="I159" s="36">
        <f>SUMIFS(СВЦЭМ!$E$39:$E$782,СВЦЭМ!$A$39:$A$782,$A159,СВЦЭМ!$B$39:$B$782,I$155)+'СЕТ СН'!$F$15</f>
        <v>159.37069063999999</v>
      </c>
      <c r="J159" s="36">
        <f>SUMIFS(СВЦЭМ!$E$39:$E$782,СВЦЭМ!$A$39:$A$782,$A159,СВЦЭМ!$B$39:$B$782,J$155)+'СЕТ СН'!$F$15</f>
        <v>143.47035916999999</v>
      </c>
      <c r="K159" s="36">
        <f>SUMIFS(СВЦЭМ!$E$39:$E$782,СВЦЭМ!$A$39:$A$782,$A159,СВЦЭМ!$B$39:$B$782,K$155)+'СЕТ СН'!$F$15</f>
        <v>138.99402140999999</v>
      </c>
      <c r="L159" s="36">
        <f>SUMIFS(СВЦЭМ!$E$39:$E$782,СВЦЭМ!$A$39:$A$782,$A159,СВЦЭМ!$B$39:$B$782,L$155)+'СЕТ СН'!$F$15</f>
        <v>140.94562862000001</v>
      </c>
      <c r="M159" s="36">
        <f>SUMIFS(СВЦЭМ!$E$39:$E$782,СВЦЭМ!$A$39:$A$782,$A159,СВЦЭМ!$B$39:$B$782,M$155)+'СЕТ СН'!$F$15</f>
        <v>140.53573270000001</v>
      </c>
      <c r="N159" s="36">
        <f>SUMIFS(СВЦЭМ!$E$39:$E$782,СВЦЭМ!$A$39:$A$782,$A159,СВЦЭМ!$B$39:$B$782,N$155)+'СЕТ СН'!$F$15</f>
        <v>140.79616098</v>
      </c>
      <c r="O159" s="36">
        <f>SUMIFS(СВЦЭМ!$E$39:$E$782,СВЦЭМ!$A$39:$A$782,$A159,СВЦЭМ!$B$39:$B$782,O$155)+'СЕТ СН'!$F$15</f>
        <v>145.32061684999999</v>
      </c>
      <c r="P159" s="36">
        <f>SUMIFS(СВЦЭМ!$E$39:$E$782,СВЦЭМ!$A$39:$A$782,$A159,СВЦЭМ!$B$39:$B$782,P$155)+'СЕТ СН'!$F$15</f>
        <v>151.32174577999999</v>
      </c>
      <c r="Q159" s="36">
        <f>SUMIFS(СВЦЭМ!$E$39:$E$782,СВЦЭМ!$A$39:$A$782,$A159,СВЦЭМ!$B$39:$B$782,Q$155)+'СЕТ СН'!$F$15</f>
        <v>155.56209791000001</v>
      </c>
      <c r="R159" s="36">
        <f>SUMIFS(СВЦЭМ!$E$39:$E$782,СВЦЭМ!$A$39:$A$782,$A159,СВЦЭМ!$B$39:$B$782,R$155)+'СЕТ СН'!$F$15</f>
        <v>154.42939576000001</v>
      </c>
      <c r="S159" s="36">
        <f>SUMIFS(СВЦЭМ!$E$39:$E$782,СВЦЭМ!$A$39:$A$782,$A159,СВЦЭМ!$B$39:$B$782,S$155)+'СЕТ СН'!$F$15</f>
        <v>147.49644860999999</v>
      </c>
      <c r="T159" s="36">
        <f>SUMIFS(СВЦЭМ!$E$39:$E$782,СВЦЭМ!$A$39:$A$782,$A159,СВЦЭМ!$B$39:$B$782,T$155)+'СЕТ СН'!$F$15</f>
        <v>142.17472717999999</v>
      </c>
      <c r="U159" s="36">
        <f>SUMIFS(СВЦЭМ!$E$39:$E$782,СВЦЭМ!$A$39:$A$782,$A159,СВЦЭМ!$B$39:$B$782,U$155)+'СЕТ СН'!$F$15</f>
        <v>137.16130099</v>
      </c>
      <c r="V159" s="36">
        <f>SUMIFS(СВЦЭМ!$E$39:$E$782,СВЦЭМ!$A$39:$A$782,$A159,СВЦЭМ!$B$39:$B$782,V$155)+'СЕТ СН'!$F$15</f>
        <v>133.02907210999999</v>
      </c>
      <c r="W159" s="36">
        <f>SUMIFS(СВЦЭМ!$E$39:$E$782,СВЦЭМ!$A$39:$A$782,$A159,СВЦЭМ!$B$39:$B$782,W$155)+'СЕТ СН'!$F$15</f>
        <v>134.59367180999999</v>
      </c>
      <c r="X159" s="36">
        <f>SUMIFS(СВЦЭМ!$E$39:$E$782,СВЦЭМ!$A$39:$A$782,$A159,СВЦЭМ!$B$39:$B$782,X$155)+'СЕТ СН'!$F$15</f>
        <v>137.92432323</v>
      </c>
      <c r="Y159" s="36">
        <f>SUMIFS(СВЦЭМ!$E$39:$E$782,СВЦЭМ!$A$39:$A$782,$A159,СВЦЭМ!$B$39:$B$782,Y$155)+'СЕТ СН'!$F$15</f>
        <v>142.22725263999999</v>
      </c>
    </row>
    <row r="160" spans="1:27" ht="15.75" x14ac:dyDescent="0.2">
      <c r="A160" s="35">
        <f t="shared" si="4"/>
        <v>44444</v>
      </c>
      <c r="B160" s="36">
        <f>SUMIFS(СВЦЭМ!$E$39:$E$782,СВЦЭМ!$A$39:$A$782,$A160,СВЦЭМ!$B$39:$B$782,B$155)+'СЕТ СН'!$F$15</f>
        <v>146.56279799000001</v>
      </c>
      <c r="C160" s="36">
        <f>SUMIFS(СВЦЭМ!$E$39:$E$782,СВЦЭМ!$A$39:$A$782,$A160,СВЦЭМ!$B$39:$B$782,C$155)+'СЕТ СН'!$F$15</f>
        <v>161.85790840999999</v>
      </c>
      <c r="D160" s="36">
        <f>SUMIFS(СВЦЭМ!$E$39:$E$782,СВЦЭМ!$A$39:$A$782,$A160,СВЦЭМ!$B$39:$B$782,D$155)+'СЕТ СН'!$F$15</f>
        <v>175.98416481999999</v>
      </c>
      <c r="E160" s="36">
        <f>SUMIFS(СВЦЭМ!$E$39:$E$782,СВЦЭМ!$A$39:$A$782,$A160,СВЦЭМ!$B$39:$B$782,E$155)+'СЕТ СН'!$F$15</f>
        <v>181.56328002999999</v>
      </c>
      <c r="F160" s="36">
        <f>SUMIFS(СВЦЭМ!$E$39:$E$782,СВЦЭМ!$A$39:$A$782,$A160,СВЦЭМ!$B$39:$B$782,F$155)+'СЕТ СН'!$F$15</f>
        <v>186.02003300999999</v>
      </c>
      <c r="G160" s="36">
        <f>SUMIFS(СВЦЭМ!$E$39:$E$782,СВЦЭМ!$A$39:$A$782,$A160,СВЦЭМ!$B$39:$B$782,G$155)+'СЕТ СН'!$F$15</f>
        <v>187.63377215</v>
      </c>
      <c r="H160" s="36">
        <f>SUMIFS(СВЦЭМ!$E$39:$E$782,СВЦЭМ!$A$39:$A$782,$A160,СВЦЭМ!$B$39:$B$782,H$155)+'СЕТ СН'!$F$15</f>
        <v>183.44224161</v>
      </c>
      <c r="I160" s="36">
        <f>SUMIFS(СВЦЭМ!$E$39:$E$782,СВЦЭМ!$A$39:$A$782,$A160,СВЦЭМ!$B$39:$B$782,I$155)+'СЕТ СН'!$F$15</f>
        <v>170.18532432000001</v>
      </c>
      <c r="J160" s="36">
        <f>SUMIFS(СВЦЭМ!$E$39:$E$782,СВЦЭМ!$A$39:$A$782,$A160,СВЦЭМ!$B$39:$B$782,J$155)+'СЕТ СН'!$F$15</f>
        <v>153.73368350000001</v>
      </c>
      <c r="K160" s="36">
        <f>SUMIFS(СВЦЭМ!$E$39:$E$782,СВЦЭМ!$A$39:$A$782,$A160,СВЦЭМ!$B$39:$B$782,K$155)+'СЕТ СН'!$F$15</f>
        <v>141.15051356999999</v>
      </c>
      <c r="L160" s="36">
        <f>SUMIFS(СВЦЭМ!$E$39:$E$782,СВЦЭМ!$A$39:$A$782,$A160,СВЦЭМ!$B$39:$B$782,L$155)+'СЕТ СН'!$F$15</f>
        <v>141.28668687999999</v>
      </c>
      <c r="M160" s="36">
        <f>SUMIFS(СВЦЭМ!$E$39:$E$782,СВЦЭМ!$A$39:$A$782,$A160,СВЦЭМ!$B$39:$B$782,M$155)+'СЕТ СН'!$F$15</f>
        <v>141.15039983</v>
      </c>
      <c r="N160" s="36">
        <f>SUMIFS(СВЦЭМ!$E$39:$E$782,СВЦЭМ!$A$39:$A$782,$A160,СВЦЭМ!$B$39:$B$782,N$155)+'СЕТ СН'!$F$15</f>
        <v>141.36120629000001</v>
      </c>
      <c r="O160" s="36">
        <f>SUMIFS(СВЦЭМ!$E$39:$E$782,СВЦЭМ!$A$39:$A$782,$A160,СВЦЭМ!$B$39:$B$782,O$155)+'СЕТ СН'!$F$15</f>
        <v>146.42421974999999</v>
      </c>
      <c r="P160" s="36">
        <f>SUMIFS(СВЦЭМ!$E$39:$E$782,СВЦЭМ!$A$39:$A$782,$A160,СВЦЭМ!$B$39:$B$782,P$155)+'СЕТ СН'!$F$15</f>
        <v>152.75726431000001</v>
      </c>
      <c r="Q160" s="36">
        <f>SUMIFS(СВЦЭМ!$E$39:$E$782,СВЦЭМ!$A$39:$A$782,$A160,СВЦЭМ!$B$39:$B$782,Q$155)+'СЕТ СН'!$F$15</f>
        <v>154.32868733000001</v>
      </c>
      <c r="R160" s="36">
        <f>SUMIFS(СВЦЭМ!$E$39:$E$782,СВЦЭМ!$A$39:$A$782,$A160,СВЦЭМ!$B$39:$B$782,R$155)+'СЕТ СН'!$F$15</f>
        <v>152.95129231999999</v>
      </c>
      <c r="S160" s="36">
        <f>SUMIFS(СВЦЭМ!$E$39:$E$782,СВЦЭМ!$A$39:$A$782,$A160,СВЦЭМ!$B$39:$B$782,S$155)+'СЕТ СН'!$F$15</f>
        <v>144.01892620000001</v>
      </c>
      <c r="T160" s="36">
        <f>SUMIFS(СВЦЭМ!$E$39:$E$782,СВЦЭМ!$A$39:$A$782,$A160,СВЦЭМ!$B$39:$B$782,T$155)+'СЕТ СН'!$F$15</f>
        <v>138.68101060999999</v>
      </c>
      <c r="U160" s="36">
        <f>SUMIFS(СВЦЭМ!$E$39:$E$782,СВЦЭМ!$A$39:$A$782,$A160,СВЦЭМ!$B$39:$B$782,U$155)+'СЕТ СН'!$F$15</f>
        <v>133.11140940999999</v>
      </c>
      <c r="V160" s="36">
        <f>SUMIFS(СВЦЭМ!$E$39:$E$782,СВЦЭМ!$A$39:$A$782,$A160,СВЦЭМ!$B$39:$B$782,V$155)+'СЕТ СН'!$F$15</f>
        <v>132.92298005000001</v>
      </c>
      <c r="W160" s="36">
        <f>SUMIFS(СВЦЭМ!$E$39:$E$782,СВЦЭМ!$A$39:$A$782,$A160,СВЦЭМ!$B$39:$B$782,W$155)+'СЕТ СН'!$F$15</f>
        <v>137.41954106</v>
      </c>
      <c r="X160" s="36">
        <f>SUMIFS(СВЦЭМ!$E$39:$E$782,СВЦЭМ!$A$39:$A$782,$A160,СВЦЭМ!$B$39:$B$782,X$155)+'СЕТ СН'!$F$15</f>
        <v>145.74639970000001</v>
      </c>
      <c r="Y160" s="36">
        <f>SUMIFS(СВЦЭМ!$E$39:$E$782,СВЦЭМ!$A$39:$A$782,$A160,СВЦЭМ!$B$39:$B$782,Y$155)+'СЕТ СН'!$F$15</f>
        <v>157.18078310999999</v>
      </c>
    </row>
    <row r="161" spans="1:25" ht="15.75" x14ac:dyDescent="0.2">
      <c r="A161" s="35">
        <f t="shared" si="4"/>
        <v>44445</v>
      </c>
      <c r="B161" s="36">
        <f>SUMIFS(СВЦЭМ!$E$39:$E$782,СВЦЭМ!$A$39:$A$782,$A161,СВЦЭМ!$B$39:$B$782,B$155)+'СЕТ СН'!$F$15</f>
        <v>159.99968641000001</v>
      </c>
      <c r="C161" s="36">
        <f>SUMIFS(СВЦЭМ!$E$39:$E$782,СВЦЭМ!$A$39:$A$782,$A161,СВЦЭМ!$B$39:$B$782,C$155)+'СЕТ СН'!$F$15</f>
        <v>175.2364196</v>
      </c>
      <c r="D161" s="36">
        <f>SUMIFS(СВЦЭМ!$E$39:$E$782,СВЦЭМ!$A$39:$A$782,$A161,СВЦЭМ!$B$39:$B$782,D$155)+'СЕТ СН'!$F$15</f>
        <v>187.97387246</v>
      </c>
      <c r="E161" s="36">
        <f>SUMIFS(СВЦЭМ!$E$39:$E$782,СВЦЭМ!$A$39:$A$782,$A161,СВЦЭМ!$B$39:$B$782,E$155)+'СЕТ СН'!$F$15</f>
        <v>193.70664059000001</v>
      </c>
      <c r="F161" s="36">
        <f>SUMIFS(СВЦЭМ!$E$39:$E$782,СВЦЭМ!$A$39:$A$782,$A161,СВЦЭМ!$B$39:$B$782,F$155)+'СЕТ СН'!$F$15</f>
        <v>195.18327454000001</v>
      </c>
      <c r="G161" s="36">
        <f>SUMIFS(СВЦЭМ!$E$39:$E$782,СВЦЭМ!$A$39:$A$782,$A161,СВЦЭМ!$B$39:$B$782,G$155)+'СЕТ СН'!$F$15</f>
        <v>195.53082338999999</v>
      </c>
      <c r="H161" s="36">
        <f>SUMIFS(СВЦЭМ!$E$39:$E$782,СВЦЭМ!$A$39:$A$782,$A161,СВЦЭМ!$B$39:$B$782,H$155)+'СЕТ СН'!$F$15</f>
        <v>184.33617515</v>
      </c>
      <c r="I161" s="36">
        <f>SUMIFS(СВЦЭМ!$E$39:$E$782,СВЦЭМ!$A$39:$A$782,$A161,СВЦЭМ!$B$39:$B$782,I$155)+'СЕТ СН'!$F$15</f>
        <v>167.10828169999999</v>
      </c>
      <c r="J161" s="36">
        <f>SUMIFS(СВЦЭМ!$E$39:$E$782,СВЦЭМ!$A$39:$A$782,$A161,СВЦЭМ!$B$39:$B$782,J$155)+'СЕТ СН'!$F$15</f>
        <v>151.14165568999999</v>
      </c>
      <c r="K161" s="36">
        <f>SUMIFS(СВЦЭМ!$E$39:$E$782,СВЦЭМ!$A$39:$A$782,$A161,СВЦЭМ!$B$39:$B$782,K$155)+'СЕТ СН'!$F$15</f>
        <v>147.38149116</v>
      </c>
      <c r="L161" s="36">
        <f>SUMIFS(СВЦЭМ!$E$39:$E$782,СВЦЭМ!$A$39:$A$782,$A161,СВЦЭМ!$B$39:$B$782,L$155)+'СЕТ СН'!$F$15</f>
        <v>146.55809801000001</v>
      </c>
      <c r="M161" s="36">
        <f>SUMIFS(СВЦЭМ!$E$39:$E$782,СВЦЭМ!$A$39:$A$782,$A161,СВЦЭМ!$B$39:$B$782,M$155)+'СЕТ СН'!$F$15</f>
        <v>145.66165031</v>
      </c>
      <c r="N161" s="36">
        <f>SUMIFS(СВЦЭМ!$E$39:$E$782,СВЦЭМ!$A$39:$A$782,$A161,СВЦЭМ!$B$39:$B$782,N$155)+'СЕТ СН'!$F$15</f>
        <v>144.84256414999999</v>
      </c>
      <c r="O161" s="36">
        <f>SUMIFS(СВЦЭМ!$E$39:$E$782,СВЦЭМ!$A$39:$A$782,$A161,СВЦЭМ!$B$39:$B$782,O$155)+'СЕТ СН'!$F$15</f>
        <v>146.7690824</v>
      </c>
      <c r="P161" s="36">
        <f>SUMIFS(СВЦЭМ!$E$39:$E$782,СВЦЭМ!$A$39:$A$782,$A161,СВЦЭМ!$B$39:$B$782,P$155)+'СЕТ СН'!$F$15</f>
        <v>150.94138308999999</v>
      </c>
      <c r="Q161" s="36">
        <f>SUMIFS(СВЦЭМ!$E$39:$E$782,СВЦЭМ!$A$39:$A$782,$A161,СВЦЭМ!$B$39:$B$782,Q$155)+'СЕТ СН'!$F$15</f>
        <v>153.26608148</v>
      </c>
      <c r="R161" s="36">
        <f>SUMIFS(СВЦЭМ!$E$39:$E$782,СВЦЭМ!$A$39:$A$782,$A161,СВЦЭМ!$B$39:$B$782,R$155)+'СЕТ СН'!$F$15</f>
        <v>151.52393415</v>
      </c>
      <c r="S161" s="36">
        <f>SUMIFS(СВЦЭМ!$E$39:$E$782,СВЦЭМ!$A$39:$A$782,$A161,СВЦЭМ!$B$39:$B$782,S$155)+'СЕТ СН'!$F$15</f>
        <v>148.18166199999999</v>
      </c>
      <c r="T161" s="36">
        <f>SUMIFS(СВЦЭМ!$E$39:$E$782,СВЦЭМ!$A$39:$A$782,$A161,СВЦЭМ!$B$39:$B$782,T$155)+'СЕТ СН'!$F$15</f>
        <v>145.22740798999999</v>
      </c>
      <c r="U161" s="36">
        <f>SUMIFS(СВЦЭМ!$E$39:$E$782,СВЦЭМ!$A$39:$A$782,$A161,СВЦЭМ!$B$39:$B$782,U$155)+'СЕТ СН'!$F$15</f>
        <v>152.64943683000001</v>
      </c>
      <c r="V161" s="36">
        <f>SUMIFS(СВЦЭМ!$E$39:$E$782,СВЦЭМ!$A$39:$A$782,$A161,СВЦЭМ!$B$39:$B$782,V$155)+'СЕТ СН'!$F$15</f>
        <v>156.74190848999999</v>
      </c>
      <c r="W161" s="36">
        <f>SUMIFS(СВЦЭМ!$E$39:$E$782,СВЦЭМ!$A$39:$A$782,$A161,СВЦЭМ!$B$39:$B$782,W$155)+'СЕТ СН'!$F$15</f>
        <v>155.64987468000001</v>
      </c>
      <c r="X161" s="36">
        <f>SUMIFS(СВЦЭМ!$E$39:$E$782,СВЦЭМ!$A$39:$A$782,$A161,СВЦЭМ!$B$39:$B$782,X$155)+'СЕТ СН'!$F$15</f>
        <v>145.03955177</v>
      </c>
      <c r="Y161" s="36">
        <f>SUMIFS(СВЦЭМ!$E$39:$E$782,СВЦЭМ!$A$39:$A$782,$A161,СВЦЭМ!$B$39:$B$782,Y$155)+'СЕТ СН'!$F$15</f>
        <v>148.59456754000001</v>
      </c>
    </row>
    <row r="162" spans="1:25" ht="15.75" x14ac:dyDescent="0.2">
      <c r="A162" s="35">
        <f t="shared" si="4"/>
        <v>44446</v>
      </c>
      <c r="B162" s="36">
        <f>SUMIFS(СВЦЭМ!$E$39:$E$782,СВЦЭМ!$A$39:$A$782,$A162,СВЦЭМ!$B$39:$B$782,B$155)+'СЕТ СН'!$F$15</f>
        <v>175.94345598999999</v>
      </c>
      <c r="C162" s="36">
        <f>SUMIFS(СВЦЭМ!$E$39:$E$782,СВЦЭМ!$A$39:$A$782,$A162,СВЦЭМ!$B$39:$B$782,C$155)+'СЕТ СН'!$F$15</f>
        <v>193.55924777000001</v>
      </c>
      <c r="D162" s="36">
        <f>SUMIFS(СВЦЭМ!$E$39:$E$782,СВЦЭМ!$A$39:$A$782,$A162,СВЦЭМ!$B$39:$B$782,D$155)+'СЕТ СН'!$F$15</f>
        <v>205.07572558000001</v>
      </c>
      <c r="E162" s="36">
        <f>SUMIFS(СВЦЭМ!$E$39:$E$782,СВЦЭМ!$A$39:$A$782,$A162,СВЦЭМ!$B$39:$B$782,E$155)+'СЕТ СН'!$F$15</f>
        <v>202.7171864</v>
      </c>
      <c r="F162" s="36">
        <f>SUMIFS(СВЦЭМ!$E$39:$E$782,СВЦЭМ!$A$39:$A$782,$A162,СВЦЭМ!$B$39:$B$782,F$155)+'СЕТ СН'!$F$15</f>
        <v>201.88708821</v>
      </c>
      <c r="G162" s="36">
        <f>SUMIFS(СВЦЭМ!$E$39:$E$782,СВЦЭМ!$A$39:$A$782,$A162,СВЦЭМ!$B$39:$B$782,G$155)+'СЕТ СН'!$F$15</f>
        <v>202.93705749</v>
      </c>
      <c r="H162" s="36">
        <f>SUMIFS(СВЦЭМ!$E$39:$E$782,СВЦЭМ!$A$39:$A$782,$A162,СВЦЭМ!$B$39:$B$782,H$155)+'СЕТ СН'!$F$15</f>
        <v>189.06070867</v>
      </c>
      <c r="I162" s="36">
        <f>SUMIFS(СВЦЭМ!$E$39:$E$782,СВЦЭМ!$A$39:$A$782,$A162,СВЦЭМ!$B$39:$B$782,I$155)+'СЕТ СН'!$F$15</f>
        <v>173.23913959999999</v>
      </c>
      <c r="J162" s="36">
        <f>SUMIFS(СВЦЭМ!$E$39:$E$782,СВЦЭМ!$A$39:$A$782,$A162,СВЦЭМ!$B$39:$B$782,J$155)+'СЕТ СН'!$F$15</f>
        <v>159.27049049999999</v>
      </c>
      <c r="K162" s="36">
        <f>SUMIFS(СВЦЭМ!$E$39:$E$782,СВЦЭМ!$A$39:$A$782,$A162,СВЦЭМ!$B$39:$B$782,K$155)+'СЕТ СН'!$F$15</f>
        <v>158.04054253999999</v>
      </c>
      <c r="L162" s="36">
        <f>SUMIFS(СВЦЭМ!$E$39:$E$782,СВЦЭМ!$A$39:$A$782,$A162,СВЦЭМ!$B$39:$B$782,L$155)+'СЕТ СН'!$F$15</f>
        <v>157.40947822999999</v>
      </c>
      <c r="M162" s="36">
        <f>SUMIFS(СВЦЭМ!$E$39:$E$782,СВЦЭМ!$A$39:$A$782,$A162,СВЦЭМ!$B$39:$B$782,M$155)+'СЕТ СН'!$F$15</f>
        <v>156.39954481000001</v>
      </c>
      <c r="N162" s="36">
        <f>SUMIFS(СВЦЭМ!$E$39:$E$782,СВЦЭМ!$A$39:$A$782,$A162,СВЦЭМ!$B$39:$B$782,N$155)+'СЕТ СН'!$F$15</f>
        <v>156.64004195999999</v>
      </c>
      <c r="O162" s="36">
        <f>SUMIFS(СВЦЭМ!$E$39:$E$782,СВЦЭМ!$A$39:$A$782,$A162,СВЦЭМ!$B$39:$B$782,O$155)+'СЕТ СН'!$F$15</f>
        <v>161.44645983000001</v>
      </c>
      <c r="P162" s="36">
        <f>SUMIFS(СВЦЭМ!$E$39:$E$782,СВЦЭМ!$A$39:$A$782,$A162,СВЦЭМ!$B$39:$B$782,P$155)+'СЕТ СН'!$F$15</f>
        <v>168.40585489</v>
      </c>
      <c r="Q162" s="36">
        <f>SUMIFS(СВЦЭМ!$E$39:$E$782,СВЦЭМ!$A$39:$A$782,$A162,СВЦЭМ!$B$39:$B$782,Q$155)+'СЕТ СН'!$F$15</f>
        <v>169.71894964000001</v>
      </c>
      <c r="R162" s="36">
        <f>SUMIFS(СВЦЭМ!$E$39:$E$782,СВЦЭМ!$A$39:$A$782,$A162,СВЦЭМ!$B$39:$B$782,R$155)+'СЕТ СН'!$F$15</f>
        <v>167.69163458</v>
      </c>
      <c r="S162" s="36">
        <f>SUMIFS(СВЦЭМ!$E$39:$E$782,СВЦЭМ!$A$39:$A$782,$A162,СВЦЭМ!$B$39:$B$782,S$155)+'СЕТ СН'!$F$15</f>
        <v>162.73669196</v>
      </c>
      <c r="T162" s="36">
        <f>SUMIFS(СВЦЭМ!$E$39:$E$782,СВЦЭМ!$A$39:$A$782,$A162,СВЦЭМ!$B$39:$B$782,T$155)+'СЕТ СН'!$F$15</f>
        <v>156.24647905</v>
      </c>
      <c r="U162" s="36">
        <f>SUMIFS(СВЦЭМ!$E$39:$E$782,СВЦЭМ!$A$39:$A$782,$A162,СВЦЭМ!$B$39:$B$782,U$155)+'СЕТ СН'!$F$15</f>
        <v>154.09227393</v>
      </c>
      <c r="V162" s="36">
        <f>SUMIFS(СВЦЭМ!$E$39:$E$782,СВЦЭМ!$A$39:$A$782,$A162,СВЦЭМ!$B$39:$B$782,V$155)+'СЕТ СН'!$F$15</f>
        <v>159.01557111</v>
      </c>
      <c r="W162" s="36">
        <f>SUMIFS(СВЦЭМ!$E$39:$E$782,СВЦЭМ!$A$39:$A$782,$A162,СВЦЭМ!$B$39:$B$782,W$155)+'СЕТ СН'!$F$15</f>
        <v>158.01939499</v>
      </c>
      <c r="X162" s="36">
        <f>SUMIFS(СВЦЭМ!$E$39:$E$782,СВЦЭМ!$A$39:$A$782,$A162,СВЦЭМ!$B$39:$B$782,X$155)+'СЕТ СН'!$F$15</f>
        <v>155.78589056999999</v>
      </c>
      <c r="Y162" s="36">
        <f>SUMIFS(СВЦЭМ!$E$39:$E$782,СВЦЭМ!$A$39:$A$782,$A162,СВЦЭМ!$B$39:$B$782,Y$155)+'СЕТ СН'!$F$15</f>
        <v>166.06534565999999</v>
      </c>
    </row>
    <row r="163" spans="1:25" ht="15.75" x14ac:dyDescent="0.2">
      <c r="A163" s="35">
        <f t="shared" si="4"/>
        <v>44447</v>
      </c>
      <c r="B163" s="36">
        <f>SUMIFS(СВЦЭМ!$E$39:$E$782,СВЦЭМ!$A$39:$A$782,$A163,СВЦЭМ!$B$39:$B$782,B$155)+'СЕТ СН'!$F$15</f>
        <v>186.98146251</v>
      </c>
      <c r="C163" s="36">
        <f>SUMIFS(СВЦЭМ!$E$39:$E$782,СВЦЭМ!$A$39:$A$782,$A163,СВЦЭМ!$B$39:$B$782,C$155)+'СЕТ СН'!$F$15</f>
        <v>200.93177997999999</v>
      </c>
      <c r="D163" s="36">
        <f>SUMIFS(СВЦЭМ!$E$39:$E$782,СВЦЭМ!$A$39:$A$782,$A163,СВЦЭМ!$B$39:$B$782,D$155)+'СЕТ СН'!$F$15</f>
        <v>211.58415210999999</v>
      </c>
      <c r="E163" s="36">
        <f>SUMIFS(СВЦЭМ!$E$39:$E$782,СВЦЭМ!$A$39:$A$782,$A163,СВЦЭМ!$B$39:$B$782,E$155)+'СЕТ СН'!$F$15</f>
        <v>203.85345057999999</v>
      </c>
      <c r="F163" s="36">
        <f>SUMIFS(СВЦЭМ!$E$39:$E$782,СВЦЭМ!$A$39:$A$782,$A163,СВЦЭМ!$B$39:$B$782,F$155)+'СЕТ СН'!$F$15</f>
        <v>201.41610277000001</v>
      </c>
      <c r="G163" s="36">
        <f>SUMIFS(СВЦЭМ!$E$39:$E$782,СВЦЭМ!$A$39:$A$782,$A163,СВЦЭМ!$B$39:$B$782,G$155)+'СЕТ СН'!$F$15</f>
        <v>205.27260989000001</v>
      </c>
      <c r="H163" s="36">
        <f>SUMIFS(СВЦЭМ!$E$39:$E$782,СВЦЭМ!$A$39:$A$782,$A163,СВЦЭМ!$B$39:$B$782,H$155)+'СЕТ СН'!$F$15</f>
        <v>197.61034562</v>
      </c>
      <c r="I163" s="36">
        <f>SUMIFS(СВЦЭМ!$E$39:$E$782,СВЦЭМ!$A$39:$A$782,$A163,СВЦЭМ!$B$39:$B$782,I$155)+'СЕТ СН'!$F$15</f>
        <v>178.42009970000001</v>
      </c>
      <c r="J163" s="36">
        <f>SUMIFS(СВЦЭМ!$E$39:$E$782,СВЦЭМ!$A$39:$A$782,$A163,СВЦЭМ!$B$39:$B$782,J$155)+'СЕТ СН'!$F$15</f>
        <v>162.14110927999999</v>
      </c>
      <c r="K163" s="36">
        <f>SUMIFS(СВЦЭМ!$E$39:$E$782,СВЦЭМ!$A$39:$A$782,$A163,СВЦЭМ!$B$39:$B$782,K$155)+'СЕТ СН'!$F$15</f>
        <v>155.06511105000001</v>
      </c>
      <c r="L163" s="36">
        <f>SUMIFS(СВЦЭМ!$E$39:$E$782,СВЦЭМ!$A$39:$A$782,$A163,СВЦЭМ!$B$39:$B$782,L$155)+'СЕТ СН'!$F$15</f>
        <v>154.3595674</v>
      </c>
      <c r="M163" s="36">
        <f>SUMIFS(СВЦЭМ!$E$39:$E$782,СВЦЭМ!$A$39:$A$782,$A163,СВЦЭМ!$B$39:$B$782,M$155)+'СЕТ СН'!$F$15</f>
        <v>152.20840093000001</v>
      </c>
      <c r="N163" s="36">
        <f>SUMIFS(СВЦЭМ!$E$39:$E$782,СВЦЭМ!$A$39:$A$782,$A163,СВЦЭМ!$B$39:$B$782,N$155)+'СЕТ СН'!$F$15</f>
        <v>152.99811984999999</v>
      </c>
      <c r="O163" s="36">
        <f>SUMIFS(СВЦЭМ!$E$39:$E$782,СВЦЭМ!$A$39:$A$782,$A163,СВЦЭМ!$B$39:$B$782,O$155)+'СЕТ СН'!$F$15</f>
        <v>159.69461121000001</v>
      </c>
      <c r="P163" s="36">
        <f>SUMIFS(СВЦЭМ!$E$39:$E$782,СВЦЭМ!$A$39:$A$782,$A163,СВЦЭМ!$B$39:$B$782,P$155)+'СЕТ СН'!$F$15</f>
        <v>165.98045138000001</v>
      </c>
      <c r="Q163" s="36">
        <f>SUMIFS(СВЦЭМ!$E$39:$E$782,СВЦЭМ!$A$39:$A$782,$A163,СВЦЭМ!$B$39:$B$782,Q$155)+'СЕТ СН'!$F$15</f>
        <v>165.67091550000001</v>
      </c>
      <c r="R163" s="36">
        <f>SUMIFS(СВЦЭМ!$E$39:$E$782,СВЦЭМ!$A$39:$A$782,$A163,СВЦЭМ!$B$39:$B$782,R$155)+'СЕТ СН'!$F$15</f>
        <v>165.45810503000001</v>
      </c>
      <c r="S163" s="36">
        <f>SUMIFS(СВЦЭМ!$E$39:$E$782,СВЦЭМ!$A$39:$A$782,$A163,СВЦЭМ!$B$39:$B$782,S$155)+'СЕТ СН'!$F$15</f>
        <v>160.00239200999999</v>
      </c>
      <c r="T163" s="36">
        <f>SUMIFS(СВЦЭМ!$E$39:$E$782,СВЦЭМ!$A$39:$A$782,$A163,СВЦЭМ!$B$39:$B$782,T$155)+'СЕТ СН'!$F$15</f>
        <v>153.49272877000001</v>
      </c>
      <c r="U163" s="36">
        <f>SUMIFS(СВЦЭМ!$E$39:$E$782,СВЦЭМ!$A$39:$A$782,$A163,СВЦЭМ!$B$39:$B$782,U$155)+'СЕТ СН'!$F$15</f>
        <v>153.12257194</v>
      </c>
      <c r="V163" s="36">
        <f>SUMIFS(СВЦЭМ!$E$39:$E$782,СВЦЭМ!$A$39:$A$782,$A163,СВЦЭМ!$B$39:$B$782,V$155)+'СЕТ СН'!$F$15</f>
        <v>151.69885108</v>
      </c>
      <c r="W163" s="36">
        <f>SUMIFS(СВЦЭМ!$E$39:$E$782,СВЦЭМ!$A$39:$A$782,$A163,СВЦЭМ!$B$39:$B$782,W$155)+'СЕТ СН'!$F$15</f>
        <v>150.67890903</v>
      </c>
      <c r="X163" s="36">
        <f>SUMIFS(СВЦЭМ!$E$39:$E$782,СВЦЭМ!$A$39:$A$782,$A163,СВЦЭМ!$B$39:$B$782,X$155)+'СЕТ СН'!$F$15</f>
        <v>156.70584793</v>
      </c>
      <c r="Y163" s="36">
        <f>SUMIFS(СВЦЭМ!$E$39:$E$782,СВЦЭМ!$A$39:$A$782,$A163,СВЦЭМ!$B$39:$B$782,Y$155)+'СЕТ СН'!$F$15</f>
        <v>168.11670914000001</v>
      </c>
    </row>
    <row r="164" spans="1:25" ht="15.75" x14ac:dyDescent="0.2">
      <c r="A164" s="35">
        <f t="shared" si="4"/>
        <v>44448</v>
      </c>
      <c r="B164" s="36">
        <f>SUMIFS(СВЦЭМ!$E$39:$E$782,СВЦЭМ!$A$39:$A$782,$A164,СВЦЭМ!$B$39:$B$782,B$155)+'СЕТ СН'!$F$15</f>
        <v>189.98485488</v>
      </c>
      <c r="C164" s="36">
        <f>SUMIFS(СВЦЭМ!$E$39:$E$782,СВЦЭМ!$A$39:$A$782,$A164,СВЦЭМ!$B$39:$B$782,C$155)+'СЕТ СН'!$F$15</f>
        <v>206.95889937000001</v>
      </c>
      <c r="D164" s="36">
        <f>SUMIFS(СВЦЭМ!$E$39:$E$782,СВЦЭМ!$A$39:$A$782,$A164,СВЦЭМ!$B$39:$B$782,D$155)+'СЕТ СН'!$F$15</f>
        <v>219.50394623</v>
      </c>
      <c r="E164" s="36">
        <f>SUMIFS(СВЦЭМ!$E$39:$E$782,СВЦЭМ!$A$39:$A$782,$A164,СВЦЭМ!$B$39:$B$782,E$155)+'СЕТ СН'!$F$15</f>
        <v>222.75084516000001</v>
      </c>
      <c r="F164" s="36">
        <f>SUMIFS(СВЦЭМ!$E$39:$E$782,СВЦЭМ!$A$39:$A$782,$A164,СВЦЭМ!$B$39:$B$782,F$155)+'СЕТ СН'!$F$15</f>
        <v>224.04773775000001</v>
      </c>
      <c r="G164" s="36">
        <f>SUMIFS(СВЦЭМ!$E$39:$E$782,СВЦЭМ!$A$39:$A$782,$A164,СВЦЭМ!$B$39:$B$782,G$155)+'СЕТ СН'!$F$15</f>
        <v>220.52039531</v>
      </c>
      <c r="H164" s="36">
        <f>SUMIFS(СВЦЭМ!$E$39:$E$782,СВЦЭМ!$A$39:$A$782,$A164,СВЦЭМ!$B$39:$B$782,H$155)+'СЕТ СН'!$F$15</f>
        <v>208.10729613000001</v>
      </c>
      <c r="I164" s="36">
        <f>SUMIFS(СВЦЭМ!$E$39:$E$782,СВЦЭМ!$A$39:$A$782,$A164,СВЦЭМ!$B$39:$B$782,I$155)+'СЕТ СН'!$F$15</f>
        <v>188.24872655999999</v>
      </c>
      <c r="J164" s="36">
        <f>SUMIFS(СВЦЭМ!$E$39:$E$782,СВЦЭМ!$A$39:$A$782,$A164,СВЦЭМ!$B$39:$B$782,J$155)+'СЕТ СН'!$F$15</f>
        <v>170.00212092999999</v>
      </c>
      <c r="K164" s="36">
        <f>SUMIFS(СВЦЭМ!$E$39:$E$782,СВЦЭМ!$A$39:$A$782,$A164,СВЦЭМ!$B$39:$B$782,K$155)+'СЕТ СН'!$F$15</f>
        <v>162.64334309</v>
      </c>
      <c r="L164" s="36">
        <f>SUMIFS(СВЦЭМ!$E$39:$E$782,СВЦЭМ!$A$39:$A$782,$A164,СВЦЭМ!$B$39:$B$782,L$155)+'СЕТ СН'!$F$15</f>
        <v>161.09236526999999</v>
      </c>
      <c r="M164" s="36">
        <f>SUMIFS(СВЦЭМ!$E$39:$E$782,СВЦЭМ!$A$39:$A$782,$A164,СВЦЭМ!$B$39:$B$782,M$155)+'СЕТ СН'!$F$15</f>
        <v>158.71768144999999</v>
      </c>
      <c r="N164" s="36">
        <f>SUMIFS(СВЦЭМ!$E$39:$E$782,СВЦЭМ!$A$39:$A$782,$A164,СВЦЭМ!$B$39:$B$782,N$155)+'СЕТ СН'!$F$15</f>
        <v>159.41235254</v>
      </c>
      <c r="O164" s="36">
        <f>SUMIFS(СВЦЭМ!$E$39:$E$782,СВЦЭМ!$A$39:$A$782,$A164,СВЦЭМ!$B$39:$B$782,O$155)+'СЕТ СН'!$F$15</f>
        <v>165.08917392999999</v>
      </c>
      <c r="P164" s="36">
        <f>SUMIFS(СВЦЭМ!$E$39:$E$782,СВЦЭМ!$A$39:$A$782,$A164,СВЦЭМ!$B$39:$B$782,P$155)+'СЕТ СН'!$F$15</f>
        <v>171.81671677</v>
      </c>
      <c r="Q164" s="36">
        <f>SUMIFS(СВЦЭМ!$E$39:$E$782,СВЦЭМ!$A$39:$A$782,$A164,СВЦЭМ!$B$39:$B$782,Q$155)+'СЕТ СН'!$F$15</f>
        <v>173.73084284999999</v>
      </c>
      <c r="R164" s="36">
        <f>SUMIFS(СВЦЭМ!$E$39:$E$782,СВЦЭМ!$A$39:$A$782,$A164,СВЦЭМ!$B$39:$B$782,R$155)+'СЕТ СН'!$F$15</f>
        <v>171.91450133999999</v>
      </c>
      <c r="S164" s="36">
        <f>SUMIFS(СВЦЭМ!$E$39:$E$782,СВЦЭМ!$A$39:$A$782,$A164,СВЦЭМ!$B$39:$B$782,S$155)+'СЕТ СН'!$F$15</f>
        <v>166.67160038</v>
      </c>
      <c r="T164" s="36">
        <f>SUMIFS(СВЦЭМ!$E$39:$E$782,СВЦЭМ!$A$39:$A$782,$A164,СВЦЭМ!$B$39:$B$782,T$155)+'СЕТ СН'!$F$15</f>
        <v>159.92084381999999</v>
      </c>
      <c r="U164" s="36">
        <f>SUMIFS(СВЦЭМ!$E$39:$E$782,СВЦЭМ!$A$39:$A$782,$A164,СВЦЭМ!$B$39:$B$782,U$155)+'СЕТ СН'!$F$15</f>
        <v>157.29112049</v>
      </c>
      <c r="V164" s="36">
        <f>SUMIFS(СВЦЭМ!$E$39:$E$782,СВЦЭМ!$A$39:$A$782,$A164,СВЦЭМ!$B$39:$B$782,V$155)+'СЕТ СН'!$F$15</f>
        <v>159.57517909000001</v>
      </c>
      <c r="W164" s="36">
        <f>SUMIFS(СВЦЭМ!$E$39:$E$782,СВЦЭМ!$A$39:$A$782,$A164,СВЦЭМ!$B$39:$B$782,W$155)+'СЕТ СН'!$F$15</f>
        <v>156.99401226000001</v>
      </c>
      <c r="X164" s="36">
        <f>SUMIFS(СВЦЭМ!$E$39:$E$782,СВЦЭМ!$A$39:$A$782,$A164,СВЦЭМ!$B$39:$B$782,X$155)+'СЕТ СН'!$F$15</f>
        <v>188.13130838000001</v>
      </c>
      <c r="Y164" s="36">
        <f>SUMIFS(СВЦЭМ!$E$39:$E$782,СВЦЭМ!$A$39:$A$782,$A164,СВЦЭМ!$B$39:$B$782,Y$155)+'СЕТ СН'!$F$15</f>
        <v>185.43373270000001</v>
      </c>
    </row>
    <row r="165" spans="1:25" ht="15.75" x14ac:dyDescent="0.2">
      <c r="A165" s="35">
        <f t="shared" si="4"/>
        <v>44449</v>
      </c>
      <c r="B165" s="36">
        <f>SUMIFS(СВЦЭМ!$E$39:$E$782,СВЦЭМ!$A$39:$A$782,$A165,СВЦЭМ!$B$39:$B$782,B$155)+'СЕТ СН'!$F$15</f>
        <v>181.75938077999999</v>
      </c>
      <c r="C165" s="36">
        <f>SUMIFS(СВЦЭМ!$E$39:$E$782,СВЦЭМ!$A$39:$A$782,$A165,СВЦЭМ!$B$39:$B$782,C$155)+'СЕТ СН'!$F$15</f>
        <v>198.56654989</v>
      </c>
      <c r="D165" s="36">
        <f>SUMIFS(СВЦЭМ!$E$39:$E$782,СВЦЭМ!$A$39:$A$782,$A165,СВЦЭМ!$B$39:$B$782,D$155)+'СЕТ СН'!$F$15</f>
        <v>209.09261770000001</v>
      </c>
      <c r="E165" s="36">
        <f>SUMIFS(СВЦЭМ!$E$39:$E$782,СВЦЭМ!$A$39:$A$782,$A165,СВЦЭМ!$B$39:$B$782,E$155)+'СЕТ СН'!$F$15</f>
        <v>214.47750988000001</v>
      </c>
      <c r="F165" s="36">
        <f>SUMIFS(СВЦЭМ!$E$39:$E$782,СВЦЭМ!$A$39:$A$782,$A165,СВЦЭМ!$B$39:$B$782,F$155)+'СЕТ СН'!$F$15</f>
        <v>208.28620409000001</v>
      </c>
      <c r="G165" s="36">
        <f>SUMIFS(СВЦЭМ!$E$39:$E$782,СВЦЭМ!$A$39:$A$782,$A165,СВЦЭМ!$B$39:$B$782,G$155)+'СЕТ СН'!$F$15</f>
        <v>203.63674571000001</v>
      </c>
      <c r="H165" s="36">
        <f>SUMIFS(СВЦЭМ!$E$39:$E$782,СВЦЭМ!$A$39:$A$782,$A165,СВЦЭМ!$B$39:$B$782,H$155)+'СЕТ СН'!$F$15</f>
        <v>191.44376990000001</v>
      </c>
      <c r="I165" s="36">
        <f>SUMIFS(СВЦЭМ!$E$39:$E$782,СВЦЭМ!$A$39:$A$782,$A165,СВЦЭМ!$B$39:$B$782,I$155)+'СЕТ СН'!$F$15</f>
        <v>173.00299720999999</v>
      </c>
      <c r="J165" s="36">
        <f>SUMIFS(СВЦЭМ!$E$39:$E$782,СВЦЭМ!$A$39:$A$782,$A165,СВЦЭМ!$B$39:$B$782,J$155)+'СЕТ СН'!$F$15</f>
        <v>154.31670875</v>
      </c>
      <c r="K165" s="36">
        <f>SUMIFS(СВЦЭМ!$E$39:$E$782,СВЦЭМ!$A$39:$A$782,$A165,СВЦЭМ!$B$39:$B$782,K$155)+'СЕТ СН'!$F$15</f>
        <v>148.2605915</v>
      </c>
      <c r="L165" s="36">
        <f>SUMIFS(СВЦЭМ!$E$39:$E$782,СВЦЭМ!$A$39:$A$782,$A165,СВЦЭМ!$B$39:$B$782,L$155)+'СЕТ СН'!$F$15</f>
        <v>146.20671698999999</v>
      </c>
      <c r="M165" s="36">
        <f>SUMIFS(СВЦЭМ!$E$39:$E$782,СВЦЭМ!$A$39:$A$782,$A165,СВЦЭМ!$B$39:$B$782,M$155)+'СЕТ СН'!$F$15</f>
        <v>144.65876395000001</v>
      </c>
      <c r="N165" s="36">
        <f>SUMIFS(СВЦЭМ!$E$39:$E$782,СВЦЭМ!$A$39:$A$782,$A165,СВЦЭМ!$B$39:$B$782,N$155)+'СЕТ СН'!$F$15</f>
        <v>145.74522479999999</v>
      </c>
      <c r="O165" s="36">
        <f>SUMIFS(СВЦЭМ!$E$39:$E$782,СВЦЭМ!$A$39:$A$782,$A165,СВЦЭМ!$B$39:$B$782,O$155)+'СЕТ СН'!$F$15</f>
        <v>151.72230625</v>
      </c>
      <c r="P165" s="36">
        <f>SUMIFS(СВЦЭМ!$E$39:$E$782,СВЦЭМ!$A$39:$A$782,$A165,СВЦЭМ!$B$39:$B$782,P$155)+'СЕТ СН'!$F$15</f>
        <v>155.52691791999999</v>
      </c>
      <c r="Q165" s="36">
        <f>SUMIFS(СВЦЭМ!$E$39:$E$782,СВЦЭМ!$A$39:$A$782,$A165,СВЦЭМ!$B$39:$B$782,Q$155)+'СЕТ СН'!$F$15</f>
        <v>158.63626151</v>
      </c>
      <c r="R165" s="36">
        <f>SUMIFS(СВЦЭМ!$E$39:$E$782,СВЦЭМ!$A$39:$A$782,$A165,СВЦЭМ!$B$39:$B$782,R$155)+'СЕТ СН'!$F$15</f>
        <v>159.46708699999999</v>
      </c>
      <c r="S165" s="36">
        <f>SUMIFS(СВЦЭМ!$E$39:$E$782,СВЦЭМ!$A$39:$A$782,$A165,СВЦЭМ!$B$39:$B$782,S$155)+'СЕТ СН'!$F$15</f>
        <v>154.98644553</v>
      </c>
      <c r="T165" s="36">
        <f>SUMIFS(СВЦЭМ!$E$39:$E$782,СВЦЭМ!$A$39:$A$782,$A165,СВЦЭМ!$B$39:$B$782,T$155)+'СЕТ СН'!$F$15</f>
        <v>147.50918862</v>
      </c>
      <c r="U165" s="36">
        <f>SUMIFS(СВЦЭМ!$E$39:$E$782,СВЦЭМ!$A$39:$A$782,$A165,СВЦЭМ!$B$39:$B$782,U$155)+'СЕТ СН'!$F$15</f>
        <v>141.85148574999999</v>
      </c>
      <c r="V165" s="36">
        <f>SUMIFS(СВЦЭМ!$E$39:$E$782,СВЦЭМ!$A$39:$A$782,$A165,СВЦЭМ!$B$39:$B$782,V$155)+'СЕТ СН'!$F$15</f>
        <v>143.75134639000001</v>
      </c>
      <c r="W165" s="36">
        <f>SUMIFS(СВЦЭМ!$E$39:$E$782,СВЦЭМ!$A$39:$A$782,$A165,СВЦЭМ!$B$39:$B$782,W$155)+'СЕТ СН'!$F$15</f>
        <v>141.86751325</v>
      </c>
      <c r="X165" s="36">
        <f>SUMIFS(СВЦЭМ!$E$39:$E$782,СВЦЭМ!$A$39:$A$782,$A165,СВЦЭМ!$B$39:$B$782,X$155)+'СЕТ СН'!$F$15</f>
        <v>145.82295144</v>
      </c>
      <c r="Y165" s="36">
        <f>SUMIFS(СВЦЭМ!$E$39:$E$782,СВЦЭМ!$A$39:$A$782,$A165,СВЦЭМ!$B$39:$B$782,Y$155)+'СЕТ СН'!$F$15</f>
        <v>152.84509951000001</v>
      </c>
    </row>
    <row r="166" spans="1:25" ht="15.75" x14ac:dyDescent="0.2">
      <c r="A166" s="35">
        <f t="shared" si="4"/>
        <v>44450</v>
      </c>
      <c r="B166" s="36">
        <f>SUMIFS(СВЦЭМ!$E$39:$E$782,СВЦЭМ!$A$39:$A$782,$A166,СВЦЭМ!$B$39:$B$782,B$155)+'СЕТ СН'!$F$15</f>
        <v>171.99538611</v>
      </c>
      <c r="C166" s="36">
        <f>SUMIFS(СВЦЭМ!$E$39:$E$782,СВЦЭМ!$A$39:$A$782,$A166,СВЦЭМ!$B$39:$B$782,C$155)+'СЕТ СН'!$F$15</f>
        <v>187.0052681</v>
      </c>
      <c r="D166" s="36">
        <f>SUMIFS(СВЦЭМ!$E$39:$E$782,СВЦЭМ!$A$39:$A$782,$A166,СВЦЭМ!$B$39:$B$782,D$155)+'СЕТ СН'!$F$15</f>
        <v>197.93146446</v>
      </c>
      <c r="E166" s="36">
        <f>SUMIFS(СВЦЭМ!$E$39:$E$782,СВЦЭМ!$A$39:$A$782,$A166,СВЦЭМ!$B$39:$B$782,E$155)+'СЕТ СН'!$F$15</f>
        <v>203.06633360999999</v>
      </c>
      <c r="F166" s="36">
        <f>SUMIFS(СВЦЭМ!$E$39:$E$782,СВЦЭМ!$A$39:$A$782,$A166,СВЦЭМ!$B$39:$B$782,F$155)+'СЕТ СН'!$F$15</f>
        <v>205.87873784999999</v>
      </c>
      <c r="G166" s="36">
        <f>SUMIFS(СВЦЭМ!$E$39:$E$782,СВЦЭМ!$A$39:$A$782,$A166,СВЦЭМ!$B$39:$B$782,G$155)+'СЕТ СН'!$F$15</f>
        <v>203.54511497999999</v>
      </c>
      <c r="H166" s="36">
        <f>SUMIFS(СВЦЭМ!$E$39:$E$782,СВЦЭМ!$A$39:$A$782,$A166,СВЦЭМ!$B$39:$B$782,H$155)+'СЕТ СН'!$F$15</f>
        <v>196.07885062</v>
      </c>
      <c r="I166" s="36">
        <f>SUMIFS(СВЦЭМ!$E$39:$E$782,СВЦЭМ!$A$39:$A$782,$A166,СВЦЭМ!$B$39:$B$782,I$155)+'СЕТ СН'!$F$15</f>
        <v>180.61306642</v>
      </c>
      <c r="J166" s="36">
        <f>SUMIFS(СВЦЭМ!$E$39:$E$782,СВЦЭМ!$A$39:$A$782,$A166,СВЦЭМ!$B$39:$B$782,J$155)+'СЕТ СН'!$F$15</f>
        <v>163.59574265000001</v>
      </c>
      <c r="K166" s="36">
        <f>SUMIFS(СВЦЭМ!$E$39:$E$782,СВЦЭМ!$A$39:$A$782,$A166,СВЦЭМ!$B$39:$B$782,K$155)+'СЕТ СН'!$F$15</f>
        <v>152.68935256</v>
      </c>
      <c r="L166" s="36">
        <f>SUMIFS(СВЦЭМ!$E$39:$E$782,СВЦЭМ!$A$39:$A$782,$A166,СВЦЭМ!$B$39:$B$782,L$155)+'СЕТ СН'!$F$15</f>
        <v>151.76678161000001</v>
      </c>
      <c r="M166" s="36">
        <f>SUMIFS(СВЦЭМ!$E$39:$E$782,СВЦЭМ!$A$39:$A$782,$A166,СВЦЭМ!$B$39:$B$782,M$155)+'СЕТ СН'!$F$15</f>
        <v>149.13738208999999</v>
      </c>
      <c r="N166" s="36">
        <f>SUMIFS(СВЦЭМ!$E$39:$E$782,СВЦЭМ!$A$39:$A$782,$A166,СВЦЭМ!$B$39:$B$782,N$155)+'СЕТ СН'!$F$15</f>
        <v>148.99568391</v>
      </c>
      <c r="O166" s="36">
        <f>SUMIFS(СВЦЭМ!$E$39:$E$782,СВЦЭМ!$A$39:$A$782,$A166,СВЦЭМ!$B$39:$B$782,O$155)+'СЕТ СН'!$F$15</f>
        <v>152.99021784000001</v>
      </c>
      <c r="P166" s="36">
        <f>SUMIFS(СВЦЭМ!$E$39:$E$782,СВЦЭМ!$A$39:$A$782,$A166,СВЦЭМ!$B$39:$B$782,P$155)+'СЕТ СН'!$F$15</f>
        <v>159.41942835</v>
      </c>
      <c r="Q166" s="36">
        <f>SUMIFS(СВЦЭМ!$E$39:$E$782,СВЦЭМ!$A$39:$A$782,$A166,СВЦЭМ!$B$39:$B$782,Q$155)+'СЕТ СН'!$F$15</f>
        <v>163.73869751999999</v>
      </c>
      <c r="R166" s="36">
        <f>SUMIFS(СВЦЭМ!$E$39:$E$782,СВЦЭМ!$A$39:$A$782,$A166,СВЦЭМ!$B$39:$B$782,R$155)+'СЕТ СН'!$F$15</f>
        <v>163.09739655000001</v>
      </c>
      <c r="S166" s="36">
        <f>SUMIFS(СВЦЭМ!$E$39:$E$782,СВЦЭМ!$A$39:$A$782,$A166,СВЦЭМ!$B$39:$B$782,S$155)+'СЕТ СН'!$F$15</f>
        <v>160.7773086</v>
      </c>
      <c r="T166" s="36">
        <f>SUMIFS(СВЦЭМ!$E$39:$E$782,СВЦЭМ!$A$39:$A$782,$A166,СВЦЭМ!$B$39:$B$782,T$155)+'СЕТ СН'!$F$15</f>
        <v>151.68356392999999</v>
      </c>
      <c r="U166" s="36">
        <f>SUMIFS(СВЦЭМ!$E$39:$E$782,СВЦЭМ!$A$39:$A$782,$A166,СВЦЭМ!$B$39:$B$782,U$155)+'СЕТ СН'!$F$15</f>
        <v>144.72829945000001</v>
      </c>
      <c r="V166" s="36">
        <f>SUMIFS(СВЦЭМ!$E$39:$E$782,СВЦЭМ!$A$39:$A$782,$A166,СВЦЭМ!$B$39:$B$782,V$155)+'СЕТ СН'!$F$15</f>
        <v>143.69666194999999</v>
      </c>
      <c r="W166" s="36">
        <f>SUMIFS(СВЦЭМ!$E$39:$E$782,СВЦЭМ!$A$39:$A$782,$A166,СВЦЭМ!$B$39:$B$782,W$155)+'СЕТ СН'!$F$15</f>
        <v>146.62669172</v>
      </c>
      <c r="X166" s="36">
        <f>SUMIFS(СВЦЭМ!$E$39:$E$782,СВЦЭМ!$A$39:$A$782,$A166,СВЦЭМ!$B$39:$B$782,X$155)+'СЕТ СН'!$F$15</f>
        <v>155.29735396999999</v>
      </c>
      <c r="Y166" s="36">
        <f>SUMIFS(СВЦЭМ!$E$39:$E$782,СВЦЭМ!$A$39:$A$782,$A166,СВЦЭМ!$B$39:$B$782,Y$155)+'СЕТ СН'!$F$15</f>
        <v>167.46812138000001</v>
      </c>
    </row>
    <row r="167" spans="1:25" ht="15.75" x14ac:dyDescent="0.2">
      <c r="A167" s="35">
        <f t="shared" si="4"/>
        <v>44451</v>
      </c>
      <c r="B167" s="36">
        <f>SUMIFS(СВЦЭМ!$E$39:$E$782,СВЦЭМ!$A$39:$A$782,$A167,СВЦЭМ!$B$39:$B$782,B$155)+'СЕТ СН'!$F$15</f>
        <v>174.83538408000001</v>
      </c>
      <c r="C167" s="36">
        <f>SUMIFS(СВЦЭМ!$E$39:$E$782,СВЦЭМ!$A$39:$A$782,$A167,СВЦЭМ!$B$39:$B$782,C$155)+'СЕТ СН'!$F$15</f>
        <v>188.39713605</v>
      </c>
      <c r="D167" s="36">
        <f>SUMIFS(СВЦЭМ!$E$39:$E$782,СВЦЭМ!$A$39:$A$782,$A167,СВЦЭМ!$B$39:$B$782,D$155)+'СЕТ СН'!$F$15</f>
        <v>197.74268502000001</v>
      </c>
      <c r="E167" s="36">
        <f>SUMIFS(СВЦЭМ!$E$39:$E$782,СВЦЭМ!$A$39:$A$782,$A167,СВЦЭМ!$B$39:$B$782,E$155)+'СЕТ СН'!$F$15</f>
        <v>203.29070408000001</v>
      </c>
      <c r="F167" s="36">
        <f>SUMIFS(СВЦЭМ!$E$39:$E$782,СВЦЭМ!$A$39:$A$782,$A167,СВЦЭМ!$B$39:$B$782,F$155)+'СЕТ СН'!$F$15</f>
        <v>207.25404809</v>
      </c>
      <c r="G167" s="36">
        <f>SUMIFS(СВЦЭМ!$E$39:$E$782,СВЦЭМ!$A$39:$A$782,$A167,СВЦЭМ!$B$39:$B$782,G$155)+'СЕТ СН'!$F$15</f>
        <v>205.94431822999999</v>
      </c>
      <c r="H167" s="36">
        <f>SUMIFS(СВЦЭМ!$E$39:$E$782,СВЦЭМ!$A$39:$A$782,$A167,СВЦЭМ!$B$39:$B$782,H$155)+'СЕТ СН'!$F$15</f>
        <v>199.30356026000001</v>
      </c>
      <c r="I167" s="36">
        <f>SUMIFS(СВЦЭМ!$E$39:$E$782,СВЦЭМ!$A$39:$A$782,$A167,СВЦЭМ!$B$39:$B$782,I$155)+'СЕТ СН'!$F$15</f>
        <v>184.26536107000001</v>
      </c>
      <c r="J167" s="36">
        <f>SUMIFS(СВЦЭМ!$E$39:$E$782,СВЦЭМ!$A$39:$A$782,$A167,СВЦЭМ!$B$39:$B$782,J$155)+'СЕТ СН'!$F$15</f>
        <v>170.46379640000001</v>
      </c>
      <c r="K167" s="36">
        <f>SUMIFS(СВЦЭМ!$E$39:$E$782,СВЦЭМ!$A$39:$A$782,$A167,СВЦЭМ!$B$39:$B$782,K$155)+'СЕТ СН'!$F$15</f>
        <v>158.77633262000001</v>
      </c>
      <c r="L167" s="36">
        <f>SUMIFS(СВЦЭМ!$E$39:$E$782,СВЦЭМ!$A$39:$A$782,$A167,СВЦЭМ!$B$39:$B$782,L$155)+'СЕТ СН'!$F$15</f>
        <v>153.3801804</v>
      </c>
      <c r="M167" s="36">
        <f>SUMIFS(СВЦЭМ!$E$39:$E$782,СВЦЭМ!$A$39:$A$782,$A167,СВЦЭМ!$B$39:$B$782,M$155)+'СЕТ СН'!$F$15</f>
        <v>151.87298530999999</v>
      </c>
      <c r="N167" s="36">
        <f>SUMIFS(СВЦЭМ!$E$39:$E$782,СВЦЭМ!$A$39:$A$782,$A167,СВЦЭМ!$B$39:$B$782,N$155)+'СЕТ СН'!$F$15</f>
        <v>151.64396578</v>
      </c>
      <c r="O167" s="36">
        <f>SUMIFS(СВЦЭМ!$E$39:$E$782,СВЦЭМ!$A$39:$A$782,$A167,СВЦЭМ!$B$39:$B$782,O$155)+'СЕТ СН'!$F$15</f>
        <v>158.06346421000001</v>
      </c>
      <c r="P167" s="36">
        <f>SUMIFS(СВЦЭМ!$E$39:$E$782,СВЦЭМ!$A$39:$A$782,$A167,СВЦЭМ!$B$39:$B$782,P$155)+'СЕТ СН'!$F$15</f>
        <v>164.11617709999999</v>
      </c>
      <c r="Q167" s="36">
        <f>SUMIFS(СВЦЭМ!$E$39:$E$782,СВЦЭМ!$A$39:$A$782,$A167,СВЦЭМ!$B$39:$B$782,Q$155)+'СЕТ СН'!$F$15</f>
        <v>167.34099046</v>
      </c>
      <c r="R167" s="36">
        <f>SUMIFS(СВЦЭМ!$E$39:$E$782,СВЦЭМ!$A$39:$A$782,$A167,СВЦЭМ!$B$39:$B$782,R$155)+'СЕТ СН'!$F$15</f>
        <v>165.09970554</v>
      </c>
      <c r="S167" s="36">
        <f>SUMIFS(СВЦЭМ!$E$39:$E$782,СВЦЭМ!$A$39:$A$782,$A167,СВЦЭМ!$B$39:$B$782,S$155)+'СЕТ СН'!$F$15</f>
        <v>158.27921773</v>
      </c>
      <c r="T167" s="36">
        <f>SUMIFS(СВЦЭМ!$E$39:$E$782,СВЦЭМ!$A$39:$A$782,$A167,СВЦЭМ!$B$39:$B$782,T$155)+'СЕТ СН'!$F$15</f>
        <v>150.62354758000001</v>
      </c>
      <c r="U167" s="36">
        <f>SUMIFS(СВЦЭМ!$E$39:$E$782,СВЦЭМ!$A$39:$A$782,$A167,СВЦЭМ!$B$39:$B$782,U$155)+'СЕТ СН'!$F$15</f>
        <v>142.2188309</v>
      </c>
      <c r="V167" s="36">
        <f>SUMIFS(СВЦЭМ!$E$39:$E$782,СВЦЭМ!$A$39:$A$782,$A167,СВЦЭМ!$B$39:$B$782,V$155)+'СЕТ СН'!$F$15</f>
        <v>144.92556260000001</v>
      </c>
      <c r="W167" s="36">
        <f>SUMIFS(СВЦЭМ!$E$39:$E$782,СВЦЭМ!$A$39:$A$782,$A167,СВЦЭМ!$B$39:$B$782,W$155)+'СЕТ СН'!$F$15</f>
        <v>144.1925574</v>
      </c>
      <c r="X167" s="36">
        <f>SUMIFS(СВЦЭМ!$E$39:$E$782,СВЦЭМ!$A$39:$A$782,$A167,СВЦЭМ!$B$39:$B$782,X$155)+'СЕТ СН'!$F$15</f>
        <v>146.68473089</v>
      </c>
      <c r="Y167" s="36">
        <f>SUMIFS(СВЦЭМ!$E$39:$E$782,СВЦЭМ!$A$39:$A$782,$A167,СВЦЭМ!$B$39:$B$782,Y$155)+'СЕТ СН'!$F$15</f>
        <v>161.53393778</v>
      </c>
    </row>
    <row r="168" spans="1:25" ht="15.75" x14ac:dyDescent="0.2">
      <c r="A168" s="35">
        <f t="shared" si="4"/>
        <v>44452</v>
      </c>
      <c r="B168" s="36">
        <f>SUMIFS(СВЦЭМ!$E$39:$E$782,СВЦЭМ!$A$39:$A$782,$A168,СВЦЭМ!$B$39:$B$782,B$155)+'СЕТ СН'!$F$15</f>
        <v>177.32869937999999</v>
      </c>
      <c r="C168" s="36">
        <f>SUMIFS(СВЦЭМ!$E$39:$E$782,СВЦЭМ!$A$39:$A$782,$A168,СВЦЭМ!$B$39:$B$782,C$155)+'СЕТ СН'!$F$15</f>
        <v>193.41523257</v>
      </c>
      <c r="D168" s="36">
        <f>SUMIFS(СВЦЭМ!$E$39:$E$782,СВЦЭМ!$A$39:$A$782,$A168,СВЦЭМ!$B$39:$B$782,D$155)+'СЕТ СН'!$F$15</f>
        <v>205.74932422000001</v>
      </c>
      <c r="E168" s="36">
        <f>SUMIFS(СВЦЭМ!$E$39:$E$782,СВЦЭМ!$A$39:$A$782,$A168,СВЦЭМ!$B$39:$B$782,E$155)+'СЕТ СН'!$F$15</f>
        <v>210.23416025</v>
      </c>
      <c r="F168" s="36">
        <f>SUMIFS(СВЦЭМ!$E$39:$E$782,СВЦЭМ!$A$39:$A$782,$A168,СВЦЭМ!$B$39:$B$782,F$155)+'СЕТ СН'!$F$15</f>
        <v>212.12043636000001</v>
      </c>
      <c r="G168" s="36">
        <f>SUMIFS(СВЦЭМ!$E$39:$E$782,СВЦЭМ!$A$39:$A$782,$A168,СВЦЭМ!$B$39:$B$782,G$155)+'СЕТ СН'!$F$15</f>
        <v>207.63332131999999</v>
      </c>
      <c r="H168" s="36">
        <f>SUMIFS(СВЦЭМ!$E$39:$E$782,СВЦЭМ!$A$39:$A$782,$A168,СВЦЭМ!$B$39:$B$782,H$155)+'СЕТ СН'!$F$15</f>
        <v>192.49487786</v>
      </c>
      <c r="I168" s="36">
        <f>SUMIFS(СВЦЭМ!$E$39:$E$782,СВЦЭМ!$A$39:$A$782,$A168,СВЦЭМ!$B$39:$B$782,I$155)+'СЕТ СН'!$F$15</f>
        <v>173.99335789</v>
      </c>
      <c r="J168" s="36">
        <f>SUMIFS(СВЦЭМ!$E$39:$E$782,СВЦЭМ!$A$39:$A$782,$A168,СВЦЭМ!$B$39:$B$782,J$155)+'СЕТ СН'!$F$15</f>
        <v>167.99105718999999</v>
      </c>
      <c r="K168" s="36">
        <f>SUMIFS(СВЦЭМ!$E$39:$E$782,СВЦЭМ!$A$39:$A$782,$A168,СВЦЭМ!$B$39:$B$782,K$155)+'СЕТ СН'!$F$15</f>
        <v>164.65544993</v>
      </c>
      <c r="L168" s="36">
        <f>SUMIFS(СВЦЭМ!$E$39:$E$782,СВЦЭМ!$A$39:$A$782,$A168,СВЦЭМ!$B$39:$B$782,L$155)+'СЕТ СН'!$F$15</f>
        <v>163.56636965000001</v>
      </c>
      <c r="M168" s="36">
        <f>SUMIFS(СВЦЭМ!$E$39:$E$782,СВЦЭМ!$A$39:$A$782,$A168,СВЦЭМ!$B$39:$B$782,M$155)+'СЕТ СН'!$F$15</f>
        <v>163.00635976000001</v>
      </c>
      <c r="N168" s="36">
        <f>SUMIFS(СВЦЭМ!$E$39:$E$782,СВЦЭМ!$A$39:$A$782,$A168,СВЦЭМ!$B$39:$B$782,N$155)+'СЕТ СН'!$F$15</f>
        <v>158.80394174</v>
      </c>
      <c r="O168" s="36">
        <f>SUMIFS(СВЦЭМ!$E$39:$E$782,СВЦЭМ!$A$39:$A$782,$A168,СВЦЭМ!$B$39:$B$782,O$155)+'СЕТ СН'!$F$15</f>
        <v>159.89494445</v>
      </c>
      <c r="P168" s="36">
        <f>SUMIFS(СВЦЭМ!$E$39:$E$782,СВЦЭМ!$A$39:$A$782,$A168,СВЦЭМ!$B$39:$B$782,P$155)+'СЕТ СН'!$F$15</f>
        <v>166.88895084999999</v>
      </c>
      <c r="Q168" s="36">
        <f>SUMIFS(СВЦЭМ!$E$39:$E$782,СВЦЭМ!$A$39:$A$782,$A168,СВЦЭМ!$B$39:$B$782,Q$155)+'СЕТ СН'!$F$15</f>
        <v>168.47097188000001</v>
      </c>
      <c r="R168" s="36">
        <f>SUMIFS(СВЦЭМ!$E$39:$E$782,СВЦЭМ!$A$39:$A$782,$A168,СВЦЭМ!$B$39:$B$782,R$155)+'СЕТ СН'!$F$15</f>
        <v>168.08003816999999</v>
      </c>
      <c r="S168" s="36">
        <f>SUMIFS(СВЦЭМ!$E$39:$E$782,СВЦЭМ!$A$39:$A$782,$A168,СВЦЭМ!$B$39:$B$782,S$155)+'СЕТ СН'!$F$15</f>
        <v>161.60250980999999</v>
      </c>
      <c r="T168" s="36">
        <f>SUMIFS(СВЦЭМ!$E$39:$E$782,СВЦЭМ!$A$39:$A$782,$A168,СВЦЭМ!$B$39:$B$782,T$155)+'СЕТ СН'!$F$15</f>
        <v>152.05659614999999</v>
      </c>
      <c r="U168" s="36">
        <f>SUMIFS(СВЦЭМ!$E$39:$E$782,СВЦЭМ!$A$39:$A$782,$A168,СВЦЭМ!$B$39:$B$782,U$155)+'СЕТ СН'!$F$15</f>
        <v>143.20469292999999</v>
      </c>
      <c r="V168" s="36">
        <f>SUMIFS(СВЦЭМ!$E$39:$E$782,СВЦЭМ!$A$39:$A$782,$A168,СВЦЭМ!$B$39:$B$782,V$155)+'СЕТ СН'!$F$15</f>
        <v>145.07821555000001</v>
      </c>
      <c r="W168" s="36">
        <f>SUMIFS(СВЦЭМ!$E$39:$E$782,СВЦЭМ!$A$39:$A$782,$A168,СВЦЭМ!$B$39:$B$782,W$155)+'СЕТ СН'!$F$15</f>
        <v>144.55924378</v>
      </c>
      <c r="X168" s="36">
        <f>SUMIFS(СВЦЭМ!$E$39:$E$782,СВЦЭМ!$A$39:$A$782,$A168,СВЦЭМ!$B$39:$B$782,X$155)+'СЕТ СН'!$F$15</f>
        <v>148.24790537999999</v>
      </c>
      <c r="Y168" s="36">
        <f>SUMIFS(СВЦЭМ!$E$39:$E$782,СВЦЭМ!$A$39:$A$782,$A168,СВЦЭМ!$B$39:$B$782,Y$155)+'СЕТ СН'!$F$15</f>
        <v>166.52629012</v>
      </c>
    </row>
    <row r="169" spans="1:25" ht="15.75" x14ac:dyDescent="0.2">
      <c r="A169" s="35">
        <f t="shared" si="4"/>
        <v>44453</v>
      </c>
      <c r="B169" s="36">
        <f>SUMIFS(СВЦЭМ!$E$39:$E$782,СВЦЭМ!$A$39:$A$782,$A169,СВЦЭМ!$B$39:$B$782,B$155)+'СЕТ СН'!$F$15</f>
        <v>176.47308626</v>
      </c>
      <c r="C169" s="36">
        <f>SUMIFS(СВЦЭМ!$E$39:$E$782,СВЦЭМ!$A$39:$A$782,$A169,СВЦЭМ!$B$39:$B$782,C$155)+'СЕТ СН'!$F$15</f>
        <v>192.24721041999999</v>
      </c>
      <c r="D169" s="36">
        <f>SUMIFS(СВЦЭМ!$E$39:$E$782,СВЦЭМ!$A$39:$A$782,$A169,СВЦЭМ!$B$39:$B$782,D$155)+'СЕТ СН'!$F$15</f>
        <v>201.16069658000001</v>
      </c>
      <c r="E169" s="36">
        <f>SUMIFS(СВЦЭМ!$E$39:$E$782,СВЦЭМ!$A$39:$A$782,$A169,СВЦЭМ!$B$39:$B$782,E$155)+'СЕТ СН'!$F$15</f>
        <v>204.17607491999999</v>
      </c>
      <c r="F169" s="36">
        <f>SUMIFS(СВЦЭМ!$E$39:$E$782,СВЦЭМ!$A$39:$A$782,$A169,СВЦЭМ!$B$39:$B$782,F$155)+'СЕТ СН'!$F$15</f>
        <v>205.71814183999999</v>
      </c>
      <c r="G169" s="36">
        <f>SUMIFS(СВЦЭМ!$E$39:$E$782,СВЦЭМ!$A$39:$A$782,$A169,СВЦЭМ!$B$39:$B$782,G$155)+'СЕТ СН'!$F$15</f>
        <v>199.87760023000001</v>
      </c>
      <c r="H169" s="36">
        <f>SUMIFS(СВЦЭМ!$E$39:$E$782,СВЦЭМ!$A$39:$A$782,$A169,СВЦЭМ!$B$39:$B$782,H$155)+'СЕТ СН'!$F$15</f>
        <v>187.86777283999999</v>
      </c>
      <c r="I169" s="36">
        <f>SUMIFS(СВЦЭМ!$E$39:$E$782,СВЦЭМ!$A$39:$A$782,$A169,СВЦЭМ!$B$39:$B$782,I$155)+'СЕТ СН'!$F$15</f>
        <v>175.27785967</v>
      </c>
      <c r="J169" s="36">
        <f>SUMIFS(СВЦЭМ!$E$39:$E$782,СВЦЭМ!$A$39:$A$782,$A169,СВЦЭМ!$B$39:$B$782,J$155)+'СЕТ СН'!$F$15</f>
        <v>165.42451858999999</v>
      </c>
      <c r="K169" s="36">
        <f>SUMIFS(СВЦЭМ!$E$39:$E$782,СВЦЭМ!$A$39:$A$782,$A169,СВЦЭМ!$B$39:$B$782,K$155)+'СЕТ СН'!$F$15</f>
        <v>171.62158704000001</v>
      </c>
      <c r="L169" s="36">
        <f>SUMIFS(СВЦЭМ!$E$39:$E$782,СВЦЭМ!$A$39:$A$782,$A169,СВЦЭМ!$B$39:$B$782,L$155)+'СЕТ СН'!$F$15</f>
        <v>169.17701473</v>
      </c>
      <c r="M169" s="36">
        <f>SUMIFS(СВЦЭМ!$E$39:$E$782,СВЦЭМ!$A$39:$A$782,$A169,СВЦЭМ!$B$39:$B$782,M$155)+'СЕТ СН'!$F$15</f>
        <v>171.10003262000001</v>
      </c>
      <c r="N169" s="36">
        <f>SUMIFS(СВЦЭМ!$E$39:$E$782,СВЦЭМ!$A$39:$A$782,$A169,СВЦЭМ!$B$39:$B$782,N$155)+'СЕТ СН'!$F$15</f>
        <v>162.43329611999999</v>
      </c>
      <c r="O169" s="36">
        <f>SUMIFS(СВЦЭМ!$E$39:$E$782,СВЦЭМ!$A$39:$A$782,$A169,СВЦЭМ!$B$39:$B$782,O$155)+'СЕТ СН'!$F$15</f>
        <v>162.53513323000001</v>
      </c>
      <c r="P169" s="36">
        <f>SUMIFS(СВЦЭМ!$E$39:$E$782,СВЦЭМ!$A$39:$A$782,$A169,СВЦЭМ!$B$39:$B$782,P$155)+'СЕТ СН'!$F$15</f>
        <v>170.64767280999999</v>
      </c>
      <c r="Q169" s="36">
        <f>SUMIFS(СВЦЭМ!$E$39:$E$782,СВЦЭМ!$A$39:$A$782,$A169,СВЦЭМ!$B$39:$B$782,Q$155)+'СЕТ СН'!$F$15</f>
        <v>173.89163224000001</v>
      </c>
      <c r="R169" s="36">
        <f>SUMIFS(СВЦЭМ!$E$39:$E$782,СВЦЭМ!$A$39:$A$782,$A169,СВЦЭМ!$B$39:$B$782,R$155)+'СЕТ СН'!$F$15</f>
        <v>172.28144698</v>
      </c>
      <c r="S169" s="36">
        <f>SUMIFS(СВЦЭМ!$E$39:$E$782,СВЦЭМ!$A$39:$A$782,$A169,СВЦЭМ!$B$39:$B$782,S$155)+'СЕТ СН'!$F$15</f>
        <v>163.59686192000001</v>
      </c>
      <c r="T169" s="36">
        <f>SUMIFS(СВЦЭМ!$E$39:$E$782,СВЦЭМ!$A$39:$A$782,$A169,СВЦЭМ!$B$39:$B$782,T$155)+'СЕТ СН'!$F$15</f>
        <v>168.10104731000001</v>
      </c>
      <c r="U169" s="36">
        <f>SUMIFS(СВЦЭМ!$E$39:$E$782,СВЦЭМ!$A$39:$A$782,$A169,СВЦЭМ!$B$39:$B$782,U$155)+'СЕТ СН'!$F$15</f>
        <v>181.61105320999999</v>
      </c>
      <c r="V169" s="36">
        <f>SUMIFS(СВЦЭМ!$E$39:$E$782,СВЦЭМ!$A$39:$A$782,$A169,СВЦЭМ!$B$39:$B$782,V$155)+'СЕТ СН'!$F$15</f>
        <v>185.00393505</v>
      </c>
      <c r="W169" s="36">
        <f>SUMIFS(СВЦЭМ!$E$39:$E$782,СВЦЭМ!$A$39:$A$782,$A169,СВЦЭМ!$B$39:$B$782,W$155)+'СЕТ СН'!$F$15</f>
        <v>182.28504937</v>
      </c>
      <c r="X169" s="36">
        <f>SUMIFS(СВЦЭМ!$E$39:$E$782,СВЦЭМ!$A$39:$A$782,$A169,СВЦЭМ!$B$39:$B$782,X$155)+'СЕТ СН'!$F$15</f>
        <v>171.76588086999999</v>
      </c>
      <c r="Y169" s="36">
        <f>SUMIFS(СВЦЭМ!$E$39:$E$782,СВЦЭМ!$A$39:$A$782,$A169,СВЦЭМ!$B$39:$B$782,Y$155)+'СЕТ СН'!$F$15</f>
        <v>169.44103004999999</v>
      </c>
    </row>
    <row r="170" spans="1:25" ht="15.75" x14ac:dyDescent="0.2">
      <c r="A170" s="35">
        <f t="shared" si="4"/>
        <v>44454</v>
      </c>
      <c r="B170" s="36">
        <f>SUMIFS(СВЦЭМ!$E$39:$E$782,СВЦЭМ!$A$39:$A$782,$A170,СВЦЭМ!$B$39:$B$782,B$155)+'СЕТ СН'!$F$15</f>
        <v>192.91918031</v>
      </c>
      <c r="C170" s="36">
        <f>SUMIFS(СВЦЭМ!$E$39:$E$782,СВЦЭМ!$A$39:$A$782,$A170,СВЦЭМ!$B$39:$B$782,C$155)+'СЕТ СН'!$F$15</f>
        <v>213.63203039999999</v>
      </c>
      <c r="D170" s="36">
        <f>SUMIFS(СВЦЭМ!$E$39:$E$782,СВЦЭМ!$A$39:$A$782,$A170,СВЦЭМ!$B$39:$B$782,D$155)+'СЕТ СН'!$F$15</f>
        <v>234.90412282</v>
      </c>
      <c r="E170" s="36">
        <f>SUMIFS(СВЦЭМ!$E$39:$E$782,СВЦЭМ!$A$39:$A$782,$A170,СВЦЭМ!$B$39:$B$782,E$155)+'СЕТ СН'!$F$15</f>
        <v>244.84275406</v>
      </c>
      <c r="F170" s="36">
        <f>SUMIFS(СВЦЭМ!$E$39:$E$782,СВЦЭМ!$A$39:$A$782,$A170,СВЦЭМ!$B$39:$B$782,F$155)+'СЕТ СН'!$F$15</f>
        <v>250.12088233</v>
      </c>
      <c r="G170" s="36">
        <f>SUMIFS(СВЦЭМ!$E$39:$E$782,СВЦЭМ!$A$39:$A$782,$A170,СВЦЭМ!$B$39:$B$782,G$155)+'СЕТ СН'!$F$15</f>
        <v>237.72277360999999</v>
      </c>
      <c r="H170" s="36">
        <f>SUMIFS(СВЦЭМ!$E$39:$E$782,СВЦЭМ!$A$39:$A$782,$A170,СВЦЭМ!$B$39:$B$782,H$155)+'СЕТ СН'!$F$15</f>
        <v>214.37505553</v>
      </c>
      <c r="I170" s="36">
        <f>SUMIFS(СВЦЭМ!$E$39:$E$782,СВЦЭМ!$A$39:$A$782,$A170,СВЦЭМ!$B$39:$B$782,I$155)+'СЕТ СН'!$F$15</f>
        <v>190.28069403000001</v>
      </c>
      <c r="J170" s="36">
        <f>SUMIFS(СВЦЭМ!$E$39:$E$782,СВЦЭМ!$A$39:$A$782,$A170,СВЦЭМ!$B$39:$B$782,J$155)+'СЕТ СН'!$F$15</f>
        <v>167.80137361000001</v>
      </c>
      <c r="K170" s="36">
        <f>SUMIFS(СВЦЭМ!$E$39:$E$782,СВЦЭМ!$A$39:$A$782,$A170,СВЦЭМ!$B$39:$B$782,K$155)+'СЕТ СН'!$F$15</f>
        <v>157.87491582999999</v>
      </c>
      <c r="L170" s="36">
        <f>SUMIFS(СВЦЭМ!$E$39:$E$782,СВЦЭМ!$A$39:$A$782,$A170,СВЦЭМ!$B$39:$B$782,L$155)+'СЕТ СН'!$F$15</f>
        <v>157.43157350999999</v>
      </c>
      <c r="M170" s="36">
        <f>SUMIFS(СВЦЭМ!$E$39:$E$782,СВЦЭМ!$A$39:$A$782,$A170,СВЦЭМ!$B$39:$B$782,M$155)+'СЕТ СН'!$F$15</f>
        <v>158.96651528000001</v>
      </c>
      <c r="N170" s="36">
        <f>SUMIFS(СВЦЭМ!$E$39:$E$782,СВЦЭМ!$A$39:$A$782,$A170,СВЦЭМ!$B$39:$B$782,N$155)+'СЕТ СН'!$F$15</f>
        <v>162.08975803999999</v>
      </c>
      <c r="O170" s="36">
        <f>SUMIFS(СВЦЭМ!$E$39:$E$782,СВЦЭМ!$A$39:$A$782,$A170,СВЦЭМ!$B$39:$B$782,O$155)+'СЕТ СН'!$F$15</f>
        <v>169.90539497</v>
      </c>
      <c r="P170" s="36">
        <f>SUMIFS(СВЦЭМ!$E$39:$E$782,СВЦЭМ!$A$39:$A$782,$A170,СВЦЭМ!$B$39:$B$782,P$155)+'СЕТ СН'!$F$15</f>
        <v>178.18805351</v>
      </c>
      <c r="Q170" s="36">
        <f>SUMIFS(СВЦЭМ!$E$39:$E$782,СВЦЭМ!$A$39:$A$782,$A170,СВЦЭМ!$B$39:$B$782,Q$155)+'СЕТ СН'!$F$15</f>
        <v>181.57720714000001</v>
      </c>
      <c r="R170" s="36">
        <f>SUMIFS(СВЦЭМ!$E$39:$E$782,СВЦЭМ!$A$39:$A$782,$A170,СВЦЭМ!$B$39:$B$782,R$155)+'СЕТ СН'!$F$15</f>
        <v>181.05784079</v>
      </c>
      <c r="S170" s="36">
        <f>SUMIFS(СВЦЭМ!$E$39:$E$782,СВЦЭМ!$A$39:$A$782,$A170,СВЦЭМ!$B$39:$B$782,S$155)+'СЕТ СН'!$F$15</f>
        <v>173.36951778</v>
      </c>
      <c r="T170" s="36">
        <f>SUMIFS(СВЦЭМ!$E$39:$E$782,СВЦЭМ!$A$39:$A$782,$A170,СВЦЭМ!$B$39:$B$782,T$155)+'СЕТ СН'!$F$15</f>
        <v>167.11811531000001</v>
      </c>
      <c r="U170" s="36">
        <f>SUMIFS(СВЦЭМ!$E$39:$E$782,СВЦЭМ!$A$39:$A$782,$A170,СВЦЭМ!$B$39:$B$782,U$155)+'СЕТ СН'!$F$15</f>
        <v>157.79639749</v>
      </c>
      <c r="V170" s="36">
        <f>SUMIFS(СВЦЭМ!$E$39:$E$782,СВЦЭМ!$A$39:$A$782,$A170,СВЦЭМ!$B$39:$B$782,V$155)+'СЕТ СН'!$F$15</f>
        <v>154.58194512</v>
      </c>
      <c r="W170" s="36">
        <f>SUMIFS(СВЦЭМ!$E$39:$E$782,СВЦЭМ!$A$39:$A$782,$A170,СВЦЭМ!$B$39:$B$782,W$155)+'СЕТ СН'!$F$15</f>
        <v>157.2952196</v>
      </c>
      <c r="X170" s="36">
        <f>SUMIFS(СВЦЭМ!$E$39:$E$782,СВЦЭМ!$A$39:$A$782,$A170,СВЦЭМ!$B$39:$B$782,X$155)+'СЕТ СН'!$F$15</f>
        <v>167.40617498</v>
      </c>
      <c r="Y170" s="36">
        <f>SUMIFS(СВЦЭМ!$E$39:$E$782,СВЦЭМ!$A$39:$A$782,$A170,СВЦЭМ!$B$39:$B$782,Y$155)+'СЕТ СН'!$F$15</f>
        <v>171.15772480000001</v>
      </c>
    </row>
    <row r="171" spans="1:25" ht="15.75" x14ac:dyDescent="0.2">
      <c r="A171" s="35">
        <f t="shared" si="4"/>
        <v>44455</v>
      </c>
      <c r="B171" s="36">
        <f>SUMIFS(СВЦЭМ!$E$39:$E$782,СВЦЭМ!$A$39:$A$782,$A171,СВЦЭМ!$B$39:$B$782,B$155)+'СЕТ СН'!$F$15</f>
        <v>189.9185397</v>
      </c>
      <c r="C171" s="36">
        <f>SUMIFS(СВЦЭМ!$E$39:$E$782,СВЦЭМ!$A$39:$A$782,$A171,СВЦЭМ!$B$39:$B$782,C$155)+'СЕТ СН'!$F$15</f>
        <v>207.73324239999999</v>
      </c>
      <c r="D171" s="36">
        <f>SUMIFS(СВЦЭМ!$E$39:$E$782,СВЦЭМ!$A$39:$A$782,$A171,СВЦЭМ!$B$39:$B$782,D$155)+'СЕТ СН'!$F$15</f>
        <v>221.10506289</v>
      </c>
      <c r="E171" s="36">
        <f>SUMIFS(СВЦЭМ!$E$39:$E$782,СВЦЭМ!$A$39:$A$782,$A171,СВЦЭМ!$B$39:$B$782,E$155)+'СЕТ СН'!$F$15</f>
        <v>225.73984239999999</v>
      </c>
      <c r="F171" s="36">
        <f>SUMIFS(СВЦЭМ!$E$39:$E$782,СВЦЭМ!$A$39:$A$782,$A171,СВЦЭМ!$B$39:$B$782,F$155)+'СЕТ СН'!$F$15</f>
        <v>226.63267912000001</v>
      </c>
      <c r="G171" s="36">
        <f>SUMIFS(СВЦЭМ!$E$39:$E$782,СВЦЭМ!$A$39:$A$782,$A171,СВЦЭМ!$B$39:$B$782,G$155)+'СЕТ СН'!$F$15</f>
        <v>220.60847748</v>
      </c>
      <c r="H171" s="36">
        <f>SUMIFS(СВЦЭМ!$E$39:$E$782,СВЦЭМ!$A$39:$A$782,$A171,СВЦЭМ!$B$39:$B$782,H$155)+'СЕТ СН'!$F$15</f>
        <v>205.82589175999999</v>
      </c>
      <c r="I171" s="36">
        <f>SUMIFS(СВЦЭМ!$E$39:$E$782,СВЦЭМ!$A$39:$A$782,$A171,СВЦЭМ!$B$39:$B$782,I$155)+'СЕТ СН'!$F$15</f>
        <v>183.87550221999999</v>
      </c>
      <c r="J171" s="36">
        <f>SUMIFS(СВЦЭМ!$E$39:$E$782,СВЦЭМ!$A$39:$A$782,$A171,СВЦЭМ!$B$39:$B$782,J$155)+'СЕТ СН'!$F$15</f>
        <v>165.26347659000001</v>
      </c>
      <c r="K171" s="36">
        <f>SUMIFS(СВЦЭМ!$E$39:$E$782,СВЦЭМ!$A$39:$A$782,$A171,СВЦЭМ!$B$39:$B$782,K$155)+'СЕТ СН'!$F$15</f>
        <v>156.56370176999999</v>
      </c>
      <c r="L171" s="36">
        <f>SUMIFS(СВЦЭМ!$E$39:$E$782,СВЦЭМ!$A$39:$A$782,$A171,СВЦЭМ!$B$39:$B$782,L$155)+'СЕТ СН'!$F$15</f>
        <v>156.83997811</v>
      </c>
      <c r="M171" s="36">
        <f>SUMIFS(СВЦЭМ!$E$39:$E$782,СВЦЭМ!$A$39:$A$782,$A171,СВЦЭМ!$B$39:$B$782,M$155)+'СЕТ СН'!$F$15</f>
        <v>156.31076139999999</v>
      </c>
      <c r="N171" s="36">
        <f>SUMIFS(СВЦЭМ!$E$39:$E$782,СВЦЭМ!$A$39:$A$782,$A171,СВЦЭМ!$B$39:$B$782,N$155)+'СЕТ СН'!$F$15</f>
        <v>157.42451296999999</v>
      </c>
      <c r="O171" s="36">
        <f>SUMIFS(СВЦЭМ!$E$39:$E$782,СВЦЭМ!$A$39:$A$782,$A171,СВЦЭМ!$B$39:$B$782,O$155)+'СЕТ СН'!$F$15</f>
        <v>164.12556290000001</v>
      </c>
      <c r="P171" s="36">
        <f>SUMIFS(СВЦЭМ!$E$39:$E$782,СВЦЭМ!$A$39:$A$782,$A171,СВЦЭМ!$B$39:$B$782,P$155)+'СЕТ СН'!$F$15</f>
        <v>173.55128235000001</v>
      </c>
      <c r="Q171" s="36">
        <f>SUMIFS(СВЦЭМ!$E$39:$E$782,СВЦЭМ!$A$39:$A$782,$A171,СВЦЭМ!$B$39:$B$782,Q$155)+'СЕТ СН'!$F$15</f>
        <v>176.68810564</v>
      </c>
      <c r="R171" s="36">
        <f>SUMIFS(СВЦЭМ!$E$39:$E$782,СВЦЭМ!$A$39:$A$782,$A171,СВЦЭМ!$B$39:$B$782,R$155)+'СЕТ СН'!$F$15</f>
        <v>175.01433136</v>
      </c>
      <c r="S171" s="36">
        <f>SUMIFS(СВЦЭМ!$E$39:$E$782,СВЦЭМ!$A$39:$A$782,$A171,СВЦЭМ!$B$39:$B$782,S$155)+'СЕТ СН'!$F$15</f>
        <v>168.13211763999999</v>
      </c>
      <c r="T171" s="36">
        <f>SUMIFS(СВЦЭМ!$E$39:$E$782,СВЦЭМ!$A$39:$A$782,$A171,СВЦЭМ!$B$39:$B$782,T$155)+'СЕТ СН'!$F$15</f>
        <v>158.36512839</v>
      </c>
      <c r="U171" s="36">
        <f>SUMIFS(СВЦЭМ!$E$39:$E$782,СВЦЭМ!$A$39:$A$782,$A171,СВЦЭМ!$B$39:$B$782,U$155)+'СЕТ СН'!$F$15</f>
        <v>155.15002928999999</v>
      </c>
      <c r="V171" s="36">
        <f>SUMIFS(СВЦЭМ!$E$39:$E$782,СВЦЭМ!$A$39:$A$782,$A171,СВЦЭМ!$B$39:$B$782,V$155)+'СЕТ СН'!$F$15</f>
        <v>154.46553157</v>
      </c>
      <c r="W171" s="36">
        <f>SUMIFS(СВЦЭМ!$E$39:$E$782,СВЦЭМ!$A$39:$A$782,$A171,СВЦЭМ!$B$39:$B$782,W$155)+'СЕТ СН'!$F$15</f>
        <v>150.87692050000001</v>
      </c>
      <c r="X171" s="36">
        <f>SUMIFS(СВЦЭМ!$E$39:$E$782,СВЦЭМ!$A$39:$A$782,$A171,СВЦЭМ!$B$39:$B$782,X$155)+'СЕТ СН'!$F$15</f>
        <v>153.92898907</v>
      </c>
      <c r="Y171" s="36">
        <f>SUMIFS(СВЦЭМ!$E$39:$E$782,СВЦЭМ!$A$39:$A$782,$A171,СВЦЭМ!$B$39:$B$782,Y$155)+'СЕТ СН'!$F$15</f>
        <v>167.11573353</v>
      </c>
    </row>
    <row r="172" spans="1:25" ht="15.75" x14ac:dyDescent="0.2">
      <c r="A172" s="35">
        <f t="shared" si="4"/>
        <v>44456</v>
      </c>
      <c r="B172" s="36">
        <f>SUMIFS(СВЦЭМ!$E$39:$E$782,СВЦЭМ!$A$39:$A$782,$A172,СВЦЭМ!$B$39:$B$782,B$155)+'СЕТ СН'!$F$15</f>
        <v>186.16384149000001</v>
      </c>
      <c r="C172" s="36">
        <f>SUMIFS(СВЦЭМ!$E$39:$E$782,СВЦЭМ!$A$39:$A$782,$A172,СВЦЭМ!$B$39:$B$782,C$155)+'СЕТ СН'!$F$15</f>
        <v>202.57578588999999</v>
      </c>
      <c r="D172" s="36">
        <f>SUMIFS(СВЦЭМ!$E$39:$E$782,СВЦЭМ!$A$39:$A$782,$A172,СВЦЭМ!$B$39:$B$782,D$155)+'СЕТ СН'!$F$15</f>
        <v>216.12431604</v>
      </c>
      <c r="E172" s="36">
        <f>SUMIFS(СВЦЭМ!$E$39:$E$782,СВЦЭМ!$A$39:$A$782,$A172,СВЦЭМ!$B$39:$B$782,E$155)+'СЕТ СН'!$F$15</f>
        <v>221.08331018999999</v>
      </c>
      <c r="F172" s="36">
        <f>SUMIFS(СВЦЭМ!$E$39:$E$782,СВЦЭМ!$A$39:$A$782,$A172,СВЦЭМ!$B$39:$B$782,F$155)+'СЕТ СН'!$F$15</f>
        <v>223.50307996999999</v>
      </c>
      <c r="G172" s="36">
        <f>SUMIFS(СВЦЭМ!$E$39:$E$782,СВЦЭМ!$A$39:$A$782,$A172,СВЦЭМ!$B$39:$B$782,G$155)+'СЕТ СН'!$F$15</f>
        <v>217.24529652000001</v>
      </c>
      <c r="H172" s="36">
        <f>SUMIFS(СВЦЭМ!$E$39:$E$782,СВЦЭМ!$A$39:$A$782,$A172,СВЦЭМ!$B$39:$B$782,H$155)+'СЕТ СН'!$F$15</f>
        <v>200.70678176000001</v>
      </c>
      <c r="I172" s="36">
        <f>SUMIFS(СВЦЭМ!$E$39:$E$782,СВЦЭМ!$A$39:$A$782,$A172,СВЦЭМ!$B$39:$B$782,I$155)+'СЕТ СН'!$F$15</f>
        <v>178.41878360999999</v>
      </c>
      <c r="J172" s="36">
        <f>SUMIFS(СВЦЭМ!$E$39:$E$782,СВЦЭМ!$A$39:$A$782,$A172,СВЦЭМ!$B$39:$B$782,J$155)+'СЕТ СН'!$F$15</f>
        <v>161.95874147999999</v>
      </c>
      <c r="K172" s="36">
        <f>SUMIFS(СВЦЭМ!$E$39:$E$782,СВЦЭМ!$A$39:$A$782,$A172,СВЦЭМ!$B$39:$B$782,K$155)+'СЕТ СН'!$F$15</f>
        <v>154.37034317999999</v>
      </c>
      <c r="L172" s="36">
        <f>SUMIFS(СВЦЭМ!$E$39:$E$782,СВЦЭМ!$A$39:$A$782,$A172,СВЦЭМ!$B$39:$B$782,L$155)+'СЕТ СН'!$F$15</f>
        <v>151.15754136000001</v>
      </c>
      <c r="M172" s="36">
        <f>SUMIFS(СВЦЭМ!$E$39:$E$782,СВЦЭМ!$A$39:$A$782,$A172,СВЦЭМ!$B$39:$B$782,M$155)+'СЕТ СН'!$F$15</f>
        <v>150.39407181999999</v>
      </c>
      <c r="N172" s="36">
        <f>SUMIFS(СВЦЭМ!$E$39:$E$782,СВЦЭМ!$A$39:$A$782,$A172,СВЦЭМ!$B$39:$B$782,N$155)+'СЕТ СН'!$F$15</f>
        <v>152.35447733999999</v>
      </c>
      <c r="O172" s="36">
        <f>SUMIFS(СВЦЭМ!$E$39:$E$782,СВЦЭМ!$A$39:$A$782,$A172,СВЦЭМ!$B$39:$B$782,O$155)+'СЕТ СН'!$F$15</f>
        <v>153.08532400000001</v>
      </c>
      <c r="P172" s="36">
        <f>SUMIFS(СВЦЭМ!$E$39:$E$782,СВЦЭМ!$A$39:$A$782,$A172,СВЦЭМ!$B$39:$B$782,P$155)+'СЕТ СН'!$F$15</f>
        <v>158.94143209000001</v>
      </c>
      <c r="Q172" s="36">
        <f>SUMIFS(СВЦЭМ!$E$39:$E$782,СВЦЭМ!$A$39:$A$782,$A172,СВЦЭМ!$B$39:$B$782,Q$155)+'СЕТ СН'!$F$15</f>
        <v>161.32688843</v>
      </c>
      <c r="R172" s="36">
        <f>SUMIFS(СВЦЭМ!$E$39:$E$782,СВЦЭМ!$A$39:$A$782,$A172,СВЦЭМ!$B$39:$B$782,R$155)+'СЕТ СН'!$F$15</f>
        <v>160.09899043999999</v>
      </c>
      <c r="S172" s="36">
        <f>SUMIFS(СВЦЭМ!$E$39:$E$782,СВЦЭМ!$A$39:$A$782,$A172,СВЦЭМ!$B$39:$B$782,S$155)+'СЕТ СН'!$F$15</f>
        <v>153.78222998000001</v>
      </c>
      <c r="T172" s="36">
        <f>SUMIFS(СВЦЭМ!$E$39:$E$782,СВЦЭМ!$A$39:$A$782,$A172,СВЦЭМ!$B$39:$B$782,T$155)+'СЕТ СН'!$F$15</f>
        <v>150.88960711999999</v>
      </c>
      <c r="U172" s="36">
        <f>SUMIFS(СВЦЭМ!$E$39:$E$782,СВЦЭМ!$A$39:$A$782,$A172,СВЦЭМ!$B$39:$B$782,U$155)+'СЕТ СН'!$F$15</f>
        <v>148.38599780999999</v>
      </c>
      <c r="V172" s="36">
        <f>SUMIFS(СВЦЭМ!$E$39:$E$782,СВЦЭМ!$A$39:$A$782,$A172,СВЦЭМ!$B$39:$B$782,V$155)+'СЕТ СН'!$F$15</f>
        <v>150.35208026999999</v>
      </c>
      <c r="W172" s="36">
        <f>SUMIFS(СВЦЭМ!$E$39:$E$782,СВЦЭМ!$A$39:$A$782,$A172,СВЦЭМ!$B$39:$B$782,W$155)+'СЕТ СН'!$F$15</f>
        <v>148.88818559000001</v>
      </c>
      <c r="X172" s="36">
        <f>SUMIFS(СВЦЭМ!$E$39:$E$782,СВЦЭМ!$A$39:$A$782,$A172,СВЦЭМ!$B$39:$B$782,X$155)+'СЕТ СН'!$F$15</f>
        <v>146.97477932000001</v>
      </c>
      <c r="Y172" s="36">
        <f>SUMIFS(СВЦЭМ!$E$39:$E$782,СВЦЭМ!$A$39:$A$782,$A172,СВЦЭМ!$B$39:$B$782,Y$155)+'СЕТ СН'!$F$15</f>
        <v>153.60163120000001</v>
      </c>
    </row>
    <row r="173" spans="1:25" ht="15.75" x14ac:dyDescent="0.2">
      <c r="A173" s="35">
        <f t="shared" si="4"/>
        <v>44457</v>
      </c>
      <c r="B173" s="36">
        <f>SUMIFS(СВЦЭМ!$E$39:$E$782,СВЦЭМ!$A$39:$A$782,$A173,СВЦЭМ!$B$39:$B$782,B$155)+'СЕТ СН'!$F$15</f>
        <v>157.19637903</v>
      </c>
      <c r="C173" s="36">
        <f>SUMIFS(СВЦЭМ!$E$39:$E$782,СВЦЭМ!$A$39:$A$782,$A173,СВЦЭМ!$B$39:$B$782,C$155)+'СЕТ СН'!$F$15</f>
        <v>164.69727172</v>
      </c>
      <c r="D173" s="36">
        <f>SUMIFS(СВЦЭМ!$E$39:$E$782,СВЦЭМ!$A$39:$A$782,$A173,СВЦЭМ!$B$39:$B$782,D$155)+'СЕТ СН'!$F$15</f>
        <v>177.82266129999999</v>
      </c>
      <c r="E173" s="36">
        <f>SUMIFS(СВЦЭМ!$E$39:$E$782,СВЦЭМ!$A$39:$A$782,$A173,СВЦЭМ!$B$39:$B$782,E$155)+'СЕТ СН'!$F$15</f>
        <v>182.21702191</v>
      </c>
      <c r="F173" s="36">
        <f>SUMIFS(СВЦЭМ!$E$39:$E$782,СВЦЭМ!$A$39:$A$782,$A173,СВЦЭМ!$B$39:$B$782,F$155)+'СЕТ СН'!$F$15</f>
        <v>181.26422109000001</v>
      </c>
      <c r="G173" s="36">
        <f>SUMIFS(СВЦЭМ!$E$39:$E$782,СВЦЭМ!$A$39:$A$782,$A173,СВЦЭМ!$B$39:$B$782,G$155)+'СЕТ СН'!$F$15</f>
        <v>180.83874965999999</v>
      </c>
      <c r="H173" s="36">
        <f>SUMIFS(СВЦЭМ!$E$39:$E$782,СВЦЭМ!$A$39:$A$782,$A173,СВЦЭМ!$B$39:$B$782,H$155)+'СЕТ СН'!$F$15</f>
        <v>177.13851455</v>
      </c>
      <c r="I173" s="36">
        <f>SUMIFS(СВЦЭМ!$E$39:$E$782,СВЦЭМ!$A$39:$A$782,$A173,СВЦЭМ!$B$39:$B$782,I$155)+'СЕТ СН'!$F$15</f>
        <v>159.51862272</v>
      </c>
      <c r="J173" s="36">
        <f>SUMIFS(СВЦЭМ!$E$39:$E$782,СВЦЭМ!$A$39:$A$782,$A173,СВЦЭМ!$B$39:$B$782,J$155)+'СЕТ СН'!$F$15</f>
        <v>149.34268105000001</v>
      </c>
      <c r="K173" s="36">
        <f>SUMIFS(СВЦЭМ!$E$39:$E$782,СВЦЭМ!$A$39:$A$782,$A173,СВЦЭМ!$B$39:$B$782,K$155)+'СЕТ СН'!$F$15</f>
        <v>140.91369084999999</v>
      </c>
      <c r="L173" s="36">
        <f>SUMIFS(СВЦЭМ!$E$39:$E$782,СВЦЭМ!$A$39:$A$782,$A173,СВЦЭМ!$B$39:$B$782,L$155)+'СЕТ СН'!$F$15</f>
        <v>140.94530564999999</v>
      </c>
      <c r="M173" s="36">
        <f>SUMIFS(СВЦЭМ!$E$39:$E$782,СВЦЭМ!$A$39:$A$782,$A173,СВЦЭМ!$B$39:$B$782,M$155)+'СЕТ СН'!$F$15</f>
        <v>140.62359875999999</v>
      </c>
      <c r="N173" s="36">
        <f>SUMIFS(СВЦЭМ!$E$39:$E$782,СВЦЭМ!$A$39:$A$782,$A173,СВЦЭМ!$B$39:$B$782,N$155)+'СЕТ СН'!$F$15</f>
        <v>144.89079208000001</v>
      </c>
      <c r="O173" s="36">
        <f>SUMIFS(СВЦЭМ!$E$39:$E$782,СВЦЭМ!$A$39:$A$782,$A173,СВЦЭМ!$B$39:$B$782,O$155)+'СЕТ СН'!$F$15</f>
        <v>151.97653553000001</v>
      </c>
      <c r="P173" s="36">
        <f>SUMIFS(СВЦЭМ!$E$39:$E$782,СВЦЭМ!$A$39:$A$782,$A173,СВЦЭМ!$B$39:$B$782,P$155)+'СЕТ СН'!$F$15</f>
        <v>155.76890824</v>
      </c>
      <c r="Q173" s="36">
        <f>SUMIFS(СВЦЭМ!$E$39:$E$782,СВЦЭМ!$A$39:$A$782,$A173,СВЦЭМ!$B$39:$B$782,Q$155)+'СЕТ СН'!$F$15</f>
        <v>155.90678617</v>
      </c>
      <c r="R173" s="36">
        <f>SUMIFS(СВЦЭМ!$E$39:$E$782,СВЦЭМ!$A$39:$A$782,$A173,СВЦЭМ!$B$39:$B$782,R$155)+'СЕТ СН'!$F$15</f>
        <v>154.66235718999999</v>
      </c>
      <c r="S173" s="36">
        <f>SUMIFS(СВЦЭМ!$E$39:$E$782,СВЦЭМ!$A$39:$A$782,$A173,СВЦЭМ!$B$39:$B$782,S$155)+'СЕТ СН'!$F$15</f>
        <v>152.10648900000001</v>
      </c>
      <c r="T173" s="36">
        <f>SUMIFS(СВЦЭМ!$E$39:$E$782,СВЦЭМ!$A$39:$A$782,$A173,СВЦЭМ!$B$39:$B$782,T$155)+'СЕТ СН'!$F$15</f>
        <v>144.92692327</v>
      </c>
      <c r="U173" s="36">
        <f>SUMIFS(СВЦЭМ!$E$39:$E$782,СВЦЭМ!$A$39:$A$782,$A173,СВЦЭМ!$B$39:$B$782,U$155)+'СЕТ СН'!$F$15</f>
        <v>134.94278609</v>
      </c>
      <c r="V173" s="36">
        <f>SUMIFS(СВЦЭМ!$E$39:$E$782,СВЦЭМ!$A$39:$A$782,$A173,СВЦЭМ!$B$39:$B$782,V$155)+'СЕТ СН'!$F$15</f>
        <v>131.05641692</v>
      </c>
      <c r="W173" s="36">
        <f>SUMIFS(СВЦЭМ!$E$39:$E$782,СВЦЭМ!$A$39:$A$782,$A173,СВЦЭМ!$B$39:$B$782,W$155)+'СЕТ СН'!$F$15</f>
        <v>129.84402917</v>
      </c>
      <c r="X173" s="36">
        <f>SUMIFS(СВЦЭМ!$E$39:$E$782,СВЦЭМ!$A$39:$A$782,$A173,СВЦЭМ!$B$39:$B$782,X$155)+'СЕТ СН'!$F$15</f>
        <v>139.48620299000001</v>
      </c>
      <c r="Y173" s="36">
        <f>SUMIFS(СВЦЭМ!$E$39:$E$782,СВЦЭМ!$A$39:$A$782,$A173,СВЦЭМ!$B$39:$B$782,Y$155)+'СЕТ СН'!$F$15</f>
        <v>144.99118673999999</v>
      </c>
    </row>
    <row r="174" spans="1:25" ht="15.75" x14ac:dyDescent="0.2">
      <c r="A174" s="35">
        <f t="shared" si="4"/>
        <v>44458</v>
      </c>
      <c r="B174" s="36">
        <f>SUMIFS(СВЦЭМ!$E$39:$E$782,СВЦЭМ!$A$39:$A$782,$A174,СВЦЭМ!$B$39:$B$782,B$155)+'СЕТ СН'!$F$15</f>
        <v>149.90838729000001</v>
      </c>
      <c r="C174" s="36">
        <f>SUMIFS(СВЦЭМ!$E$39:$E$782,СВЦЭМ!$A$39:$A$782,$A174,СВЦЭМ!$B$39:$B$782,C$155)+'СЕТ СН'!$F$15</f>
        <v>158.66575936999999</v>
      </c>
      <c r="D174" s="36">
        <f>SUMIFS(СВЦЭМ!$E$39:$E$782,СВЦЭМ!$A$39:$A$782,$A174,СВЦЭМ!$B$39:$B$782,D$155)+'СЕТ СН'!$F$15</f>
        <v>169.82386185999999</v>
      </c>
      <c r="E174" s="36">
        <f>SUMIFS(СВЦЭМ!$E$39:$E$782,СВЦЭМ!$A$39:$A$782,$A174,СВЦЭМ!$B$39:$B$782,E$155)+'СЕТ СН'!$F$15</f>
        <v>174.62062473</v>
      </c>
      <c r="F174" s="36">
        <f>SUMIFS(СВЦЭМ!$E$39:$E$782,СВЦЭМ!$A$39:$A$782,$A174,СВЦЭМ!$B$39:$B$782,F$155)+'СЕТ СН'!$F$15</f>
        <v>175.03237091</v>
      </c>
      <c r="G174" s="36">
        <f>SUMIFS(СВЦЭМ!$E$39:$E$782,СВЦЭМ!$A$39:$A$782,$A174,СВЦЭМ!$B$39:$B$782,G$155)+'СЕТ СН'!$F$15</f>
        <v>173.45135048</v>
      </c>
      <c r="H174" s="36">
        <f>SUMIFS(СВЦЭМ!$E$39:$E$782,СВЦЭМ!$A$39:$A$782,$A174,СВЦЭМ!$B$39:$B$782,H$155)+'СЕТ СН'!$F$15</f>
        <v>166.83965018999999</v>
      </c>
      <c r="I174" s="36">
        <f>SUMIFS(СВЦЭМ!$E$39:$E$782,СВЦЭМ!$A$39:$A$782,$A174,СВЦЭМ!$B$39:$B$782,I$155)+'СЕТ СН'!$F$15</f>
        <v>155.37862518</v>
      </c>
      <c r="J174" s="36">
        <f>SUMIFS(СВЦЭМ!$E$39:$E$782,СВЦЭМ!$A$39:$A$782,$A174,СВЦЭМ!$B$39:$B$782,J$155)+'СЕТ СН'!$F$15</f>
        <v>149.80993058999999</v>
      </c>
      <c r="K174" s="36">
        <f>SUMIFS(СВЦЭМ!$E$39:$E$782,СВЦЭМ!$A$39:$A$782,$A174,СВЦЭМ!$B$39:$B$782,K$155)+'СЕТ СН'!$F$15</f>
        <v>133.26095613000001</v>
      </c>
      <c r="L174" s="36">
        <f>SUMIFS(СВЦЭМ!$E$39:$E$782,СВЦЭМ!$A$39:$A$782,$A174,СВЦЭМ!$B$39:$B$782,L$155)+'СЕТ СН'!$F$15</f>
        <v>132.75735453999999</v>
      </c>
      <c r="M174" s="36">
        <f>SUMIFS(СВЦЭМ!$E$39:$E$782,СВЦЭМ!$A$39:$A$782,$A174,СВЦЭМ!$B$39:$B$782,M$155)+'СЕТ СН'!$F$15</f>
        <v>133.39101665999999</v>
      </c>
      <c r="N174" s="36">
        <f>SUMIFS(СВЦЭМ!$E$39:$E$782,СВЦЭМ!$A$39:$A$782,$A174,СВЦЭМ!$B$39:$B$782,N$155)+'СЕТ СН'!$F$15</f>
        <v>134.53463335000001</v>
      </c>
      <c r="O174" s="36">
        <f>SUMIFS(СВЦЭМ!$E$39:$E$782,СВЦЭМ!$A$39:$A$782,$A174,СВЦЭМ!$B$39:$B$782,O$155)+'СЕТ СН'!$F$15</f>
        <v>140.19836629</v>
      </c>
      <c r="P174" s="36">
        <f>SUMIFS(СВЦЭМ!$E$39:$E$782,СВЦЭМ!$A$39:$A$782,$A174,СВЦЭМ!$B$39:$B$782,P$155)+'СЕТ СН'!$F$15</f>
        <v>148.81905936999999</v>
      </c>
      <c r="Q174" s="36">
        <f>SUMIFS(СВЦЭМ!$E$39:$E$782,СВЦЭМ!$A$39:$A$782,$A174,СВЦЭМ!$B$39:$B$782,Q$155)+'СЕТ СН'!$F$15</f>
        <v>149.86496152999999</v>
      </c>
      <c r="R174" s="36">
        <f>SUMIFS(СВЦЭМ!$E$39:$E$782,СВЦЭМ!$A$39:$A$782,$A174,СВЦЭМ!$B$39:$B$782,R$155)+'СЕТ СН'!$F$15</f>
        <v>147.85144138000001</v>
      </c>
      <c r="S174" s="36">
        <f>SUMIFS(СВЦЭМ!$E$39:$E$782,СВЦЭМ!$A$39:$A$782,$A174,СВЦЭМ!$B$39:$B$782,S$155)+'СЕТ СН'!$F$15</f>
        <v>146.87195155000001</v>
      </c>
      <c r="T174" s="36">
        <f>SUMIFS(СВЦЭМ!$E$39:$E$782,СВЦЭМ!$A$39:$A$782,$A174,СВЦЭМ!$B$39:$B$782,T$155)+'СЕТ СН'!$F$15</f>
        <v>153.95513116999999</v>
      </c>
      <c r="U174" s="36">
        <f>SUMIFS(СВЦЭМ!$E$39:$E$782,СВЦЭМ!$A$39:$A$782,$A174,СВЦЭМ!$B$39:$B$782,U$155)+'СЕТ СН'!$F$15</f>
        <v>143.05591530999999</v>
      </c>
      <c r="V174" s="36">
        <f>SUMIFS(СВЦЭМ!$E$39:$E$782,СВЦЭМ!$A$39:$A$782,$A174,СВЦЭМ!$B$39:$B$782,V$155)+'СЕТ СН'!$F$15</f>
        <v>141.01098415999999</v>
      </c>
      <c r="W174" s="36">
        <f>SUMIFS(СВЦЭМ!$E$39:$E$782,СВЦЭМ!$A$39:$A$782,$A174,СВЦЭМ!$B$39:$B$782,W$155)+'СЕТ СН'!$F$15</f>
        <v>141.30019763999999</v>
      </c>
      <c r="X174" s="36">
        <f>SUMIFS(СВЦЭМ!$E$39:$E$782,СВЦЭМ!$A$39:$A$782,$A174,СВЦЭМ!$B$39:$B$782,X$155)+'СЕТ СН'!$F$15</f>
        <v>145.28035030000001</v>
      </c>
      <c r="Y174" s="36">
        <f>SUMIFS(СВЦЭМ!$E$39:$E$782,СВЦЭМ!$A$39:$A$782,$A174,СВЦЭМ!$B$39:$B$782,Y$155)+'СЕТ СН'!$F$15</f>
        <v>152.16505979999999</v>
      </c>
    </row>
    <row r="175" spans="1:25" ht="15.75" x14ac:dyDescent="0.2">
      <c r="A175" s="35">
        <f t="shared" si="4"/>
        <v>44459</v>
      </c>
      <c r="B175" s="36">
        <f>SUMIFS(СВЦЭМ!$E$39:$E$782,СВЦЭМ!$A$39:$A$782,$A175,СВЦЭМ!$B$39:$B$782,B$155)+'СЕТ СН'!$F$15</f>
        <v>144.66457631</v>
      </c>
      <c r="C175" s="36">
        <f>SUMIFS(СВЦЭМ!$E$39:$E$782,СВЦЭМ!$A$39:$A$782,$A175,СВЦЭМ!$B$39:$B$782,C$155)+'СЕТ СН'!$F$15</f>
        <v>160.55980441</v>
      </c>
      <c r="D175" s="36">
        <f>SUMIFS(СВЦЭМ!$E$39:$E$782,СВЦЭМ!$A$39:$A$782,$A175,СВЦЭМ!$B$39:$B$782,D$155)+'СЕТ СН'!$F$15</f>
        <v>169.89304877999999</v>
      </c>
      <c r="E175" s="36">
        <f>SUMIFS(СВЦЭМ!$E$39:$E$782,СВЦЭМ!$A$39:$A$782,$A175,СВЦЭМ!$B$39:$B$782,E$155)+'СЕТ СН'!$F$15</f>
        <v>173.42899614000001</v>
      </c>
      <c r="F175" s="36">
        <f>SUMIFS(СВЦЭМ!$E$39:$E$782,СВЦЭМ!$A$39:$A$782,$A175,СВЦЭМ!$B$39:$B$782,F$155)+'СЕТ СН'!$F$15</f>
        <v>175.29122555000001</v>
      </c>
      <c r="G175" s="36">
        <f>SUMIFS(СВЦЭМ!$E$39:$E$782,СВЦЭМ!$A$39:$A$782,$A175,СВЦЭМ!$B$39:$B$782,G$155)+'СЕТ СН'!$F$15</f>
        <v>172.30844246999999</v>
      </c>
      <c r="H175" s="36">
        <f>SUMIFS(СВЦЭМ!$E$39:$E$782,СВЦЭМ!$A$39:$A$782,$A175,СВЦЭМ!$B$39:$B$782,H$155)+'СЕТ СН'!$F$15</f>
        <v>162.96574355999999</v>
      </c>
      <c r="I175" s="36">
        <f>SUMIFS(СВЦЭМ!$E$39:$E$782,СВЦЭМ!$A$39:$A$782,$A175,СВЦЭМ!$B$39:$B$782,I$155)+'СЕТ СН'!$F$15</f>
        <v>154.52748177999999</v>
      </c>
      <c r="J175" s="36">
        <f>SUMIFS(СВЦЭМ!$E$39:$E$782,СВЦЭМ!$A$39:$A$782,$A175,СВЦЭМ!$B$39:$B$782,J$155)+'СЕТ СН'!$F$15</f>
        <v>153.77779620000001</v>
      </c>
      <c r="K175" s="36">
        <f>SUMIFS(СВЦЭМ!$E$39:$E$782,СВЦЭМ!$A$39:$A$782,$A175,СВЦЭМ!$B$39:$B$782,K$155)+'СЕТ СН'!$F$15</f>
        <v>153.0674659</v>
      </c>
      <c r="L175" s="36">
        <f>SUMIFS(СВЦЭМ!$E$39:$E$782,СВЦЭМ!$A$39:$A$782,$A175,СВЦЭМ!$B$39:$B$782,L$155)+'СЕТ СН'!$F$15</f>
        <v>149.36308543999999</v>
      </c>
      <c r="M175" s="36">
        <f>SUMIFS(СВЦЭМ!$E$39:$E$782,СВЦЭМ!$A$39:$A$782,$A175,СВЦЭМ!$B$39:$B$782,M$155)+'СЕТ СН'!$F$15</f>
        <v>148.96951106</v>
      </c>
      <c r="N175" s="36">
        <f>SUMIFS(СВЦЭМ!$E$39:$E$782,СВЦЭМ!$A$39:$A$782,$A175,СВЦЭМ!$B$39:$B$782,N$155)+'СЕТ СН'!$F$15</f>
        <v>152.09520255999999</v>
      </c>
      <c r="O175" s="36">
        <f>SUMIFS(СВЦЭМ!$E$39:$E$782,СВЦЭМ!$A$39:$A$782,$A175,СВЦЭМ!$B$39:$B$782,O$155)+'СЕТ СН'!$F$15</f>
        <v>157.28547737</v>
      </c>
      <c r="P175" s="36">
        <f>SUMIFS(СВЦЭМ!$E$39:$E$782,СВЦЭМ!$A$39:$A$782,$A175,СВЦЭМ!$B$39:$B$782,P$155)+'СЕТ СН'!$F$15</f>
        <v>163.14244327</v>
      </c>
      <c r="Q175" s="36">
        <f>SUMIFS(СВЦЭМ!$E$39:$E$782,СВЦЭМ!$A$39:$A$782,$A175,СВЦЭМ!$B$39:$B$782,Q$155)+'СЕТ СН'!$F$15</f>
        <v>163.72264971999999</v>
      </c>
      <c r="R175" s="36">
        <f>SUMIFS(СВЦЭМ!$E$39:$E$782,СВЦЭМ!$A$39:$A$782,$A175,СВЦЭМ!$B$39:$B$782,R$155)+'СЕТ СН'!$F$15</f>
        <v>160.33695047</v>
      </c>
      <c r="S175" s="36">
        <f>SUMIFS(СВЦЭМ!$E$39:$E$782,СВЦЭМ!$A$39:$A$782,$A175,СВЦЭМ!$B$39:$B$782,S$155)+'СЕТ СН'!$F$15</f>
        <v>157.98892857999999</v>
      </c>
      <c r="T175" s="36">
        <f>SUMIFS(СВЦЭМ!$E$39:$E$782,СВЦЭМ!$A$39:$A$782,$A175,СВЦЭМ!$B$39:$B$782,T$155)+'СЕТ СН'!$F$15</f>
        <v>155.46433743</v>
      </c>
      <c r="U175" s="36">
        <f>SUMIFS(СВЦЭМ!$E$39:$E$782,СВЦЭМ!$A$39:$A$782,$A175,СВЦЭМ!$B$39:$B$782,U$155)+'СЕТ СН'!$F$15</f>
        <v>159.23075545</v>
      </c>
      <c r="V175" s="36">
        <f>SUMIFS(СВЦЭМ!$E$39:$E$782,СВЦЭМ!$A$39:$A$782,$A175,СВЦЭМ!$B$39:$B$782,V$155)+'СЕТ СН'!$F$15</f>
        <v>151.34964532999999</v>
      </c>
      <c r="W175" s="36">
        <f>SUMIFS(СВЦЭМ!$E$39:$E$782,СВЦЭМ!$A$39:$A$782,$A175,СВЦЭМ!$B$39:$B$782,W$155)+'СЕТ СН'!$F$15</f>
        <v>149.27842426999999</v>
      </c>
      <c r="X175" s="36">
        <f>SUMIFS(СВЦЭМ!$E$39:$E$782,СВЦЭМ!$A$39:$A$782,$A175,СВЦЭМ!$B$39:$B$782,X$155)+'СЕТ СН'!$F$15</f>
        <v>154.79271903</v>
      </c>
      <c r="Y175" s="36">
        <f>SUMIFS(СВЦЭМ!$E$39:$E$782,СВЦЭМ!$A$39:$A$782,$A175,СВЦЭМ!$B$39:$B$782,Y$155)+'СЕТ СН'!$F$15</f>
        <v>150.07080667</v>
      </c>
    </row>
    <row r="176" spans="1:25" ht="15.75" x14ac:dyDescent="0.2">
      <c r="A176" s="35">
        <f t="shared" si="4"/>
        <v>44460</v>
      </c>
      <c r="B176" s="36">
        <f>SUMIFS(СВЦЭМ!$E$39:$E$782,СВЦЭМ!$A$39:$A$782,$A176,СВЦЭМ!$B$39:$B$782,B$155)+'СЕТ СН'!$F$15</f>
        <v>162.97586630999999</v>
      </c>
      <c r="C176" s="36">
        <f>SUMIFS(СВЦЭМ!$E$39:$E$782,СВЦЭМ!$A$39:$A$782,$A176,СВЦЭМ!$B$39:$B$782,C$155)+'СЕТ СН'!$F$15</f>
        <v>176.41818268</v>
      </c>
      <c r="D176" s="36">
        <f>SUMIFS(СВЦЭМ!$E$39:$E$782,СВЦЭМ!$A$39:$A$782,$A176,СВЦЭМ!$B$39:$B$782,D$155)+'СЕТ СН'!$F$15</f>
        <v>181.64237341</v>
      </c>
      <c r="E176" s="36">
        <f>SUMIFS(СВЦЭМ!$E$39:$E$782,СВЦЭМ!$A$39:$A$782,$A176,СВЦЭМ!$B$39:$B$782,E$155)+'СЕТ СН'!$F$15</f>
        <v>184.43045892000001</v>
      </c>
      <c r="F176" s="36">
        <f>SUMIFS(СВЦЭМ!$E$39:$E$782,СВЦЭМ!$A$39:$A$782,$A176,СВЦЭМ!$B$39:$B$782,F$155)+'СЕТ СН'!$F$15</f>
        <v>184.13829666000001</v>
      </c>
      <c r="G176" s="36">
        <f>SUMIFS(СВЦЭМ!$E$39:$E$782,СВЦЭМ!$A$39:$A$782,$A176,СВЦЭМ!$B$39:$B$782,G$155)+'СЕТ СН'!$F$15</f>
        <v>179.03502234999999</v>
      </c>
      <c r="H176" s="36">
        <f>SUMIFS(СВЦЭМ!$E$39:$E$782,СВЦЭМ!$A$39:$A$782,$A176,СВЦЭМ!$B$39:$B$782,H$155)+'СЕТ СН'!$F$15</f>
        <v>168.41182563000001</v>
      </c>
      <c r="I176" s="36">
        <f>SUMIFS(СВЦЭМ!$E$39:$E$782,СВЦЭМ!$A$39:$A$782,$A176,СВЦЭМ!$B$39:$B$782,I$155)+'СЕТ СН'!$F$15</f>
        <v>160.12971479000001</v>
      </c>
      <c r="J176" s="36">
        <f>SUMIFS(СВЦЭМ!$E$39:$E$782,СВЦЭМ!$A$39:$A$782,$A176,СВЦЭМ!$B$39:$B$782,J$155)+'СЕТ СН'!$F$15</f>
        <v>157.07081085999999</v>
      </c>
      <c r="K176" s="36">
        <f>SUMIFS(СВЦЭМ!$E$39:$E$782,СВЦЭМ!$A$39:$A$782,$A176,СВЦЭМ!$B$39:$B$782,K$155)+'СЕТ СН'!$F$15</f>
        <v>153.38147158000001</v>
      </c>
      <c r="L176" s="36">
        <f>SUMIFS(СВЦЭМ!$E$39:$E$782,СВЦЭМ!$A$39:$A$782,$A176,СВЦЭМ!$B$39:$B$782,L$155)+'СЕТ СН'!$F$15</f>
        <v>149.63990404</v>
      </c>
      <c r="M176" s="36">
        <f>SUMIFS(СВЦЭМ!$E$39:$E$782,СВЦЭМ!$A$39:$A$782,$A176,СВЦЭМ!$B$39:$B$782,M$155)+'СЕТ СН'!$F$15</f>
        <v>150.27562555</v>
      </c>
      <c r="N176" s="36">
        <f>SUMIFS(СВЦЭМ!$E$39:$E$782,СВЦЭМ!$A$39:$A$782,$A176,СВЦЭМ!$B$39:$B$782,N$155)+'СЕТ СН'!$F$15</f>
        <v>152.87662341000001</v>
      </c>
      <c r="O176" s="36">
        <f>SUMIFS(СВЦЭМ!$E$39:$E$782,СВЦЭМ!$A$39:$A$782,$A176,СВЦЭМ!$B$39:$B$782,O$155)+'СЕТ СН'!$F$15</f>
        <v>154.78678097</v>
      </c>
      <c r="P176" s="36">
        <f>SUMIFS(СВЦЭМ!$E$39:$E$782,СВЦЭМ!$A$39:$A$782,$A176,СВЦЭМ!$B$39:$B$782,P$155)+'СЕТ СН'!$F$15</f>
        <v>160.97321645</v>
      </c>
      <c r="Q176" s="36">
        <f>SUMIFS(СВЦЭМ!$E$39:$E$782,СВЦЭМ!$A$39:$A$782,$A176,СВЦЭМ!$B$39:$B$782,Q$155)+'СЕТ СН'!$F$15</f>
        <v>163.95501318000001</v>
      </c>
      <c r="R176" s="36">
        <f>SUMIFS(СВЦЭМ!$E$39:$E$782,СВЦЭМ!$A$39:$A$782,$A176,СВЦЭМ!$B$39:$B$782,R$155)+'СЕТ СН'!$F$15</f>
        <v>161.93795464999999</v>
      </c>
      <c r="S176" s="36">
        <f>SUMIFS(СВЦЭМ!$E$39:$E$782,СВЦЭМ!$A$39:$A$782,$A176,СВЦЭМ!$B$39:$B$782,S$155)+'СЕТ СН'!$F$15</f>
        <v>158.01214467</v>
      </c>
      <c r="T176" s="36">
        <f>SUMIFS(СВЦЭМ!$E$39:$E$782,СВЦЭМ!$A$39:$A$782,$A176,СВЦЭМ!$B$39:$B$782,T$155)+'СЕТ СН'!$F$15</f>
        <v>154.15280784999999</v>
      </c>
      <c r="U176" s="36">
        <f>SUMIFS(СВЦЭМ!$E$39:$E$782,СВЦЭМ!$A$39:$A$782,$A176,СВЦЭМ!$B$39:$B$782,U$155)+'СЕТ СН'!$F$15</f>
        <v>153.6212515</v>
      </c>
      <c r="V176" s="36">
        <f>SUMIFS(СВЦЭМ!$E$39:$E$782,СВЦЭМ!$A$39:$A$782,$A176,СВЦЭМ!$B$39:$B$782,V$155)+'СЕТ СН'!$F$15</f>
        <v>153.18250255000001</v>
      </c>
      <c r="W176" s="36">
        <f>SUMIFS(СВЦЭМ!$E$39:$E$782,СВЦЭМ!$A$39:$A$782,$A176,СВЦЭМ!$B$39:$B$782,W$155)+'СЕТ СН'!$F$15</f>
        <v>151.98706558000001</v>
      </c>
      <c r="X176" s="36">
        <f>SUMIFS(СВЦЭМ!$E$39:$E$782,СВЦЭМ!$A$39:$A$782,$A176,СВЦЭМ!$B$39:$B$782,X$155)+'СЕТ СН'!$F$15</f>
        <v>147.25091003</v>
      </c>
      <c r="Y176" s="36">
        <f>SUMIFS(СВЦЭМ!$E$39:$E$782,СВЦЭМ!$A$39:$A$782,$A176,СВЦЭМ!$B$39:$B$782,Y$155)+'СЕТ СН'!$F$15</f>
        <v>146.77523449</v>
      </c>
    </row>
    <row r="177" spans="1:27" ht="15.75" x14ac:dyDescent="0.2">
      <c r="A177" s="35">
        <f t="shared" si="4"/>
        <v>44461</v>
      </c>
      <c r="B177" s="36">
        <f>SUMIFS(СВЦЭМ!$E$39:$E$782,СВЦЭМ!$A$39:$A$782,$A177,СВЦЭМ!$B$39:$B$782,B$155)+'СЕТ СН'!$F$15</f>
        <v>161.58780608000001</v>
      </c>
      <c r="C177" s="36">
        <f>SUMIFS(СВЦЭМ!$E$39:$E$782,СВЦЭМ!$A$39:$A$782,$A177,СВЦЭМ!$B$39:$B$782,C$155)+'СЕТ СН'!$F$15</f>
        <v>172.71179072999999</v>
      </c>
      <c r="D177" s="36">
        <f>SUMIFS(СВЦЭМ!$E$39:$E$782,СВЦЭМ!$A$39:$A$782,$A177,СВЦЭМ!$B$39:$B$782,D$155)+'СЕТ СН'!$F$15</f>
        <v>179.65807118999999</v>
      </c>
      <c r="E177" s="36">
        <f>SUMIFS(СВЦЭМ!$E$39:$E$782,СВЦЭМ!$A$39:$A$782,$A177,СВЦЭМ!$B$39:$B$782,E$155)+'СЕТ СН'!$F$15</f>
        <v>181.01755048999999</v>
      </c>
      <c r="F177" s="36">
        <f>SUMIFS(СВЦЭМ!$E$39:$E$782,СВЦЭМ!$A$39:$A$782,$A177,СВЦЭМ!$B$39:$B$782,F$155)+'СЕТ СН'!$F$15</f>
        <v>181.57455021999999</v>
      </c>
      <c r="G177" s="36">
        <f>SUMIFS(СВЦЭМ!$E$39:$E$782,СВЦЭМ!$A$39:$A$782,$A177,СВЦЭМ!$B$39:$B$782,G$155)+'СЕТ СН'!$F$15</f>
        <v>178.33423496</v>
      </c>
      <c r="H177" s="36">
        <f>SUMIFS(СВЦЭМ!$E$39:$E$782,СВЦЭМ!$A$39:$A$782,$A177,СВЦЭМ!$B$39:$B$782,H$155)+'СЕТ СН'!$F$15</f>
        <v>168.51000669999999</v>
      </c>
      <c r="I177" s="36">
        <f>SUMIFS(СВЦЭМ!$E$39:$E$782,СВЦЭМ!$A$39:$A$782,$A177,СВЦЭМ!$B$39:$B$782,I$155)+'СЕТ СН'!$F$15</f>
        <v>156.57214791999999</v>
      </c>
      <c r="J177" s="36">
        <f>SUMIFS(СВЦЭМ!$E$39:$E$782,СВЦЭМ!$A$39:$A$782,$A177,СВЦЭМ!$B$39:$B$782,J$155)+'СЕТ СН'!$F$15</f>
        <v>154.06487268999999</v>
      </c>
      <c r="K177" s="36">
        <f>SUMIFS(СВЦЭМ!$E$39:$E$782,СВЦЭМ!$A$39:$A$782,$A177,СВЦЭМ!$B$39:$B$782,K$155)+'СЕТ СН'!$F$15</f>
        <v>153.08890897000001</v>
      </c>
      <c r="L177" s="36">
        <f>SUMIFS(СВЦЭМ!$E$39:$E$782,СВЦЭМ!$A$39:$A$782,$A177,СВЦЭМ!$B$39:$B$782,L$155)+'СЕТ СН'!$F$15</f>
        <v>150.54951874</v>
      </c>
      <c r="M177" s="36">
        <f>SUMIFS(СВЦЭМ!$E$39:$E$782,СВЦЭМ!$A$39:$A$782,$A177,СВЦЭМ!$B$39:$B$782,M$155)+'СЕТ СН'!$F$15</f>
        <v>148.56280142</v>
      </c>
      <c r="N177" s="36">
        <f>SUMIFS(СВЦЭМ!$E$39:$E$782,СВЦЭМ!$A$39:$A$782,$A177,СВЦЭМ!$B$39:$B$782,N$155)+'СЕТ СН'!$F$15</f>
        <v>151.17172894000001</v>
      </c>
      <c r="O177" s="36">
        <f>SUMIFS(СВЦЭМ!$E$39:$E$782,СВЦЭМ!$A$39:$A$782,$A177,СВЦЭМ!$B$39:$B$782,O$155)+'СЕТ СН'!$F$15</f>
        <v>155.39753046999999</v>
      </c>
      <c r="P177" s="36">
        <f>SUMIFS(СВЦЭМ!$E$39:$E$782,СВЦЭМ!$A$39:$A$782,$A177,СВЦЭМ!$B$39:$B$782,P$155)+'СЕТ СН'!$F$15</f>
        <v>161.55459625</v>
      </c>
      <c r="Q177" s="36">
        <f>SUMIFS(СВЦЭМ!$E$39:$E$782,СВЦЭМ!$A$39:$A$782,$A177,СВЦЭМ!$B$39:$B$782,Q$155)+'СЕТ СН'!$F$15</f>
        <v>162.72467899</v>
      </c>
      <c r="R177" s="36">
        <f>SUMIFS(СВЦЭМ!$E$39:$E$782,СВЦЭМ!$A$39:$A$782,$A177,СВЦЭМ!$B$39:$B$782,R$155)+'СЕТ СН'!$F$15</f>
        <v>161.25497902999999</v>
      </c>
      <c r="S177" s="36">
        <f>SUMIFS(СВЦЭМ!$E$39:$E$782,СВЦЭМ!$A$39:$A$782,$A177,СВЦЭМ!$B$39:$B$782,S$155)+'СЕТ СН'!$F$15</f>
        <v>155.46503937</v>
      </c>
      <c r="T177" s="36">
        <f>SUMIFS(СВЦЭМ!$E$39:$E$782,СВЦЭМ!$A$39:$A$782,$A177,СВЦЭМ!$B$39:$B$782,T$155)+'СЕТ СН'!$F$15</f>
        <v>151.27395766999999</v>
      </c>
      <c r="U177" s="36">
        <f>SUMIFS(СВЦЭМ!$E$39:$E$782,СВЦЭМ!$A$39:$A$782,$A177,СВЦЭМ!$B$39:$B$782,U$155)+'СЕТ СН'!$F$15</f>
        <v>151.81235907999999</v>
      </c>
      <c r="V177" s="36">
        <f>SUMIFS(СВЦЭМ!$E$39:$E$782,СВЦЭМ!$A$39:$A$782,$A177,СВЦЭМ!$B$39:$B$782,V$155)+'СЕТ СН'!$F$15</f>
        <v>151.02904735999999</v>
      </c>
      <c r="W177" s="36">
        <f>SUMIFS(СВЦЭМ!$E$39:$E$782,СВЦЭМ!$A$39:$A$782,$A177,СВЦЭМ!$B$39:$B$782,W$155)+'СЕТ СН'!$F$15</f>
        <v>149.98006801</v>
      </c>
      <c r="X177" s="36">
        <f>SUMIFS(СВЦЭМ!$E$39:$E$782,СВЦЭМ!$A$39:$A$782,$A177,СВЦЭМ!$B$39:$B$782,X$155)+'СЕТ СН'!$F$15</f>
        <v>146.07577436</v>
      </c>
      <c r="Y177" s="36">
        <f>SUMIFS(СВЦЭМ!$E$39:$E$782,СВЦЭМ!$A$39:$A$782,$A177,СВЦЭМ!$B$39:$B$782,Y$155)+'СЕТ СН'!$F$15</f>
        <v>145.04744356</v>
      </c>
    </row>
    <row r="178" spans="1:27" ht="15.75" x14ac:dyDescent="0.2">
      <c r="A178" s="35">
        <f t="shared" si="4"/>
        <v>44462</v>
      </c>
      <c r="B178" s="36">
        <f>SUMIFS(СВЦЭМ!$E$39:$E$782,СВЦЭМ!$A$39:$A$782,$A178,СВЦЭМ!$B$39:$B$782,B$155)+'СЕТ СН'!$F$15</f>
        <v>168.18599098000001</v>
      </c>
      <c r="C178" s="36">
        <f>SUMIFS(СВЦЭМ!$E$39:$E$782,СВЦЭМ!$A$39:$A$782,$A178,СВЦЭМ!$B$39:$B$782,C$155)+'СЕТ СН'!$F$15</f>
        <v>186.14212570999999</v>
      </c>
      <c r="D178" s="36">
        <f>SUMIFS(СВЦЭМ!$E$39:$E$782,СВЦЭМ!$A$39:$A$782,$A178,СВЦЭМ!$B$39:$B$782,D$155)+'СЕТ СН'!$F$15</f>
        <v>196.44104766999999</v>
      </c>
      <c r="E178" s="36">
        <f>SUMIFS(СВЦЭМ!$E$39:$E$782,СВЦЭМ!$A$39:$A$782,$A178,СВЦЭМ!$B$39:$B$782,E$155)+'СЕТ СН'!$F$15</f>
        <v>198.96530672</v>
      </c>
      <c r="F178" s="36">
        <f>SUMIFS(СВЦЭМ!$E$39:$E$782,СВЦЭМ!$A$39:$A$782,$A178,СВЦЭМ!$B$39:$B$782,F$155)+'СЕТ СН'!$F$15</f>
        <v>199.7466909</v>
      </c>
      <c r="G178" s="36">
        <f>SUMIFS(СВЦЭМ!$E$39:$E$782,СВЦЭМ!$A$39:$A$782,$A178,СВЦЭМ!$B$39:$B$782,G$155)+'СЕТ СН'!$F$15</f>
        <v>194.86569799</v>
      </c>
      <c r="H178" s="36">
        <f>SUMIFS(СВЦЭМ!$E$39:$E$782,СВЦЭМ!$A$39:$A$782,$A178,СВЦЭМ!$B$39:$B$782,H$155)+'СЕТ СН'!$F$15</f>
        <v>180.97004186999999</v>
      </c>
      <c r="I178" s="36">
        <f>SUMIFS(СВЦЭМ!$E$39:$E$782,СВЦЭМ!$A$39:$A$782,$A178,СВЦЭМ!$B$39:$B$782,I$155)+'СЕТ СН'!$F$15</f>
        <v>162.55214978000001</v>
      </c>
      <c r="J178" s="36">
        <f>SUMIFS(СВЦЭМ!$E$39:$E$782,СВЦЭМ!$A$39:$A$782,$A178,СВЦЭМ!$B$39:$B$782,J$155)+'СЕТ СН'!$F$15</f>
        <v>162.13583965000001</v>
      </c>
      <c r="K178" s="36">
        <f>SUMIFS(СВЦЭМ!$E$39:$E$782,СВЦЭМ!$A$39:$A$782,$A178,СВЦЭМ!$B$39:$B$782,K$155)+'СЕТ СН'!$F$15</f>
        <v>165.74811081999999</v>
      </c>
      <c r="L178" s="36">
        <f>SUMIFS(СВЦЭМ!$E$39:$E$782,СВЦЭМ!$A$39:$A$782,$A178,СВЦЭМ!$B$39:$B$782,L$155)+'СЕТ СН'!$F$15</f>
        <v>165.28197721000001</v>
      </c>
      <c r="M178" s="36">
        <f>SUMIFS(СВЦЭМ!$E$39:$E$782,СВЦЭМ!$A$39:$A$782,$A178,СВЦЭМ!$B$39:$B$782,M$155)+'СЕТ СН'!$F$15</f>
        <v>163.28824996</v>
      </c>
      <c r="N178" s="36">
        <f>SUMIFS(СВЦЭМ!$E$39:$E$782,СВЦЭМ!$A$39:$A$782,$A178,СВЦЭМ!$B$39:$B$782,N$155)+'СЕТ СН'!$F$15</f>
        <v>159.28544884999999</v>
      </c>
      <c r="O178" s="36">
        <f>SUMIFS(СВЦЭМ!$E$39:$E$782,СВЦЭМ!$A$39:$A$782,$A178,СВЦЭМ!$B$39:$B$782,O$155)+'СЕТ СН'!$F$15</f>
        <v>158.12011777000001</v>
      </c>
      <c r="P178" s="36">
        <f>SUMIFS(СВЦЭМ!$E$39:$E$782,СВЦЭМ!$A$39:$A$782,$A178,СВЦЭМ!$B$39:$B$782,P$155)+'СЕТ СН'!$F$15</f>
        <v>163.27435080000001</v>
      </c>
      <c r="Q178" s="36">
        <f>SUMIFS(СВЦЭМ!$E$39:$E$782,СВЦЭМ!$A$39:$A$782,$A178,СВЦЭМ!$B$39:$B$782,Q$155)+'СЕТ СН'!$F$15</f>
        <v>164.56344497000001</v>
      </c>
      <c r="R178" s="36">
        <f>SUMIFS(СВЦЭМ!$E$39:$E$782,СВЦЭМ!$A$39:$A$782,$A178,СВЦЭМ!$B$39:$B$782,R$155)+'СЕТ СН'!$F$15</f>
        <v>162.58271690999999</v>
      </c>
      <c r="S178" s="36">
        <f>SUMIFS(СВЦЭМ!$E$39:$E$782,СВЦЭМ!$A$39:$A$782,$A178,СВЦЭМ!$B$39:$B$782,S$155)+'СЕТ СН'!$F$15</f>
        <v>159.12551098</v>
      </c>
      <c r="T178" s="36">
        <f>SUMIFS(СВЦЭМ!$E$39:$E$782,СВЦЭМ!$A$39:$A$782,$A178,СВЦЭМ!$B$39:$B$782,T$155)+'СЕТ СН'!$F$15</f>
        <v>155.624627</v>
      </c>
      <c r="U178" s="36">
        <f>SUMIFS(СВЦЭМ!$E$39:$E$782,СВЦЭМ!$A$39:$A$782,$A178,СВЦЭМ!$B$39:$B$782,U$155)+'СЕТ СН'!$F$15</f>
        <v>154.40236666000001</v>
      </c>
      <c r="V178" s="36">
        <f>SUMIFS(СВЦЭМ!$E$39:$E$782,СВЦЭМ!$A$39:$A$782,$A178,СВЦЭМ!$B$39:$B$782,V$155)+'СЕТ СН'!$F$15</f>
        <v>154.04184361</v>
      </c>
      <c r="W178" s="36">
        <f>SUMIFS(СВЦЭМ!$E$39:$E$782,СВЦЭМ!$A$39:$A$782,$A178,СВЦЭМ!$B$39:$B$782,W$155)+'СЕТ СН'!$F$15</f>
        <v>151.14588026999999</v>
      </c>
      <c r="X178" s="36">
        <f>SUMIFS(СВЦЭМ!$E$39:$E$782,СВЦЭМ!$A$39:$A$782,$A178,СВЦЭМ!$B$39:$B$782,X$155)+'СЕТ СН'!$F$15</f>
        <v>148.30543213000001</v>
      </c>
      <c r="Y178" s="36">
        <f>SUMIFS(СВЦЭМ!$E$39:$E$782,СВЦЭМ!$A$39:$A$782,$A178,СВЦЭМ!$B$39:$B$782,Y$155)+'СЕТ СН'!$F$15</f>
        <v>157.42074514000001</v>
      </c>
    </row>
    <row r="179" spans="1:27" ht="15.75" x14ac:dyDescent="0.2">
      <c r="A179" s="35">
        <f t="shared" si="4"/>
        <v>44463</v>
      </c>
      <c r="B179" s="36">
        <f>SUMIFS(СВЦЭМ!$E$39:$E$782,СВЦЭМ!$A$39:$A$782,$A179,СВЦЭМ!$B$39:$B$782,B$155)+'СЕТ СН'!$F$15</f>
        <v>162.80417093</v>
      </c>
      <c r="C179" s="36">
        <f>SUMIFS(СВЦЭМ!$E$39:$E$782,СВЦЭМ!$A$39:$A$782,$A179,СВЦЭМ!$B$39:$B$782,C$155)+'СЕТ СН'!$F$15</f>
        <v>173.86644806000001</v>
      </c>
      <c r="D179" s="36">
        <f>SUMIFS(СВЦЭМ!$E$39:$E$782,СВЦЭМ!$A$39:$A$782,$A179,СВЦЭМ!$B$39:$B$782,D$155)+'СЕТ СН'!$F$15</f>
        <v>186.62513168999999</v>
      </c>
      <c r="E179" s="36">
        <f>SUMIFS(СВЦЭМ!$E$39:$E$782,СВЦЭМ!$A$39:$A$782,$A179,СВЦЭМ!$B$39:$B$782,E$155)+'СЕТ СН'!$F$15</f>
        <v>190.51589504</v>
      </c>
      <c r="F179" s="36">
        <f>SUMIFS(СВЦЭМ!$E$39:$E$782,СВЦЭМ!$A$39:$A$782,$A179,СВЦЭМ!$B$39:$B$782,F$155)+'СЕТ СН'!$F$15</f>
        <v>190.97881031</v>
      </c>
      <c r="G179" s="36">
        <f>SUMIFS(СВЦЭМ!$E$39:$E$782,СВЦЭМ!$A$39:$A$782,$A179,СВЦЭМ!$B$39:$B$782,G$155)+'СЕТ СН'!$F$15</f>
        <v>183.86952178999999</v>
      </c>
      <c r="H179" s="36">
        <f>SUMIFS(СВЦЭМ!$E$39:$E$782,СВЦЭМ!$A$39:$A$782,$A179,СВЦЭМ!$B$39:$B$782,H$155)+'СЕТ СН'!$F$15</f>
        <v>169.13626894999999</v>
      </c>
      <c r="I179" s="36">
        <f>SUMIFS(СВЦЭМ!$E$39:$E$782,СВЦЭМ!$A$39:$A$782,$A179,СВЦЭМ!$B$39:$B$782,I$155)+'СЕТ СН'!$F$15</f>
        <v>158.76664761999999</v>
      </c>
      <c r="J179" s="36">
        <f>SUMIFS(СВЦЭМ!$E$39:$E$782,СВЦЭМ!$A$39:$A$782,$A179,СВЦЭМ!$B$39:$B$782,J$155)+'СЕТ СН'!$F$15</f>
        <v>161.58459999999999</v>
      </c>
      <c r="K179" s="36">
        <f>SUMIFS(СВЦЭМ!$E$39:$E$782,СВЦЭМ!$A$39:$A$782,$A179,СВЦЭМ!$B$39:$B$782,K$155)+'СЕТ СН'!$F$15</f>
        <v>163.78725206999999</v>
      </c>
      <c r="L179" s="36">
        <f>SUMIFS(СВЦЭМ!$E$39:$E$782,СВЦЭМ!$A$39:$A$782,$A179,СВЦЭМ!$B$39:$B$782,L$155)+'СЕТ СН'!$F$15</f>
        <v>165.94726284000001</v>
      </c>
      <c r="M179" s="36">
        <f>SUMIFS(СВЦЭМ!$E$39:$E$782,СВЦЭМ!$A$39:$A$782,$A179,СВЦЭМ!$B$39:$B$782,M$155)+'СЕТ СН'!$F$15</f>
        <v>163.71019985999999</v>
      </c>
      <c r="N179" s="36">
        <f>SUMIFS(СВЦЭМ!$E$39:$E$782,СВЦЭМ!$A$39:$A$782,$A179,СВЦЭМ!$B$39:$B$782,N$155)+'СЕТ СН'!$F$15</f>
        <v>158.03181613000001</v>
      </c>
      <c r="O179" s="36">
        <f>SUMIFS(СВЦЭМ!$E$39:$E$782,СВЦЭМ!$A$39:$A$782,$A179,СВЦЭМ!$B$39:$B$782,O$155)+'СЕТ СН'!$F$15</f>
        <v>156.80215941</v>
      </c>
      <c r="P179" s="36">
        <f>SUMIFS(СВЦЭМ!$E$39:$E$782,СВЦЭМ!$A$39:$A$782,$A179,СВЦЭМ!$B$39:$B$782,P$155)+'СЕТ СН'!$F$15</f>
        <v>164.21937813</v>
      </c>
      <c r="Q179" s="36">
        <f>SUMIFS(СВЦЭМ!$E$39:$E$782,СВЦЭМ!$A$39:$A$782,$A179,СВЦЭМ!$B$39:$B$782,Q$155)+'СЕТ СН'!$F$15</f>
        <v>164.93163770999999</v>
      </c>
      <c r="R179" s="36">
        <f>SUMIFS(СВЦЭМ!$E$39:$E$782,СВЦЭМ!$A$39:$A$782,$A179,СВЦЭМ!$B$39:$B$782,R$155)+'СЕТ СН'!$F$15</f>
        <v>162.30342640000001</v>
      </c>
      <c r="S179" s="36">
        <f>SUMIFS(СВЦЭМ!$E$39:$E$782,СВЦЭМ!$A$39:$A$782,$A179,СВЦЭМ!$B$39:$B$782,S$155)+'СЕТ СН'!$F$15</f>
        <v>159.85063274999999</v>
      </c>
      <c r="T179" s="36">
        <f>SUMIFS(СВЦЭМ!$E$39:$E$782,СВЦЭМ!$A$39:$A$782,$A179,СВЦЭМ!$B$39:$B$782,T$155)+'СЕТ СН'!$F$15</f>
        <v>155.53806058999999</v>
      </c>
      <c r="U179" s="36">
        <f>SUMIFS(СВЦЭМ!$E$39:$E$782,СВЦЭМ!$A$39:$A$782,$A179,СВЦЭМ!$B$39:$B$782,U$155)+'СЕТ СН'!$F$15</f>
        <v>154.22178339999999</v>
      </c>
      <c r="V179" s="36">
        <f>SUMIFS(СВЦЭМ!$E$39:$E$782,СВЦЭМ!$A$39:$A$782,$A179,СВЦЭМ!$B$39:$B$782,V$155)+'СЕТ СН'!$F$15</f>
        <v>153.48691282999999</v>
      </c>
      <c r="W179" s="36">
        <f>SUMIFS(СВЦЭМ!$E$39:$E$782,СВЦЭМ!$A$39:$A$782,$A179,СВЦЭМ!$B$39:$B$782,W$155)+'СЕТ СН'!$F$15</f>
        <v>150.88559538999999</v>
      </c>
      <c r="X179" s="36">
        <f>SUMIFS(СВЦЭМ!$E$39:$E$782,СВЦЭМ!$A$39:$A$782,$A179,СВЦЭМ!$B$39:$B$782,X$155)+'СЕТ СН'!$F$15</f>
        <v>146.46434099000001</v>
      </c>
      <c r="Y179" s="36">
        <f>SUMIFS(СВЦЭМ!$E$39:$E$782,СВЦЭМ!$A$39:$A$782,$A179,СВЦЭМ!$B$39:$B$782,Y$155)+'СЕТ СН'!$F$15</f>
        <v>148.44710294000001</v>
      </c>
    </row>
    <row r="180" spans="1:27" ht="15.75" x14ac:dyDescent="0.2">
      <c r="A180" s="35">
        <f t="shared" si="4"/>
        <v>44464</v>
      </c>
      <c r="B180" s="36">
        <f>SUMIFS(СВЦЭМ!$E$39:$E$782,СВЦЭМ!$A$39:$A$782,$A180,СВЦЭМ!$B$39:$B$782,B$155)+'СЕТ СН'!$F$15</f>
        <v>149.88484371000001</v>
      </c>
      <c r="C180" s="36">
        <f>SUMIFS(СВЦЭМ!$E$39:$E$782,СВЦЭМ!$A$39:$A$782,$A180,СВЦЭМ!$B$39:$B$782,C$155)+'СЕТ СН'!$F$15</f>
        <v>166.9193401</v>
      </c>
      <c r="D180" s="36">
        <f>SUMIFS(СВЦЭМ!$E$39:$E$782,СВЦЭМ!$A$39:$A$782,$A180,СВЦЭМ!$B$39:$B$782,D$155)+'СЕТ СН'!$F$15</f>
        <v>182.94326254999999</v>
      </c>
      <c r="E180" s="36">
        <f>SUMIFS(СВЦЭМ!$E$39:$E$782,СВЦЭМ!$A$39:$A$782,$A180,СВЦЭМ!$B$39:$B$782,E$155)+'СЕТ СН'!$F$15</f>
        <v>188.42514320999999</v>
      </c>
      <c r="F180" s="36">
        <f>SUMIFS(СВЦЭМ!$E$39:$E$782,СВЦЭМ!$A$39:$A$782,$A180,СВЦЭМ!$B$39:$B$782,F$155)+'СЕТ СН'!$F$15</f>
        <v>187.70620299999999</v>
      </c>
      <c r="G180" s="36">
        <f>SUMIFS(СВЦЭМ!$E$39:$E$782,СВЦЭМ!$A$39:$A$782,$A180,СВЦЭМ!$B$39:$B$782,G$155)+'СЕТ СН'!$F$15</f>
        <v>186.94748245</v>
      </c>
      <c r="H180" s="36">
        <f>SUMIFS(СВЦЭМ!$E$39:$E$782,СВЦЭМ!$A$39:$A$782,$A180,СВЦЭМ!$B$39:$B$782,H$155)+'СЕТ СН'!$F$15</f>
        <v>180.42471545000001</v>
      </c>
      <c r="I180" s="36">
        <f>SUMIFS(СВЦЭМ!$E$39:$E$782,СВЦЭМ!$A$39:$A$782,$A180,СВЦЭМ!$B$39:$B$782,I$155)+'СЕТ СН'!$F$15</f>
        <v>163.72148973</v>
      </c>
      <c r="J180" s="36">
        <f>SUMIFS(СВЦЭМ!$E$39:$E$782,СВЦЭМ!$A$39:$A$782,$A180,СВЦЭМ!$B$39:$B$782,J$155)+'СЕТ СН'!$F$15</f>
        <v>154.37282843</v>
      </c>
      <c r="K180" s="36">
        <f>SUMIFS(СВЦЭМ!$E$39:$E$782,СВЦЭМ!$A$39:$A$782,$A180,СВЦЭМ!$B$39:$B$782,K$155)+'СЕТ СН'!$F$15</f>
        <v>154.12133845</v>
      </c>
      <c r="L180" s="36">
        <f>SUMIFS(СВЦЭМ!$E$39:$E$782,СВЦЭМ!$A$39:$A$782,$A180,СВЦЭМ!$B$39:$B$782,L$155)+'СЕТ СН'!$F$15</f>
        <v>153.95865405000001</v>
      </c>
      <c r="M180" s="36">
        <f>SUMIFS(СВЦЭМ!$E$39:$E$782,СВЦЭМ!$A$39:$A$782,$A180,СВЦЭМ!$B$39:$B$782,M$155)+'СЕТ СН'!$F$15</f>
        <v>153.35469918000001</v>
      </c>
      <c r="N180" s="36">
        <f>SUMIFS(СВЦЭМ!$E$39:$E$782,СВЦЭМ!$A$39:$A$782,$A180,СВЦЭМ!$B$39:$B$782,N$155)+'СЕТ СН'!$F$15</f>
        <v>154.39871840999999</v>
      </c>
      <c r="O180" s="36">
        <f>SUMIFS(СВЦЭМ!$E$39:$E$782,СВЦЭМ!$A$39:$A$782,$A180,СВЦЭМ!$B$39:$B$782,O$155)+'СЕТ СН'!$F$15</f>
        <v>158.97839042000001</v>
      </c>
      <c r="P180" s="36">
        <f>SUMIFS(СВЦЭМ!$E$39:$E$782,СВЦЭМ!$A$39:$A$782,$A180,СВЦЭМ!$B$39:$B$782,P$155)+'СЕТ СН'!$F$15</f>
        <v>164.82495588</v>
      </c>
      <c r="Q180" s="36">
        <f>SUMIFS(СВЦЭМ!$E$39:$E$782,СВЦЭМ!$A$39:$A$782,$A180,СВЦЭМ!$B$39:$B$782,Q$155)+'СЕТ СН'!$F$15</f>
        <v>165.40297171</v>
      </c>
      <c r="R180" s="36">
        <f>SUMIFS(СВЦЭМ!$E$39:$E$782,СВЦЭМ!$A$39:$A$782,$A180,СВЦЭМ!$B$39:$B$782,R$155)+'СЕТ СН'!$F$15</f>
        <v>162.58627078999999</v>
      </c>
      <c r="S180" s="36">
        <f>SUMIFS(СВЦЭМ!$E$39:$E$782,СВЦЭМ!$A$39:$A$782,$A180,СВЦЭМ!$B$39:$B$782,S$155)+'СЕТ СН'!$F$15</f>
        <v>158.28527453999999</v>
      </c>
      <c r="T180" s="36">
        <f>SUMIFS(СВЦЭМ!$E$39:$E$782,СВЦЭМ!$A$39:$A$782,$A180,СВЦЭМ!$B$39:$B$782,T$155)+'СЕТ СН'!$F$15</f>
        <v>151.70321372000001</v>
      </c>
      <c r="U180" s="36">
        <f>SUMIFS(СВЦЭМ!$E$39:$E$782,СВЦЭМ!$A$39:$A$782,$A180,СВЦЭМ!$B$39:$B$782,U$155)+'СЕТ СН'!$F$15</f>
        <v>149.99604425000001</v>
      </c>
      <c r="V180" s="36">
        <f>SUMIFS(СВЦЭМ!$E$39:$E$782,СВЦЭМ!$A$39:$A$782,$A180,СВЦЭМ!$B$39:$B$782,V$155)+'СЕТ СН'!$F$15</f>
        <v>150.38898502000001</v>
      </c>
      <c r="W180" s="36">
        <f>SUMIFS(СВЦЭМ!$E$39:$E$782,СВЦЭМ!$A$39:$A$782,$A180,СВЦЭМ!$B$39:$B$782,W$155)+'СЕТ СН'!$F$15</f>
        <v>147.54597619</v>
      </c>
      <c r="X180" s="36">
        <f>SUMIFS(СВЦЭМ!$E$39:$E$782,СВЦЭМ!$A$39:$A$782,$A180,СВЦЭМ!$B$39:$B$782,X$155)+'СЕТ СН'!$F$15</f>
        <v>154.93751743999999</v>
      </c>
      <c r="Y180" s="36">
        <f>SUMIFS(СВЦЭМ!$E$39:$E$782,СВЦЭМ!$A$39:$A$782,$A180,СВЦЭМ!$B$39:$B$782,Y$155)+'СЕТ СН'!$F$15</f>
        <v>156.23129410999999</v>
      </c>
    </row>
    <row r="181" spans="1:27" ht="15.75" x14ac:dyDescent="0.2">
      <c r="A181" s="35">
        <f t="shared" si="4"/>
        <v>44465</v>
      </c>
      <c r="B181" s="36">
        <f>SUMIFS(СВЦЭМ!$E$39:$E$782,СВЦЭМ!$A$39:$A$782,$A181,СВЦЭМ!$B$39:$B$782,B$155)+'СЕТ СН'!$F$15</f>
        <v>161.88968776999999</v>
      </c>
      <c r="C181" s="36">
        <f>SUMIFS(СВЦЭМ!$E$39:$E$782,СВЦЭМ!$A$39:$A$782,$A181,СВЦЭМ!$B$39:$B$782,C$155)+'СЕТ СН'!$F$15</f>
        <v>176.01981542999999</v>
      </c>
      <c r="D181" s="36">
        <f>SUMIFS(СВЦЭМ!$E$39:$E$782,СВЦЭМ!$A$39:$A$782,$A181,СВЦЭМ!$B$39:$B$782,D$155)+'СЕТ СН'!$F$15</f>
        <v>187.84330338000001</v>
      </c>
      <c r="E181" s="36">
        <f>SUMIFS(СВЦЭМ!$E$39:$E$782,СВЦЭМ!$A$39:$A$782,$A181,СВЦЭМ!$B$39:$B$782,E$155)+'СЕТ СН'!$F$15</f>
        <v>193.78779684</v>
      </c>
      <c r="F181" s="36">
        <f>SUMIFS(СВЦЭМ!$E$39:$E$782,СВЦЭМ!$A$39:$A$782,$A181,СВЦЭМ!$B$39:$B$782,F$155)+'СЕТ СН'!$F$15</f>
        <v>194.37801507</v>
      </c>
      <c r="G181" s="36">
        <f>SUMIFS(СВЦЭМ!$E$39:$E$782,СВЦЭМ!$A$39:$A$782,$A181,СВЦЭМ!$B$39:$B$782,G$155)+'СЕТ СН'!$F$15</f>
        <v>192.58699743</v>
      </c>
      <c r="H181" s="36">
        <f>SUMIFS(СВЦЭМ!$E$39:$E$782,СВЦЭМ!$A$39:$A$782,$A181,СВЦЭМ!$B$39:$B$782,H$155)+'СЕТ СН'!$F$15</f>
        <v>184.61391426</v>
      </c>
      <c r="I181" s="36">
        <f>SUMIFS(СВЦЭМ!$E$39:$E$782,СВЦЭМ!$A$39:$A$782,$A181,СВЦЭМ!$B$39:$B$782,I$155)+'СЕТ СН'!$F$15</f>
        <v>168.93776054</v>
      </c>
      <c r="J181" s="36">
        <f>SUMIFS(СВЦЭМ!$E$39:$E$782,СВЦЭМ!$A$39:$A$782,$A181,СВЦЭМ!$B$39:$B$782,J$155)+'СЕТ СН'!$F$15</f>
        <v>155.73945685000001</v>
      </c>
      <c r="K181" s="36">
        <f>SUMIFS(СВЦЭМ!$E$39:$E$782,СВЦЭМ!$A$39:$A$782,$A181,СВЦЭМ!$B$39:$B$782,K$155)+'СЕТ СН'!$F$15</f>
        <v>152.38941679000001</v>
      </c>
      <c r="L181" s="36">
        <f>SUMIFS(СВЦЭМ!$E$39:$E$782,СВЦЭМ!$A$39:$A$782,$A181,СВЦЭМ!$B$39:$B$782,L$155)+'СЕТ СН'!$F$15</f>
        <v>153.96770556999999</v>
      </c>
      <c r="M181" s="36">
        <f>SUMIFS(СВЦЭМ!$E$39:$E$782,СВЦЭМ!$A$39:$A$782,$A181,СВЦЭМ!$B$39:$B$782,M$155)+'СЕТ СН'!$F$15</f>
        <v>152.97961659000001</v>
      </c>
      <c r="N181" s="36">
        <f>SUMIFS(СВЦЭМ!$E$39:$E$782,СВЦЭМ!$A$39:$A$782,$A181,СВЦЭМ!$B$39:$B$782,N$155)+'СЕТ СН'!$F$15</f>
        <v>154.84220379999999</v>
      </c>
      <c r="O181" s="36">
        <f>SUMIFS(СВЦЭМ!$E$39:$E$782,СВЦЭМ!$A$39:$A$782,$A181,СВЦЭМ!$B$39:$B$782,O$155)+'СЕТ СН'!$F$15</f>
        <v>159.13745342000001</v>
      </c>
      <c r="P181" s="36">
        <f>SUMIFS(СВЦЭМ!$E$39:$E$782,СВЦЭМ!$A$39:$A$782,$A181,СВЦЭМ!$B$39:$B$782,P$155)+'СЕТ СН'!$F$15</f>
        <v>165.18464940999999</v>
      </c>
      <c r="Q181" s="36">
        <f>SUMIFS(СВЦЭМ!$E$39:$E$782,СВЦЭМ!$A$39:$A$782,$A181,СВЦЭМ!$B$39:$B$782,Q$155)+'СЕТ СН'!$F$15</f>
        <v>165.63595065000001</v>
      </c>
      <c r="R181" s="36">
        <f>SUMIFS(СВЦЭМ!$E$39:$E$782,СВЦЭМ!$A$39:$A$782,$A181,СВЦЭМ!$B$39:$B$782,R$155)+'СЕТ СН'!$F$15</f>
        <v>163.43944035999999</v>
      </c>
      <c r="S181" s="36">
        <f>SUMIFS(СВЦЭМ!$E$39:$E$782,СВЦЭМ!$A$39:$A$782,$A181,СВЦЭМ!$B$39:$B$782,S$155)+'СЕТ СН'!$F$15</f>
        <v>159.46332047000001</v>
      </c>
      <c r="T181" s="36">
        <f>SUMIFS(СВЦЭМ!$E$39:$E$782,СВЦЭМ!$A$39:$A$782,$A181,СВЦЭМ!$B$39:$B$782,T$155)+'СЕТ СН'!$F$15</f>
        <v>153.15622956000001</v>
      </c>
      <c r="U181" s="36">
        <f>SUMIFS(СВЦЭМ!$E$39:$E$782,СВЦЭМ!$A$39:$A$782,$A181,СВЦЭМ!$B$39:$B$782,U$155)+'СЕТ СН'!$F$15</f>
        <v>157.7923969</v>
      </c>
      <c r="V181" s="36">
        <f>SUMIFS(СВЦЭМ!$E$39:$E$782,СВЦЭМ!$A$39:$A$782,$A181,СВЦЭМ!$B$39:$B$782,V$155)+'СЕТ СН'!$F$15</f>
        <v>159.28471728</v>
      </c>
      <c r="W181" s="36">
        <f>SUMIFS(СВЦЭМ!$E$39:$E$782,СВЦЭМ!$A$39:$A$782,$A181,СВЦЭМ!$B$39:$B$782,W$155)+'СЕТ СН'!$F$15</f>
        <v>158.01620747000001</v>
      </c>
      <c r="X181" s="36">
        <f>SUMIFS(СВЦЭМ!$E$39:$E$782,СВЦЭМ!$A$39:$A$782,$A181,СВЦЭМ!$B$39:$B$782,X$155)+'СЕТ СН'!$F$15</f>
        <v>156.08232655</v>
      </c>
      <c r="Y181" s="36">
        <f>SUMIFS(СВЦЭМ!$E$39:$E$782,СВЦЭМ!$A$39:$A$782,$A181,СВЦЭМ!$B$39:$B$782,Y$155)+'СЕТ СН'!$F$15</f>
        <v>168.62616875000001</v>
      </c>
    </row>
    <row r="182" spans="1:27" ht="15.75" x14ac:dyDescent="0.2">
      <c r="A182" s="35">
        <f t="shared" si="4"/>
        <v>44466</v>
      </c>
      <c r="B182" s="36">
        <f>SUMIFS(СВЦЭМ!$E$39:$E$782,СВЦЭМ!$A$39:$A$782,$A182,СВЦЭМ!$B$39:$B$782,B$155)+'СЕТ СН'!$F$15</f>
        <v>168.98481824999999</v>
      </c>
      <c r="C182" s="36">
        <f>SUMIFS(СВЦЭМ!$E$39:$E$782,СВЦЭМ!$A$39:$A$782,$A182,СВЦЭМ!$B$39:$B$782,C$155)+'СЕТ СН'!$F$15</f>
        <v>194.74073726</v>
      </c>
      <c r="D182" s="36">
        <f>SUMIFS(СВЦЭМ!$E$39:$E$782,СВЦЭМ!$A$39:$A$782,$A182,СВЦЭМ!$B$39:$B$782,D$155)+'СЕТ СН'!$F$15</f>
        <v>193.73800729000001</v>
      </c>
      <c r="E182" s="36">
        <f>SUMIFS(СВЦЭМ!$E$39:$E$782,СВЦЭМ!$A$39:$A$782,$A182,СВЦЭМ!$B$39:$B$782,E$155)+'СЕТ СН'!$F$15</f>
        <v>196.12948127999999</v>
      </c>
      <c r="F182" s="36">
        <f>SUMIFS(СВЦЭМ!$E$39:$E$782,СВЦЭМ!$A$39:$A$782,$A182,СВЦЭМ!$B$39:$B$782,F$155)+'СЕТ СН'!$F$15</f>
        <v>195.57440192000001</v>
      </c>
      <c r="G182" s="36">
        <f>SUMIFS(СВЦЭМ!$E$39:$E$782,СВЦЭМ!$A$39:$A$782,$A182,СВЦЭМ!$B$39:$B$782,G$155)+'СЕТ СН'!$F$15</f>
        <v>190.0204043</v>
      </c>
      <c r="H182" s="36">
        <f>SUMIFS(СВЦЭМ!$E$39:$E$782,СВЦЭМ!$A$39:$A$782,$A182,СВЦЭМ!$B$39:$B$782,H$155)+'СЕТ СН'!$F$15</f>
        <v>181.36430937</v>
      </c>
      <c r="I182" s="36">
        <f>SUMIFS(СВЦЭМ!$E$39:$E$782,СВЦЭМ!$A$39:$A$782,$A182,СВЦЭМ!$B$39:$B$782,I$155)+'СЕТ СН'!$F$15</f>
        <v>163.57178798999999</v>
      </c>
      <c r="J182" s="36">
        <f>SUMIFS(СВЦЭМ!$E$39:$E$782,СВЦЭМ!$A$39:$A$782,$A182,СВЦЭМ!$B$39:$B$782,J$155)+'СЕТ СН'!$F$15</f>
        <v>159.49148607999999</v>
      </c>
      <c r="K182" s="36">
        <f>SUMIFS(СВЦЭМ!$E$39:$E$782,СВЦЭМ!$A$39:$A$782,$A182,СВЦЭМ!$B$39:$B$782,K$155)+'СЕТ СН'!$F$15</f>
        <v>162.35405455</v>
      </c>
      <c r="L182" s="36">
        <f>SUMIFS(СВЦЭМ!$E$39:$E$782,СВЦЭМ!$A$39:$A$782,$A182,СВЦЭМ!$B$39:$B$782,L$155)+'СЕТ СН'!$F$15</f>
        <v>163.93608227000001</v>
      </c>
      <c r="M182" s="36">
        <f>SUMIFS(СВЦЭМ!$E$39:$E$782,СВЦЭМ!$A$39:$A$782,$A182,СВЦЭМ!$B$39:$B$782,M$155)+'СЕТ СН'!$F$15</f>
        <v>164.35506117</v>
      </c>
      <c r="N182" s="36">
        <f>SUMIFS(СВЦЭМ!$E$39:$E$782,СВЦЭМ!$A$39:$A$782,$A182,СВЦЭМ!$B$39:$B$782,N$155)+'СЕТ СН'!$F$15</f>
        <v>166.1911882</v>
      </c>
      <c r="O182" s="36">
        <f>SUMIFS(СВЦЭМ!$E$39:$E$782,СВЦЭМ!$A$39:$A$782,$A182,СВЦЭМ!$B$39:$B$782,O$155)+'СЕТ СН'!$F$15</f>
        <v>162.03167364000001</v>
      </c>
      <c r="P182" s="36">
        <f>SUMIFS(СВЦЭМ!$E$39:$E$782,СВЦЭМ!$A$39:$A$782,$A182,СВЦЭМ!$B$39:$B$782,P$155)+'СЕТ СН'!$F$15</f>
        <v>171.66702511</v>
      </c>
      <c r="Q182" s="36">
        <f>SUMIFS(СВЦЭМ!$E$39:$E$782,СВЦЭМ!$A$39:$A$782,$A182,СВЦЭМ!$B$39:$B$782,Q$155)+'СЕТ СН'!$F$15</f>
        <v>170.92694263000001</v>
      </c>
      <c r="R182" s="36">
        <f>SUMIFS(СВЦЭМ!$E$39:$E$782,СВЦЭМ!$A$39:$A$782,$A182,СВЦЭМ!$B$39:$B$782,R$155)+'СЕТ СН'!$F$15</f>
        <v>168.21066084</v>
      </c>
      <c r="S182" s="36">
        <f>SUMIFS(СВЦЭМ!$E$39:$E$782,СВЦЭМ!$A$39:$A$782,$A182,СВЦЭМ!$B$39:$B$782,S$155)+'СЕТ СН'!$F$15</f>
        <v>164.95578929999999</v>
      </c>
      <c r="T182" s="36">
        <f>SUMIFS(СВЦЭМ!$E$39:$E$782,СВЦЭМ!$A$39:$A$782,$A182,СВЦЭМ!$B$39:$B$782,T$155)+'СЕТ СН'!$F$15</f>
        <v>155.06561536999999</v>
      </c>
      <c r="U182" s="36">
        <f>SUMIFS(СВЦЭМ!$E$39:$E$782,СВЦЭМ!$A$39:$A$782,$A182,СВЦЭМ!$B$39:$B$782,U$155)+'СЕТ СН'!$F$15</f>
        <v>154.96810434</v>
      </c>
      <c r="V182" s="36">
        <f>SUMIFS(СВЦЭМ!$E$39:$E$782,СВЦЭМ!$A$39:$A$782,$A182,СВЦЭМ!$B$39:$B$782,V$155)+'СЕТ СН'!$F$15</f>
        <v>155.23347627000001</v>
      </c>
      <c r="W182" s="36">
        <f>SUMIFS(СВЦЭМ!$E$39:$E$782,СВЦЭМ!$A$39:$A$782,$A182,СВЦЭМ!$B$39:$B$782,W$155)+'СЕТ СН'!$F$15</f>
        <v>153.50351648</v>
      </c>
      <c r="X182" s="36">
        <f>SUMIFS(СВЦЭМ!$E$39:$E$782,СВЦЭМ!$A$39:$A$782,$A182,СВЦЭМ!$B$39:$B$782,X$155)+'СЕТ СН'!$F$15</f>
        <v>153.68399561000001</v>
      </c>
      <c r="Y182" s="36">
        <f>SUMIFS(СВЦЭМ!$E$39:$E$782,СВЦЭМ!$A$39:$A$782,$A182,СВЦЭМ!$B$39:$B$782,Y$155)+'СЕТ СН'!$F$15</f>
        <v>157.74671986999999</v>
      </c>
    </row>
    <row r="183" spans="1:27" ht="15.75" x14ac:dyDescent="0.2">
      <c r="A183" s="35">
        <f t="shared" si="4"/>
        <v>44467</v>
      </c>
      <c r="B183" s="36">
        <f>SUMIFS(СВЦЭМ!$E$39:$E$782,СВЦЭМ!$A$39:$A$782,$A183,СВЦЭМ!$B$39:$B$782,B$155)+'СЕТ СН'!$F$15</f>
        <v>169.66780008999999</v>
      </c>
      <c r="C183" s="36">
        <f>SUMIFS(СВЦЭМ!$E$39:$E$782,СВЦЭМ!$A$39:$A$782,$A183,СВЦЭМ!$B$39:$B$782,C$155)+'СЕТ СН'!$F$15</f>
        <v>178.78418323</v>
      </c>
      <c r="D183" s="36">
        <f>SUMIFS(СВЦЭМ!$E$39:$E$782,СВЦЭМ!$A$39:$A$782,$A183,СВЦЭМ!$B$39:$B$782,D$155)+'СЕТ СН'!$F$15</f>
        <v>176.28294055000001</v>
      </c>
      <c r="E183" s="36">
        <f>SUMIFS(СВЦЭМ!$E$39:$E$782,СВЦЭМ!$A$39:$A$782,$A183,СВЦЭМ!$B$39:$B$782,E$155)+'СЕТ СН'!$F$15</f>
        <v>177.61985677999999</v>
      </c>
      <c r="F183" s="36">
        <f>SUMIFS(СВЦЭМ!$E$39:$E$782,СВЦЭМ!$A$39:$A$782,$A183,СВЦЭМ!$B$39:$B$782,F$155)+'СЕТ СН'!$F$15</f>
        <v>176.76652372000001</v>
      </c>
      <c r="G183" s="36">
        <f>SUMIFS(СВЦЭМ!$E$39:$E$782,СВЦЭМ!$A$39:$A$782,$A183,СВЦЭМ!$B$39:$B$782,G$155)+'СЕТ СН'!$F$15</f>
        <v>173.99932097000001</v>
      </c>
      <c r="H183" s="36">
        <f>SUMIFS(СВЦЭМ!$E$39:$E$782,СВЦЭМ!$A$39:$A$782,$A183,СВЦЭМ!$B$39:$B$782,H$155)+'СЕТ СН'!$F$15</f>
        <v>178.25630394000001</v>
      </c>
      <c r="I183" s="36">
        <f>SUMIFS(СВЦЭМ!$E$39:$E$782,СВЦЭМ!$A$39:$A$782,$A183,СВЦЭМ!$B$39:$B$782,I$155)+'СЕТ СН'!$F$15</f>
        <v>170.99472992</v>
      </c>
      <c r="J183" s="36">
        <f>SUMIFS(СВЦЭМ!$E$39:$E$782,СВЦЭМ!$A$39:$A$782,$A183,СВЦЭМ!$B$39:$B$782,J$155)+'СЕТ СН'!$F$15</f>
        <v>165.20815680999999</v>
      </c>
      <c r="K183" s="36">
        <f>SUMIFS(СВЦЭМ!$E$39:$E$782,СВЦЭМ!$A$39:$A$782,$A183,СВЦЭМ!$B$39:$B$782,K$155)+'СЕТ СН'!$F$15</f>
        <v>157.95791101</v>
      </c>
      <c r="L183" s="36">
        <f>SUMIFS(СВЦЭМ!$E$39:$E$782,СВЦЭМ!$A$39:$A$782,$A183,СВЦЭМ!$B$39:$B$782,L$155)+'СЕТ СН'!$F$15</f>
        <v>153.47080854999999</v>
      </c>
      <c r="M183" s="36">
        <f>SUMIFS(СВЦЭМ!$E$39:$E$782,СВЦЭМ!$A$39:$A$782,$A183,СВЦЭМ!$B$39:$B$782,M$155)+'СЕТ СН'!$F$15</f>
        <v>159.93485127</v>
      </c>
      <c r="N183" s="36">
        <f>SUMIFS(СВЦЭМ!$E$39:$E$782,СВЦЭМ!$A$39:$A$782,$A183,СВЦЭМ!$B$39:$B$782,N$155)+'СЕТ СН'!$F$15</f>
        <v>163.66079015</v>
      </c>
      <c r="O183" s="36">
        <f>SUMIFS(СВЦЭМ!$E$39:$E$782,СВЦЭМ!$A$39:$A$782,$A183,СВЦЭМ!$B$39:$B$782,O$155)+'СЕТ СН'!$F$15</f>
        <v>168.21553345000001</v>
      </c>
      <c r="P183" s="36">
        <f>SUMIFS(СВЦЭМ!$E$39:$E$782,СВЦЭМ!$A$39:$A$782,$A183,СВЦЭМ!$B$39:$B$782,P$155)+'СЕТ СН'!$F$15</f>
        <v>174.3365163</v>
      </c>
      <c r="Q183" s="36">
        <f>SUMIFS(СВЦЭМ!$E$39:$E$782,СВЦЭМ!$A$39:$A$782,$A183,СВЦЭМ!$B$39:$B$782,Q$155)+'СЕТ СН'!$F$15</f>
        <v>175.26503997</v>
      </c>
      <c r="R183" s="36">
        <f>SUMIFS(СВЦЭМ!$E$39:$E$782,СВЦЭМ!$A$39:$A$782,$A183,СВЦЭМ!$B$39:$B$782,R$155)+'СЕТ СН'!$F$15</f>
        <v>173.99044142</v>
      </c>
      <c r="S183" s="36">
        <f>SUMIFS(СВЦЭМ!$E$39:$E$782,СВЦЭМ!$A$39:$A$782,$A183,СВЦЭМ!$B$39:$B$782,S$155)+'СЕТ СН'!$F$15</f>
        <v>173.04276876</v>
      </c>
      <c r="T183" s="36">
        <f>SUMIFS(СВЦЭМ!$E$39:$E$782,СВЦЭМ!$A$39:$A$782,$A183,СВЦЭМ!$B$39:$B$782,T$155)+'СЕТ СН'!$F$15</f>
        <v>163.74360160000001</v>
      </c>
      <c r="U183" s="36">
        <f>SUMIFS(СВЦЭМ!$E$39:$E$782,СВЦЭМ!$A$39:$A$782,$A183,СВЦЭМ!$B$39:$B$782,U$155)+'СЕТ СН'!$F$15</f>
        <v>153.55583695999999</v>
      </c>
      <c r="V183" s="36">
        <f>SUMIFS(СВЦЭМ!$E$39:$E$782,СВЦЭМ!$A$39:$A$782,$A183,СВЦЭМ!$B$39:$B$782,V$155)+'СЕТ СН'!$F$15</f>
        <v>154.50746437999999</v>
      </c>
      <c r="W183" s="36">
        <f>SUMIFS(СВЦЭМ!$E$39:$E$782,СВЦЭМ!$A$39:$A$782,$A183,СВЦЭМ!$B$39:$B$782,W$155)+'СЕТ СН'!$F$15</f>
        <v>155.67373327000001</v>
      </c>
      <c r="X183" s="36">
        <f>SUMIFS(СВЦЭМ!$E$39:$E$782,СВЦЭМ!$A$39:$A$782,$A183,СВЦЭМ!$B$39:$B$782,X$155)+'СЕТ СН'!$F$15</f>
        <v>163.98930693</v>
      </c>
      <c r="Y183" s="36">
        <f>SUMIFS(СВЦЭМ!$E$39:$E$782,СВЦЭМ!$A$39:$A$782,$A183,СВЦЭМ!$B$39:$B$782,Y$155)+'СЕТ СН'!$F$15</f>
        <v>162.9309351</v>
      </c>
    </row>
    <row r="184" spans="1:27" ht="15.75" x14ac:dyDescent="0.2">
      <c r="A184" s="35">
        <f t="shared" si="4"/>
        <v>44468</v>
      </c>
      <c r="B184" s="36">
        <f>SUMIFS(СВЦЭМ!$E$39:$E$782,СВЦЭМ!$A$39:$A$782,$A184,СВЦЭМ!$B$39:$B$782,B$155)+'СЕТ СН'!$F$15</f>
        <v>165.21900538</v>
      </c>
      <c r="C184" s="36">
        <f>SUMIFS(СВЦЭМ!$E$39:$E$782,СВЦЭМ!$A$39:$A$782,$A184,СВЦЭМ!$B$39:$B$782,C$155)+'СЕТ СН'!$F$15</f>
        <v>182.90540999999999</v>
      </c>
      <c r="D184" s="36">
        <f>SUMIFS(СВЦЭМ!$E$39:$E$782,СВЦЭМ!$A$39:$A$782,$A184,СВЦЭМ!$B$39:$B$782,D$155)+'СЕТ СН'!$F$15</f>
        <v>193.39202209000001</v>
      </c>
      <c r="E184" s="36">
        <f>SUMIFS(СВЦЭМ!$E$39:$E$782,СВЦЭМ!$A$39:$A$782,$A184,СВЦЭМ!$B$39:$B$782,E$155)+'СЕТ СН'!$F$15</f>
        <v>194.89664274</v>
      </c>
      <c r="F184" s="36">
        <f>SUMIFS(СВЦЭМ!$E$39:$E$782,СВЦЭМ!$A$39:$A$782,$A184,СВЦЭМ!$B$39:$B$782,F$155)+'СЕТ СН'!$F$15</f>
        <v>196.23221906000001</v>
      </c>
      <c r="G184" s="36">
        <f>SUMIFS(СВЦЭМ!$E$39:$E$782,СВЦЭМ!$A$39:$A$782,$A184,СВЦЭМ!$B$39:$B$782,G$155)+'СЕТ СН'!$F$15</f>
        <v>192.39160013</v>
      </c>
      <c r="H184" s="36">
        <f>SUMIFS(СВЦЭМ!$E$39:$E$782,СВЦЭМ!$A$39:$A$782,$A184,СВЦЭМ!$B$39:$B$782,H$155)+'СЕТ СН'!$F$15</f>
        <v>185.49902331000001</v>
      </c>
      <c r="I184" s="36">
        <f>SUMIFS(СВЦЭМ!$E$39:$E$782,СВЦЭМ!$A$39:$A$782,$A184,СВЦЭМ!$B$39:$B$782,I$155)+'СЕТ СН'!$F$15</f>
        <v>176.1184782</v>
      </c>
      <c r="J184" s="36">
        <f>SUMIFS(СВЦЭМ!$E$39:$E$782,СВЦЭМ!$A$39:$A$782,$A184,СВЦЭМ!$B$39:$B$782,J$155)+'СЕТ СН'!$F$15</f>
        <v>170.72937859000001</v>
      </c>
      <c r="K184" s="36">
        <f>SUMIFS(СВЦЭМ!$E$39:$E$782,СВЦЭМ!$A$39:$A$782,$A184,СВЦЭМ!$B$39:$B$782,K$155)+'СЕТ СН'!$F$15</f>
        <v>159.15382058</v>
      </c>
      <c r="L184" s="36">
        <f>SUMIFS(СВЦЭМ!$E$39:$E$782,СВЦЭМ!$A$39:$A$782,$A184,СВЦЭМ!$B$39:$B$782,L$155)+'СЕТ СН'!$F$15</f>
        <v>155.32091553000001</v>
      </c>
      <c r="M184" s="36">
        <f>SUMIFS(СВЦЭМ!$E$39:$E$782,СВЦЭМ!$A$39:$A$782,$A184,СВЦЭМ!$B$39:$B$782,M$155)+'СЕТ СН'!$F$15</f>
        <v>153.17029314999999</v>
      </c>
      <c r="N184" s="36">
        <f>SUMIFS(СВЦЭМ!$E$39:$E$782,СВЦЭМ!$A$39:$A$782,$A184,СВЦЭМ!$B$39:$B$782,N$155)+'СЕТ СН'!$F$15</f>
        <v>161.47283314000001</v>
      </c>
      <c r="O184" s="36">
        <f>SUMIFS(СВЦЭМ!$E$39:$E$782,СВЦЭМ!$A$39:$A$782,$A184,СВЦЭМ!$B$39:$B$782,O$155)+'СЕТ СН'!$F$15</f>
        <v>165.8418776</v>
      </c>
      <c r="P184" s="36">
        <f>SUMIFS(СВЦЭМ!$E$39:$E$782,СВЦЭМ!$A$39:$A$782,$A184,СВЦЭМ!$B$39:$B$782,P$155)+'СЕТ СН'!$F$15</f>
        <v>178.90729469999999</v>
      </c>
      <c r="Q184" s="36">
        <f>SUMIFS(СВЦЭМ!$E$39:$E$782,СВЦЭМ!$A$39:$A$782,$A184,СВЦЭМ!$B$39:$B$782,Q$155)+'СЕТ СН'!$F$15</f>
        <v>179.53517740999999</v>
      </c>
      <c r="R184" s="36">
        <f>SUMIFS(СВЦЭМ!$E$39:$E$782,СВЦЭМ!$A$39:$A$782,$A184,СВЦЭМ!$B$39:$B$782,R$155)+'СЕТ СН'!$F$15</f>
        <v>178.27171576999999</v>
      </c>
      <c r="S184" s="36">
        <f>SUMIFS(СВЦЭМ!$E$39:$E$782,СВЦЭМ!$A$39:$A$782,$A184,СВЦЭМ!$B$39:$B$782,S$155)+'СЕТ СН'!$F$15</f>
        <v>173.97672628000001</v>
      </c>
      <c r="T184" s="36">
        <f>SUMIFS(СВЦЭМ!$E$39:$E$782,СВЦЭМ!$A$39:$A$782,$A184,СВЦЭМ!$B$39:$B$782,T$155)+'СЕТ СН'!$F$15</f>
        <v>170.74785847999999</v>
      </c>
      <c r="U184" s="36">
        <f>SUMIFS(СВЦЭМ!$E$39:$E$782,СВЦЭМ!$A$39:$A$782,$A184,СВЦЭМ!$B$39:$B$782,U$155)+'СЕТ СН'!$F$15</f>
        <v>161.77223910999999</v>
      </c>
      <c r="V184" s="36">
        <f>SUMIFS(СВЦЭМ!$E$39:$E$782,СВЦЭМ!$A$39:$A$782,$A184,СВЦЭМ!$B$39:$B$782,V$155)+'СЕТ СН'!$F$15</f>
        <v>157.69742284</v>
      </c>
      <c r="W184" s="36">
        <f>SUMIFS(СВЦЭМ!$E$39:$E$782,СВЦЭМ!$A$39:$A$782,$A184,СВЦЭМ!$B$39:$B$782,W$155)+'СЕТ СН'!$F$15</f>
        <v>154.73260128999999</v>
      </c>
      <c r="X184" s="36">
        <f>SUMIFS(СВЦЭМ!$E$39:$E$782,СВЦЭМ!$A$39:$A$782,$A184,СВЦЭМ!$B$39:$B$782,X$155)+'СЕТ СН'!$F$15</f>
        <v>166.00281502000001</v>
      </c>
      <c r="Y184" s="36">
        <f>SUMIFS(СВЦЭМ!$E$39:$E$782,СВЦЭМ!$A$39:$A$782,$A184,СВЦЭМ!$B$39:$B$782,Y$155)+'СЕТ СН'!$F$15</f>
        <v>168.96419625999999</v>
      </c>
    </row>
    <row r="185" spans="1:27" ht="15.75" x14ac:dyDescent="0.2">
      <c r="A185" s="35">
        <f t="shared" si="4"/>
        <v>44469</v>
      </c>
      <c r="B185" s="36">
        <f>SUMIFS(СВЦЭМ!$E$39:$E$782,СВЦЭМ!$A$39:$A$782,$A185,СВЦЭМ!$B$39:$B$782,B$155)+'СЕТ СН'!$F$15</f>
        <v>172.45047614000001</v>
      </c>
      <c r="C185" s="36">
        <f>SUMIFS(СВЦЭМ!$E$39:$E$782,СВЦЭМ!$A$39:$A$782,$A185,СВЦЭМ!$B$39:$B$782,C$155)+'СЕТ СН'!$F$15</f>
        <v>180.70515205999999</v>
      </c>
      <c r="D185" s="36">
        <f>SUMIFS(СВЦЭМ!$E$39:$E$782,СВЦЭМ!$A$39:$A$782,$A185,СВЦЭМ!$B$39:$B$782,D$155)+'СЕТ СН'!$F$15</f>
        <v>190.66570016</v>
      </c>
      <c r="E185" s="36">
        <f>SUMIFS(СВЦЭМ!$E$39:$E$782,СВЦЭМ!$A$39:$A$782,$A185,СВЦЭМ!$B$39:$B$782,E$155)+'СЕТ СН'!$F$15</f>
        <v>194.98338582</v>
      </c>
      <c r="F185" s="36">
        <f>SUMIFS(СВЦЭМ!$E$39:$E$782,СВЦЭМ!$A$39:$A$782,$A185,СВЦЭМ!$B$39:$B$782,F$155)+'СЕТ СН'!$F$15</f>
        <v>194.14324780000001</v>
      </c>
      <c r="G185" s="36">
        <f>SUMIFS(СВЦЭМ!$E$39:$E$782,СВЦЭМ!$A$39:$A$782,$A185,СВЦЭМ!$B$39:$B$782,G$155)+'СЕТ СН'!$F$15</f>
        <v>194.72007511000001</v>
      </c>
      <c r="H185" s="36">
        <f>SUMIFS(СВЦЭМ!$E$39:$E$782,СВЦЭМ!$A$39:$A$782,$A185,СВЦЭМ!$B$39:$B$782,H$155)+'СЕТ СН'!$F$15</f>
        <v>182.69931249000001</v>
      </c>
      <c r="I185" s="36">
        <f>SUMIFS(СВЦЭМ!$E$39:$E$782,СВЦЭМ!$A$39:$A$782,$A185,СВЦЭМ!$B$39:$B$782,I$155)+'СЕТ СН'!$F$15</f>
        <v>178.43292629000001</v>
      </c>
      <c r="J185" s="36">
        <f>SUMIFS(СВЦЭМ!$E$39:$E$782,СВЦЭМ!$A$39:$A$782,$A185,СВЦЭМ!$B$39:$B$782,J$155)+'СЕТ СН'!$F$15</f>
        <v>171.97276773999999</v>
      </c>
      <c r="K185" s="36">
        <f>SUMIFS(СВЦЭМ!$E$39:$E$782,СВЦЭМ!$A$39:$A$782,$A185,СВЦЭМ!$B$39:$B$782,K$155)+'СЕТ СН'!$F$15</f>
        <v>173.87035101999999</v>
      </c>
      <c r="L185" s="36">
        <f>SUMIFS(СВЦЭМ!$E$39:$E$782,СВЦЭМ!$A$39:$A$782,$A185,СВЦЭМ!$B$39:$B$782,L$155)+'СЕТ СН'!$F$15</f>
        <v>174.90584948</v>
      </c>
      <c r="M185" s="36">
        <f>SUMIFS(СВЦЭМ!$E$39:$E$782,СВЦЭМ!$A$39:$A$782,$A185,СВЦЭМ!$B$39:$B$782,M$155)+'СЕТ СН'!$F$15</f>
        <v>171.52412412999999</v>
      </c>
      <c r="N185" s="36">
        <f>SUMIFS(СВЦЭМ!$E$39:$E$782,СВЦЭМ!$A$39:$A$782,$A185,СВЦЭМ!$B$39:$B$782,N$155)+'СЕТ СН'!$F$15</f>
        <v>168.32774169999999</v>
      </c>
      <c r="O185" s="36">
        <f>SUMIFS(СВЦЭМ!$E$39:$E$782,СВЦЭМ!$A$39:$A$782,$A185,СВЦЭМ!$B$39:$B$782,O$155)+'СЕТ СН'!$F$15</f>
        <v>168.53293916999999</v>
      </c>
      <c r="P185" s="36">
        <f>SUMIFS(СВЦЭМ!$E$39:$E$782,СВЦЭМ!$A$39:$A$782,$A185,СВЦЭМ!$B$39:$B$782,P$155)+'СЕТ СН'!$F$15</f>
        <v>177.32430571</v>
      </c>
      <c r="Q185" s="36">
        <f>SUMIFS(СВЦЭМ!$E$39:$E$782,СВЦЭМ!$A$39:$A$782,$A185,СВЦЭМ!$B$39:$B$782,Q$155)+'СЕТ СН'!$F$15</f>
        <v>178.02286857000001</v>
      </c>
      <c r="R185" s="36">
        <f>SUMIFS(СВЦЭМ!$E$39:$E$782,СВЦЭМ!$A$39:$A$782,$A185,СВЦЭМ!$B$39:$B$782,R$155)+'СЕТ СН'!$F$15</f>
        <v>176.70686631000001</v>
      </c>
      <c r="S185" s="36">
        <f>SUMIFS(СВЦЭМ!$E$39:$E$782,СВЦЭМ!$A$39:$A$782,$A185,СВЦЭМ!$B$39:$B$782,S$155)+'СЕТ СН'!$F$15</f>
        <v>167.78782040999999</v>
      </c>
      <c r="T185" s="36">
        <f>SUMIFS(СВЦЭМ!$E$39:$E$782,СВЦЭМ!$A$39:$A$782,$A185,СВЦЭМ!$B$39:$B$782,T$155)+'СЕТ СН'!$F$15</f>
        <v>170.41586738000001</v>
      </c>
      <c r="U185" s="36">
        <f>SUMIFS(СВЦЭМ!$E$39:$E$782,СВЦЭМ!$A$39:$A$782,$A185,СВЦЭМ!$B$39:$B$782,U$155)+'СЕТ СН'!$F$15</f>
        <v>165.51912580999999</v>
      </c>
      <c r="V185" s="36">
        <f>SUMIFS(СВЦЭМ!$E$39:$E$782,СВЦЭМ!$A$39:$A$782,$A185,СВЦЭМ!$B$39:$B$782,V$155)+'СЕТ СН'!$F$15</f>
        <v>164.09203865000001</v>
      </c>
      <c r="W185" s="36">
        <f>SUMIFS(СВЦЭМ!$E$39:$E$782,СВЦЭМ!$A$39:$A$782,$A185,СВЦЭМ!$B$39:$B$782,W$155)+'СЕТ СН'!$F$15</f>
        <v>162.02881314999999</v>
      </c>
      <c r="X185" s="36">
        <f>SUMIFS(СВЦЭМ!$E$39:$E$782,СВЦЭМ!$A$39:$A$782,$A185,СВЦЭМ!$B$39:$B$782,X$155)+'СЕТ СН'!$F$15</f>
        <v>166.54139146</v>
      </c>
      <c r="Y185" s="36">
        <f>SUMIFS(СВЦЭМ!$E$39:$E$782,СВЦЭМ!$A$39:$A$782,$A185,СВЦЭМ!$B$39:$B$782,Y$155)+'СЕТ СН'!$F$15</f>
        <v>175.06800973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01.09.2021</v>
      </c>
      <c r="B191" s="36">
        <f>SUMIFS(СВЦЭМ!$F$39:$F$782,СВЦЭМ!$A$39:$A$782,$A191,СВЦЭМ!$B$39:$B$782,B$190)+'СЕТ СН'!$F$15</f>
        <v>145.08636179999999</v>
      </c>
      <c r="C191" s="36">
        <f>SUMIFS(СВЦЭМ!$F$39:$F$782,СВЦЭМ!$A$39:$A$782,$A191,СВЦЭМ!$B$39:$B$782,C$190)+'СЕТ СН'!$F$15</f>
        <v>163.98436444000001</v>
      </c>
      <c r="D191" s="36">
        <f>SUMIFS(СВЦЭМ!$F$39:$F$782,СВЦЭМ!$A$39:$A$782,$A191,СВЦЭМ!$B$39:$B$782,D$190)+'СЕТ СН'!$F$15</f>
        <v>179.11567739</v>
      </c>
      <c r="E191" s="36">
        <f>SUMIFS(СВЦЭМ!$F$39:$F$782,СВЦЭМ!$A$39:$A$782,$A191,СВЦЭМ!$B$39:$B$782,E$190)+'СЕТ СН'!$F$15</f>
        <v>185.07146426</v>
      </c>
      <c r="F191" s="36">
        <f>SUMIFS(СВЦЭМ!$F$39:$F$782,СВЦЭМ!$A$39:$A$782,$A191,СВЦЭМ!$B$39:$B$782,F$190)+'СЕТ СН'!$F$15</f>
        <v>184.73051258999999</v>
      </c>
      <c r="G191" s="36">
        <f>SUMIFS(СВЦЭМ!$F$39:$F$782,СВЦЭМ!$A$39:$A$782,$A191,СВЦЭМ!$B$39:$B$782,G$190)+'СЕТ СН'!$F$15</f>
        <v>178.90801421</v>
      </c>
      <c r="H191" s="36">
        <f>SUMIFS(СВЦЭМ!$F$39:$F$782,СВЦЭМ!$A$39:$A$782,$A191,СВЦЭМ!$B$39:$B$782,H$190)+'СЕТ СН'!$F$15</f>
        <v>168.53119036000001</v>
      </c>
      <c r="I191" s="36">
        <f>SUMIFS(СВЦЭМ!$F$39:$F$782,СВЦЭМ!$A$39:$A$782,$A191,СВЦЭМ!$B$39:$B$782,I$190)+'СЕТ СН'!$F$15</f>
        <v>154.06835329</v>
      </c>
      <c r="J191" s="36">
        <f>SUMIFS(СВЦЭМ!$F$39:$F$782,СВЦЭМ!$A$39:$A$782,$A191,СВЦЭМ!$B$39:$B$782,J$190)+'СЕТ СН'!$F$15</f>
        <v>143.67829276000001</v>
      </c>
      <c r="K191" s="36">
        <f>SUMIFS(СВЦЭМ!$F$39:$F$782,СВЦЭМ!$A$39:$A$782,$A191,СВЦЭМ!$B$39:$B$782,K$190)+'СЕТ СН'!$F$15</f>
        <v>136.33773131000001</v>
      </c>
      <c r="L191" s="36">
        <f>SUMIFS(СВЦЭМ!$F$39:$F$782,СВЦЭМ!$A$39:$A$782,$A191,СВЦЭМ!$B$39:$B$782,L$190)+'СЕТ СН'!$F$15</f>
        <v>133.49488864</v>
      </c>
      <c r="M191" s="36">
        <f>SUMIFS(СВЦЭМ!$F$39:$F$782,СВЦЭМ!$A$39:$A$782,$A191,СВЦЭМ!$B$39:$B$782,M$190)+'СЕТ СН'!$F$15</f>
        <v>133.62643722999999</v>
      </c>
      <c r="N191" s="36">
        <f>SUMIFS(СВЦЭМ!$F$39:$F$782,СВЦЭМ!$A$39:$A$782,$A191,СВЦЭМ!$B$39:$B$782,N$190)+'СЕТ СН'!$F$15</f>
        <v>137.94761785</v>
      </c>
      <c r="O191" s="36">
        <f>SUMIFS(СВЦЭМ!$F$39:$F$782,СВЦЭМ!$A$39:$A$782,$A191,СВЦЭМ!$B$39:$B$782,O$190)+'СЕТ СН'!$F$15</f>
        <v>145.39512421000001</v>
      </c>
      <c r="P191" s="36">
        <f>SUMIFS(СВЦЭМ!$F$39:$F$782,СВЦЭМ!$A$39:$A$782,$A191,СВЦЭМ!$B$39:$B$782,P$190)+'СЕТ СН'!$F$15</f>
        <v>151.88623989000001</v>
      </c>
      <c r="Q191" s="36">
        <f>SUMIFS(СВЦЭМ!$F$39:$F$782,СВЦЭМ!$A$39:$A$782,$A191,СВЦЭМ!$B$39:$B$782,Q$190)+'СЕТ СН'!$F$15</f>
        <v>152.27621138999999</v>
      </c>
      <c r="R191" s="36">
        <f>SUMIFS(СВЦЭМ!$F$39:$F$782,СВЦЭМ!$A$39:$A$782,$A191,СВЦЭМ!$B$39:$B$782,R$190)+'СЕТ СН'!$F$15</f>
        <v>151.22377082</v>
      </c>
      <c r="S191" s="36">
        <f>SUMIFS(СВЦЭМ!$F$39:$F$782,СВЦЭМ!$A$39:$A$782,$A191,СВЦЭМ!$B$39:$B$782,S$190)+'СЕТ СН'!$F$15</f>
        <v>145.28027334999999</v>
      </c>
      <c r="T191" s="36">
        <f>SUMIFS(СВЦЭМ!$F$39:$F$782,СВЦЭМ!$A$39:$A$782,$A191,СВЦЭМ!$B$39:$B$782,T$190)+'СЕТ СН'!$F$15</f>
        <v>137.91118881</v>
      </c>
      <c r="U191" s="36">
        <f>SUMIFS(СВЦЭМ!$F$39:$F$782,СВЦЭМ!$A$39:$A$782,$A191,СВЦЭМ!$B$39:$B$782,U$190)+'СЕТ СН'!$F$15</f>
        <v>131.51766681000001</v>
      </c>
      <c r="V191" s="36">
        <f>SUMIFS(СВЦЭМ!$F$39:$F$782,СВЦЭМ!$A$39:$A$782,$A191,СВЦЭМ!$B$39:$B$782,V$190)+'СЕТ СН'!$F$15</f>
        <v>132.43990903</v>
      </c>
      <c r="W191" s="36">
        <f>SUMIFS(СВЦЭМ!$F$39:$F$782,СВЦЭМ!$A$39:$A$782,$A191,СВЦЭМ!$B$39:$B$782,W$190)+'СЕТ СН'!$F$15</f>
        <v>132.08806669000001</v>
      </c>
      <c r="X191" s="36">
        <f>SUMIFS(СВЦЭМ!$F$39:$F$782,СВЦЭМ!$A$39:$A$782,$A191,СВЦЭМ!$B$39:$B$782,X$190)+'СЕТ СН'!$F$15</f>
        <v>131.76684409000001</v>
      </c>
      <c r="Y191" s="36">
        <f>SUMIFS(СВЦЭМ!$F$39:$F$782,СВЦЭМ!$A$39:$A$782,$A191,СВЦЭМ!$B$39:$B$782,Y$190)+'СЕТ СН'!$F$15</f>
        <v>144.80821599999999</v>
      </c>
      <c r="AA191" s="45"/>
    </row>
    <row r="192" spans="1:27" ht="15.75" x14ac:dyDescent="0.2">
      <c r="A192" s="35">
        <f>A191+1</f>
        <v>44441</v>
      </c>
      <c r="B192" s="36">
        <f>SUMIFS(СВЦЭМ!$F$39:$F$782,СВЦЭМ!$A$39:$A$782,$A192,СВЦЭМ!$B$39:$B$782,B$190)+'СЕТ СН'!$F$15</f>
        <v>162.60008558999999</v>
      </c>
      <c r="C192" s="36">
        <f>SUMIFS(СВЦЭМ!$F$39:$F$782,СВЦЭМ!$A$39:$A$782,$A192,СВЦЭМ!$B$39:$B$782,C$190)+'СЕТ СН'!$F$15</f>
        <v>176.77175897999999</v>
      </c>
      <c r="D192" s="36">
        <f>SUMIFS(СВЦЭМ!$F$39:$F$782,СВЦЭМ!$A$39:$A$782,$A192,СВЦЭМ!$B$39:$B$782,D$190)+'СЕТ СН'!$F$15</f>
        <v>191.69759916999999</v>
      </c>
      <c r="E192" s="36">
        <f>SUMIFS(СВЦЭМ!$F$39:$F$782,СВЦЭМ!$A$39:$A$782,$A192,СВЦЭМ!$B$39:$B$782,E$190)+'СЕТ СН'!$F$15</f>
        <v>195.18385365</v>
      </c>
      <c r="F192" s="36">
        <f>SUMIFS(СВЦЭМ!$F$39:$F$782,СВЦЭМ!$A$39:$A$782,$A192,СВЦЭМ!$B$39:$B$782,F$190)+'СЕТ СН'!$F$15</f>
        <v>191.96931226999999</v>
      </c>
      <c r="G192" s="36">
        <f>SUMIFS(СВЦЭМ!$F$39:$F$782,СВЦЭМ!$A$39:$A$782,$A192,СВЦЭМ!$B$39:$B$782,G$190)+'СЕТ СН'!$F$15</f>
        <v>188.06820981999999</v>
      </c>
      <c r="H192" s="36">
        <f>SUMIFS(СВЦЭМ!$F$39:$F$782,СВЦЭМ!$A$39:$A$782,$A192,СВЦЭМ!$B$39:$B$782,H$190)+'СЕТ СН'!$F$15</f>
        <v>178.47839250999999</v>
      </c>
      <c r="I192" s="36">
        <f>SUMIFS(СВЦЭМ!$F$39:$F$782,СВЦЭМ!$A$39:$A$782,$A192,СВЦЭМ!$B$39:$B$782,I$190)+'СЕТ СН'!$F$15</f>
        <v>163.31123216</v>
      </c>
      <c r="J192" s="36">
        <f>SUMIFS(СВЦЭМ!$F$39:$F$782,СВЦЭМ!$A$39:$A$782,$A192,СВЦЭМ!$B$39:$B$782,J$190)+'СЕТ СН'!$F$15</f>
        <v>146.00878345000001</v>
      </c>
      <c r="K192" s="36">
        <f>SUMIFS(СВЦЭМ!$F$39:$F$782,СВЦЭМ!$A$39:$A$782,$A192,СВЦЭМ!$B$39:$B$782,K$190)+'СЕТ СН'!$F$15</f>
        <v>141.78752817</v>
      </c>
      <c r="L192" s="36">
        <f>SUMIFS(СВЦЭМ!$F$39:$F$782,СВЦЭМ!$A$39:$A$782,$A192,СВЦЭМ!$B$39:$B$782,L$190)+'СЕТ СН'!$F$15</f>
        <v>140.53948319</v>
      </c>
      <c r="M192" s="36">
        <f>SUMIFS(СВЦЭМ!$F$39:$F$782,СВЦЭМ!$A$39:$A$782,$A192,СВЦЭМ!$B$39:$B$782,M$190)+'СЕТ СН'!$F$15</f>
        <v>143.34452229999999</v>
      </c>
      <c r="N192" s="36">
        <f>SUMIFS(СВЦЭМ!$F$39:$F$782,СВЦЭМ!$A$39:$A$782,$A192,СВЦЭМ!$B$39:$B$782,N$190)+'СЕТ СН'!$F$15</f>
        <v>143.80470209999999</v>
      </c>
      <c r="O192" s="36">
        <f>SUMIFS(СВЦЭМ!$F$39:$F$782,СВЦЭМ!$A$39:$A$782,$A192,СВЦЭМ!$B$39:$B$782,O$190)+'СЕТ СН'!$F$15</f>
        <v>151.28799863</v>
      </c>
      <c r="P192" s="36">
        <f>SUMIFS(СВЦЭМ!$F$39:$F$782,СВЦЭМ!$A$39:$A$782,$A192,СВЦЭМ!$B$39:$B$782,P$190)+'СЕТ СН'!$F$15</f>
        <v>157.07853191000001</v>
      </c>
      <c r="Q192" s="36">
        <f>SUMIFS(СВЦЭМ!$F$39:$F$782,СВЦЭМ!$A$39:$A$782,$A192,СВЦЭМ!$B$39:$B$782,Q$190)+'СЕТ СН'!$F$15</f>
        <v>157.09196249999999</v>
      </c>
      <c r="R192" s="36">
        <f>SUMIFS(СВЦЭМ!$F$39:$F$782,СВЦЭМ!$A$39:$A$782,$A192,СВЦЭМ!$B$39:$B$782,R$190)+'СЕТ СН'!$F$15</f>
        <v>156.81027632000001</v>
      </c>
      <c r="S192" s="36">
        <f>SUMIFS(СВЦЭМ!$F$39:$F$782,СВЦЭМ!$A$39:$A$782,$A192,СВЦЭМ!$B$39:$B$782,S$190)+'СЕТ СН'!$F$15</f>
        <v>152.85768261999999</v>
      </c>
      <c r="T192" s="36">
        <f>SUMIFS(СВЦЭМ!$F$39:$F$782,СВЦЭМ!$A$39:$A$782,$A192,СВЦЭМ!$B$39:$B$782,T$190)+'СЕТ СН'!$F$15</f>
        <v>151.81951927</v>
      </c>
      <c r="U192" s="36">
        <f>SUMIFS(СВЦЭМ!$F$39:$F$782,СВЦЭМ!$A$39:$A$782,$A192,СВЦЭМ!$B$39:$B$782,U$190)+'СЕТ СН'!$F$15</f>
        <v>147.75702278</v>
      </c>
      <c r="V192" s="36">
        <f>SUMIFS(СВЦЭМ!$F$39:$F$782,СВЦЭМ!$A$39:$A$782,$A192,СВЦЭМ!$B$39:$B$782,V$190)+'СЕТ СН'!$F$15</f>
        <v>150.97577951</v>
      </c>
      <c r="W192" s="36">
        <f>SUMIFS(СВЦЭМ!$F$39:$F$782,СВЦЭМ!$A$39:$A$782,$A192,СВЦЭМ!$B$39:$B$782,W$190)+'СЕТ СН'!$F$15</f>
        <v>150.15897218999999</v>
      </c>
      <c r="X192" s="36">
        <f>SUMIFS(СВЦЭМ!$F$39:$F$782,СВЦЭМ!$A$39:$A$782,$A192,СВЦЭМ!$B$39:$B$782,X$190)+'СЕТ СН'!$F$15</f>
        <v>145.75781212000001</v>
      </c>
      <c r="Y192" s="36">
        <f>SUMIFS(СВЦЭМ!$F$39:$F$782,СВЦЭМ!$A$39:$A$782,$A192,СВЦЭМ!$B$39:$B$782,Y$190)+'СЕТ СН'!$F$15</f>
        <v>148.40217584000001</v>
      </c>
    </row>
    <row r="193" spans="1:25" ht="15.75" x14ac:dyDescent="0.2">
      <c r="A193" s="35">
        <f t="shared" ref="A193:A220" si="5">A192+1</f>
        <v>44442</v>
      </c>
      <c r="B193" s="36">
        <f>SUMIFS(СВЦЭМ!$F$39:$F$782,СВЦЭМ!$A$39:$A$782,$A193,СВЦЭМ!$B$39:$B$782,B$190)+'СЕТ СН'!$F$15</f>
        <v>164.49440361000001</v>
      </c>
      <c r="C193" s="36">
        <f>SUMIFS(СВЦЭМ!$F$39:$F$782,СВЦЭМ!$A$39:$A$782,$A193,СВЦЭМ!$B$39:$B$782,C$190)+'СЕТ СН'!$F$15</f>
        <v>178.45124253</v>
      </c>
      <c r="D193" s="36">
        <f>SUMIFS(СВЦЭМ!$F$39:$F$782,СВЦЭМ!$A$39:$A$782,$A193,СВЦЭМ!$B$39:$B$782,D$190)+'СЕТ СН'!$F$15</f>
        <v>190.56752610000001</v>
      </c>
      <c r="E193" s="36">
        <f>SUMIFS(СВЦЭМ!$F$39:$F$782,СВЦЭМ!$A$39:$A$782,$A193,СВЦЭМ!$B$39:$B$782,E$190)+'СЕТ СН'!$F$15</f>
        <v>194.87410509</v>
      </c>
      <c r="F193" s="36">
        <f>SUMIFS(СВЦЭМ!$F$39:$F$782,СВЦЭМ!$A$39:$A$782,$A193,СВЦЭМ!$B$39:$B$782,F$190)+'СЕТ СН'!$F$15</f>
        <v>193.39265447</v>
      </c>
      <c r="G193" s="36">
        <f>SUMIFS(СВЦЭМ!$F$39:$F$782,СВЦЭМ!$A$39:$A$782,$A193,СВЦЭМ!$B$39:$B$782,G$190)+'СЕТ СН'!$F$15</f>
        <v>187.09294747999999</v>
      </c>
      <c r="H193" s="36">
        <f>SUMIFS(СВЦЭМ!$F$39:$F$782,СВЦЭМ!$A$39:$A$782,$A193,СВЦЭМ!$B$39:$B$782,H$190)+'СЕТ СН'!$F$15</f>
        <v>174.82815076</v>
      </c>
      <c r="I193" s="36">
        <f>SUMIFS(СВЦЭМ!$F$39:$F$782,СВЦЭМ!$A$39:$A$782,$A193,СВЦЭМ!$B$39:$B$782,I$190)+'СЕТ СН'!$F$15</f>
        <v>159.00432090000001</v>
      </c>
      <c r="J193" s="36">
        <f>SUMIFS(СВЦЭМ!$F$39:$F$782,СВЦЭМ!$A$39:$A$782,$A193,СВЦЭМ!$B$39:$B$782,J$190)+'СЕТ СН'!$F$15</f>
        <v>146.68764920999999</v>
      </c>
      <c r="K193" s="36">
        <f>SUMIFS(СВЦЭМ!$F$39:$F$782,СВЦЭМ!$A$39:$A$782,$A193,СВЦЭМ!$B$39:$B$782,K$190)+'СЕТ СН'!$F$15</f>
        <v>142.37064960000001</v>
      </c>
      <c r="L193" s="36">
        <f>SUMIFS(СВЦЭМ!$F$39:$F$782,СВЦЭМ!$A$39:$A$782,$A193,СВЦЭМ!$B$39:$B$782,L$190)+'СЕТ СН'!$F$15</f>
        <v>141.67805698999999</v>
      </c>
      <c r="M193" s="36">
        <f>SUMIFS(СВЦЭМ!$F$39:$F$782,СВЦЭМ!$A$39:$A$782,$A193,СВЦЭМ!$B$39:$B$782,M$190)+'СЕТ СН'!$F$15</f>
        <v>140.52375928999999</v>
      </c>
      <c r="N193" s="36">
        <f>SUMIFS(СВЦЭМ!$F$39:$F$782,СВЦЭМ!$A$39:$A$782,$A193,СВЦЭМ!$B$39:$B$782,N$190)+'СЕТ СН'!$F$15</f>
        <v>141.92995923000001</v>
      </c>
      <c r="O193" s="36">
        <f>SUMIFS(СВЦЭМ!$F$39:$F$782,СВЦЭМ!$A$39:$A$782,$A193,СВЦЭМ!$B$39:$B$782,O$190)+'СЕТ СН'!$F$15</f>
        <v>145.68252919</v>
      </c>
      <c r="P193" s="36">
        <f>SUMIFS(СВЦЭМ!$F$39:$F$782,СВЦЭМ!$A$39:$A$782,$A193,СВЦЭМ!$B$39:$B$782,P$190)+'СЕТ СН'!$F$15</f>
        <v>152.44085670999999</v>
      </c>
      <c r="Q193" s="36">
        <f>SUMIFS(СВЦЭМ!$F$39:$F$782,СВЦЭМ!$A$39:$A$782,$A193,СВЦЭМ!$B$39:$B$782,Q$190)+'СЕТ СН'!$F$15</f>
        <v>154.84468082000001</v>
      </c>
      <c r="R193" s="36">
        <f>SUMIFS(СВЦЭМ!$F$39:$F$782,СВЦЭМ!$A$39:$A$782,$A193,СВЦЭМ!$B$39:$B$782,R$190)+'СЕТ СН'!$F$15</f>
        <v>154.31539487000001</v>
      </c>
      <c r="S193" s="36">
        <f>SUMIFS(СВЦЭМ!$F$39:$F$782,СВЦЭМ!$A$39:$A$782,$A193,СВЦЭМ!$B$39:$B$782,S$190)+'СЕТ СН'!$F$15</f>
        <v>150.82166674999999</v>
      </c>
      <c r="T193" s="36">
        <f>SUMIFS(СВЦЭМ!$F$39:$F$782,СВЦЭМ!$A$39:$A$782,$A193,СВЦЭМ!$B$39:$B$782,T$190)+'СЕТ СН'!$F$15</f>
        <v>144.53496140999999</v>
      </c>
      <c r="U193" s="36">
        <f>SUMIFS(СВЦЭМ!$F$39:$F$782,СВЦЭМ!$A$39:$A$782,$A193,СВЦЭМ!$B$39:$B$782,U$190)+'СЕТ СН'!$F$15</f>
        <v>143.86235761</v>
      </c>
      <c r="V193" s="36">
        <f>SUMIFS(СВЦЭМ!$F$39:$F$782,СВЦЭМ!$A$39:$A$782,$A193,СВЦЭМ!$B$39:$B$782,V$190)+'СЕТ СН'!$F$15</f>
        <v>147.41992486999999</v>
      </c>
      <c r="W193" s="36">
        <f>SUMIFS(СВЦЭМ!$F$39:$F$782,СВЦЭМ!$A$39:$A$782,$A193,СВЦЭМ!$B$39:$B$782,W$190)+'СЕТ СН'!$F$15</f>
        <v>147.20241819</v>
      </c>
      <c r="X193" s="36">
        <f>SUMIFS(СВЦЭМ!$F$39:$F$782,СВЦЭМ!$A$39:$A$782,$A193,СВЦЭМ!$B$39:$B$782,X$190)+'СЕТ СН'!$F$15</f>
        <v>140.12903266999999</v>
      </c>
      <c r="Y193" s="36">
        <f>SUMIFS(СВЦЭМ!$F$39:$F$782,СВЦЭМ!$A$39:$A$782,$A193,СВЦЭМ!$B$39:$B$782,Y$190)+'СЕТ СН'!$F$15</f>
        <v>145.40167378000001</v>
      </c>
    </row>
    <row r="194" spans="1:25" ht="15.75" x14ac:dyDescent="0.2">
      <c r="A194" s="35">
        <f t="shared" si="5"/>
        <v>44443</v>
      </c>
      <c r="B194" s="36">
        <f>SUMIFS(СВЦЭМ!$F$39:$F$782,СВЦЭМ!$A$39:$A$782,$A194,СВЦЭМ!$B$39:$B$782,B$190)+'СЕТ СН'!$F$15</f>
        <v>158.30147871</v>
      </c>
      <c r="C194" s="36">
        <f>SUMIFS(СВЦЭМ!$F$39:$F$782,СВЦЭМ!$A$39:$A$782,$A194,СВЦЭМ!$B$39:$B$782,C$190)+'СЕТ СН'!$F$15</f>
        <v>174.05236450000001</v>
      </c>
      <c r="D194" s="36">
        <f>SUMIFS(СВЦЭМ!$F$39:$F$782,СВЦЭМ!$A$39:$A$782,$A194,СВЦЭМ!$B$39:$B$782,D$190)+'СЕТ СН'!$F$15</f>
        <v>185.28904890000001</v>
      </c>
      <c r="E194" s="36">
        <f>SUMIFS(СВЦЭМ!$F$39:$F$782,СВЦЭМ!$A$39:$A$782,$A194,СВЦЭМ!$B$39:$B$782,E$190)+'СЕТ СН'!$F$15</f>
        <v>189.09222713</v>
      </c>
      <c r="F194" s="36">
        <f>SUMIFS(СВЦЭМ!$F$39:$F$782,СВЦЭМ!$A$39:$A$782,$A194,СВЦЭМ!$B$39:$B$782,F$190)+'СЕТ СН'!$F$15</f>
        <v>189.05824247999999</v>
      </c>
      <c r="G194" s="36">
        <f>SUMIFS(СВЦЭМ!$F$39:$F$782,СВЦЭМ!$A$39:$A$782,$A194,СВЦЭМ!$B$39:$B$782,G$190)+'СЕТ СН'!$F$15</f>
        <v>185.48052468</v>
      </c>
      <c r="H194" s="36">
        <f>SUMIFS(СВЦЭМ!$F$39:$F$782,СВЦЭМ!$A$39:$A$782,$A194,СВЦЭМ!$B$39:$B$782,H$190)+'СЕТ СН'!$F$15</f>
        <v>175.69719183000001</v>
      </c>
      <c r="I194" s="36">
        <f>SUMIFS(СВЦЭМ!$F$39:$F$782,СВЦЭМ!$A$39:$A$782,$A194,СВЦЭМ!$B$39:$B$782,I$190)+'СЕТ СН'!$F$15</f>
        <v>159.37069063999999</v>
      </c>
      <c r="J194" s="36">
        <f>SUMIFS(СВЦЭМ!$F$39:$F$782,СВЦЭМ!$A$39:$A$782,$A194,СВЦЭМ!$B$39:$B$782,J$190)+'СЕТ СН'!$F$15</f>
        <v>143.47035916999999</v>
      </c>
      <c r="K194" s="36">
        <f>SUMIFS(СВЦЭМ!$F$39:$F$782,СВЦЭМ!$A$39:$A$782,$A194,СВЦЭМ!$B$39:$B$782,K$190)+'СЕТ СН'!$F$15</f>
        <v>138.99402140999999</v>
      </c>
      <c r="L194" s="36">
        <f>SUMIFS(СВЦЭМ!$F$39:$F$782,СВЦЭМ!$A$39:$A$782,$A194,СВЦЭМ!$B$39:$B$782,L$190)+'СЕТ СН'!$F$15</f>
        <v>140.94562862000001</v>
      </c>
      <c r="M194" s="36">
        <f>SUMIFS(СВЦЭМ!$F$39:$F$782,СВЦЭМ!$A$39:$A$782,$A194,СВЦЭМ!$B$39:$B$782,M$190)+'СЕТ СН'!$F$15</f>
        <v>140.53573270000001</v>
      </c>
      <c r="N194" s="36">
        <f>SUMIFS(СВЦЭМ!$F$39:$F$782,СВЦЭМ!$A$39:$A$782,$A194,СВЦЭМ!$B$39:$B$782,N$190)+'СЕТ СН'!$F$15</f>
        <v>140.79616098</v>
      </c>
      <c r="O194" s="36">
        <f>SUMIFS(СВЦЭМ!$F$39:$F$782,СВЦЭМ!$A$39:$A$782,$A194,СВЦЭМ!$B$39:$B$782,O$190)+'СЕТ СН'!$F$15</f>
        <v>145.32061684999999</v>
      </c>
      <c r="P194" s="36">
        <f>SUMIFS(СВЦЭМ!$F$39:$F$782,СВЦЭМ!$A$39:$A$782,$A194,СВЦЭМ!$B$39:$B$782,P$190)+'СЕТ СН'!$F$15</f>
        <v>151.32174577999999</v>
      </c>
      <c r="Q194" s="36">
        <f>SUMIFS(СВЦЭМ!$F$39:$F$782,СВЦЭМ!$A$39:$A$782,$A194,СВЦЭМ!$B$39:$B$782,Q$190)+'СЕТ СН'!$F$15</f>
        <v>155.56209791000001</v>
      </c>
      <c r="R194" s="36">
        <f>SUMIFS(СВЦЭМ!$F$39:$F$782,СВЦЭМ!$A$39:$A$782,$A194,СВЦЭМ!$B$39:$B$782,R$190)+'СЕТ СН'!$F$15</f>
        <v>154.42939576000001</v>
      </c>
      <c r="S194" s="36">
        <f>SUMIFS(СВЦЭМ!$F$39:$F$782,СВЦЭМ!$A$39:$A$782,$A194,СВЦЭМ!$B$39:$B$782,S$190)+'СЕТ СН'!$F$15</f>
        <v>147.49644860999999</v>
      </c>
      <c r="T194" s="36">
        <f>SUMIFS(СВЦЭМ!$F$39:$F$782,СВЦЭМ!$A$39:$A$782,$A194,СВЦЭМ!$B$39:$B$782,T$190)+'СЕТ СН'!$F$15</f>
        <v>142.17472717999999</v>
      </c>
      <c r="U194" s="36">
        <f>SUMIFS(СВЦЭМ!$F$39:$F$782,СВЦЭМ!$A$39:$A$782,$A194,СВЦЭМ!$B$39:$B$782,U$190)+'СЕТ СН'!$F$15</f>
        <v>137.16130099</v>
      </c>
      <c r="V194" s="36">
        <f>SUMIFS(СВЦЭМ!$F$39:$F$782,СВЦЭМ!$A$39:$A$782,$A194,СВЦЭМ!$B$39:$B$782,V$190)+'СЕТ СН'!$F$15</f>
        <v>133.02907210999999</v>
      </c>
      <c r="W194" s="36">
        <f>SUMIFS(СВЦЭМ!$F$39:$F$782,СВЦЭМ!$A$39:$A$782,$A194,СВЦЭМ!$B$39:$B$782,W$190)+'СЕТ СН'!$F$15</f>
        <v>134.59367180999999</v>
      </c>
      <c r="X194" s="36">
        <f>SUMIFS(СВЦЭМ!$F$39:$F$782,СВЦЭМ!$A$39:$A$782,$A194,СВЦЭМ!$B$39:$B$782,X$190)+'СЕТ СН'!$F$15</f>
        <v>137.92432323</v>
      </c>
      <c r="Y194" s="36">
        <f>SUMIFS(СВЦЭМ!$F$39:$F$782,СВЦЭМ!$A$39:$A$782,$A194,СВЦЭМ!$B$39:$B$782,Y$190)+'СЕТ СН'!$F$15</f>
        <v>142.22725263999999</v>
      </c>
    </row>
    <row r="195" spans="1:25" ht="15.75" x14ac:dyDescent="0.2">
      <c r="A195" s="35">
        <f t="shared" si="5"/>
        <v>44444</v>
      </c>
      <c r="B195" s="36">
        <f>SUMIFS(СВЦЭМ!$F$39:$F$782,СВЦЭМ!$A$39:$A$782,$A195,СВЦЭМ!$B$39:$B$782,B$190)+'СЕТ СН'!$F$15</f>
        <v>146.56279799000001</v>
      </c>
      <c r="C195" s="36">
        <f>SUMIFS(СВЦЭМ!$F$39:$F$782,СВЦЭМ!$A$39:$A$782,$A195,СВЦЭМ!$B$39:$B$782,C$190)+'СЕТ СН'!$F$15</f>
        <v>161.85790840999999</v>
      </c>
      <c r="D195" s="36">
        <f>SUMIFS(СВЦЭМ!$F$39:$F$782,СВЦЭМ!$A$39:$A$782,$A195,СВЦЭМ!$B$39:$B$782,D$190)+'СЕТ СН'!$F$15</f>
        <v>175.98416481999999</v>
      </c>
      <c r="E195" s="36">
        <f>SUMIFS(СВЦЭМ!$F$39:$F$782,СВЦЭМ!$A$39:$A$782,$A195,СВЦЭМ!$B$39:$B$782,E$190)+'СЕТ СН'!$F$15</f>
        <v>181.56328002999999</v>
      </c>
      <c r="F195" s="36">
        <f>SUMIFS(СВЦЭМ!$F$39:$F$782,СВЦЭМ!$A$39:$A$782,$A195,СВЦЭМ!$B$39:$B$782,F$190)+'СЕТ СН'!$F$15</f>
        <v>186.02003300999999</v>
      </c>
      <c r="G195" s="36">
        <f>SUMIFS(СВЦЭМ!$F$39:$F$782,СВЦЭМ!$A$39:$A$782,$A195,СВЦЭМ!$B$39:$B$782,G$190)+'СЕТ СН'!$F$15</f>
        <v>187.63377215</v>
      </c>
      <c r="H195" s="36">
        <f>SUMIFS(СВЦЭМ!$F$39:$F$782,СВЦЭМ!$A$39:$A$782,$A195,СВЦЭМ!$B$39:$B$782,H$190)+'СЕТ СН'!$F$15</f>
        <v>183.44224161</v>
      </c>
      <c r="I195" s="36">
        <f>SUMIFS(СВЦЭМ!$F$39:$F$782,СВЦЭМ!$A$39:$A$782,$A195,СВЦЭМ!$B$39:$B$782,I$190)+'СЕТ СН'!$F$15</f>
        <v>170.18532432000001</v>
      </c>
      <c r="J195" s="36">
        <f>SUMIFS(СВЦЭМ!$F$39:$F$782,СВЦЭМ!$A$39:$A$782,$A195,СВЦЭМ!$B$39:$B$782,J$190)+'СЕТ СН'!$F$15</f>
        <v>153.73368350000001</v>
      </c>
      <c r="K195" s="36">
        <f>SUMIFS(СВЦЭМ!$F$39:$F$782,СВЦЭМ!$A$39:$A$782,$A195,СВЦЭМ!$B$39:$B$782,K$190)+'СЕТ СН'!$F$15</f>
        <v>141.15051356999999</v>
      </c>
      <c r="L195" s="36">
        <f>SUMIFS(СВЦЭМ!$F$39:$F$782,СВЦЭМ!$A$39:$A$782,$A195,СВЦЭМ!$B$39:$B$782,L$190)+'СЕТ СН'!$F$15</f>
        <v>141.28668687999999</v>
      </c>
      <c r="M195" s="36">
        <f>SUMIFS(СВЦЭМ!$F$39:$F$782,СВЦЭМ!$A$39:$A$782,$A195,СВЦЭМ!$B$39:$B$782,M$190)+'СЕТ СН'!$F$15</f>
        <v>141.15039983</v>
      </c>
      <c r="N195" s="36">
        <f>SUMIFS(СВЦЭМ!$F$39:$F$782,СВЦЭМ!$A$39:$A$782,$A195,СВЦЭМ!$B$39:$B$782,N$190)+'СЕТ СН'!$F$15</f>
        <v>141.36120629000001</v>
      </c>
      <c r="O195" s="36">
        <f>SUMIFS(СВЦЭМ!$F$39:$F$782,СВЦЭМ!$A$39:$A$782,$A195,СВЦЭМ!$B$39:$B$782,O$190)+'СЕТ СН'!$F$15</f>
        <v>146.42421974999999</v>
      </c>
      <c r="P195" s="36">
        <f>SUMIFS(СВЦЭМ!$F$39:$F$782,СВЦЭМ!$A$39:$A$782,$A195,СВЦЭМ!$B$39:$B$782,P$190)+'СЕТ СН'!$F$15</f>
        <v>152.75726431000001</v>
      </c>
      <c r="Q195" s="36">
        <f>SUMIFS(СВЦЭМ!$F$39:$F$782,СВЦЭМ!$A$39:$A$782,$A195,СВЦЭМ!$B$39:$B$782,Q$190)+'СЕТ СН'!$F$15</f>
        <v>154.32868733000001</v>
      </c>
      <c r="R195" s="36">
        <f>SUMIFS(СВЦЭМ!$F$39:$F$782,СВЦЭМ!$A$39:$A$782,$A195,СВЦЭМ!$B$39:$B$782,R$190)+'СЕТ СН'!$F$15</f>
        <v>152.95129231999999</v>
      </c>
      <c r="S195" s="36">
        <f>SUMIFS(СВЦЭМ!$F$39:$F$782,СВЦЭМ!$A$39:$A$782,$A195,СВЦЭМ!$B$39:$B$782,S$190)+'СЕТ СН'!$F$15</f>
        <v>144.01892620000001</v>
      </c>
      <c r="T195" s="36">
        <f>SUMIFS(СВЦЭМ!$F$39:$F$782,СВЦЭМ!$A$39:$A$782,$A195,СВЦЭМ!$B$39:$B$782,T$190)+'СЕТ СН'!$F$15</f>
        <v>138.68101060999999</v>
      </c>
      <c r="U195" s="36">
        <f>SUMIFS(СВЦЭМ!$F$39:$F$782,СВЦЭМ!$A$39:$A$782,$A195,СВЦЭМ!$B$39:$B$782,U$190)+'СЕТ СН'!$F$15</f>
        <v>133.11140940999999</v>
      </c>
      <c r="V195" s="36">
        <f>SUMIFS(СВЦЭМ!$F$39:$F$782,СВЦЭМ!$A$39:$A$782,$A195,СВЦЭМ!$B$39:$B$782,V$190)+'СЕТ СН'!$F$15</f>
        <v>132.92298005000001</v>
      </c>
      <c r="W195" s="36">
        <f>SUMIFS(СВЦЭМ!$F$39:$F$782,СВЦЭМ!$A$39:$A$782,$A195,СВЦЭМ!$B$39:$B$782,W$190)+'СЕТ СН'!$F$15</f>
        <v>137.41954106</v>
      </c>
      <c r="X195" s="36">
        <f>SUMIFS(СВЦЭМ!$F$39:$F$782,СВЦЭМ!$A$39:$A$782,$A195,СВЦЭМ!$B$39:$B$782,X$190)+'СЕТ СН'!$F$15</f>
        <v>145.74639970000001</v>
      </c>
      <c r="Y195" s="36">
        <f>SUMIFS(СВЦЭМ!$F$39:$F$782,СВЦЭМ!$A$39:$A$782,$A195,СВЦЭМ!$B$39:$B$782,Y$190)+'СЕТ СН'!$F$15</f>
        <v>157.18078310999999</v>
      </c>
    </row>
    <row r="196" spans="1:25" ht="15.75" x14ac:dyDescent="0.2">
      <c r="A196" s="35">
        <f t="shared" si="5"/>
        <v>44445</v>
      </c>
      <c r="B196" s="36">
        <f>SUMIFS(СВЦЭМ!$F$39:$F$782,СВЦЭМ!$A$39:$A$782,$A196,СВЦЭМ!$B$39:$B$782,B$190)+'СЕТ СН'!$F$15</f>
        <v>159.99968641000001</v>
      </c>
      <c r="C196" s="36">
        <f>SUMIFS(СВЦЭМ!$F$39:$F$782,СВЦЭМ!$A$39:$A$782,$A196,СВЦЭМ!$B$39:$B$782,C$190)+'СЕТ СН'!$F$15</f>
        <v>175.2364196</v>
      </c>
      <c r="D196" s="36">
        <f>SUMIFS(СВЦЭМ!$F$39:$F$782,СВЦЭМ!$A$39:$A$782,$A196,СВЦЭМ!$B$39:$B$782,D$190)+'СЕТ СН'!$F$15</f>
        <v>187.97387246</v>
      </c>
      <c r="E196" s="36">
        <f>SUMIFS(СВЦЭМ!$F$39:$F$782,СВЦЭМ!$A$39:$A$782,$A196,СВЦЭМ!$B$39:$B$782,E$190)+'СЕТ СН'!$F$15</f>
        <v>193.70664059000001</v>
      </c>
      <c r="F196" s="36">
        <f>SUMIFS(СВЦЭМ!$F$39:$F$782,СВЦЭМ!$A$39:$A$782,$A196,СВЦЭМ!$B$39:$B$782,F$190)+'СЕТ СН'!$F$15</f>
        <v>195.18327454000001</v>
      </c>
      <c r="G196" s="36">
        <f>SUMIFS(СВЦЭМ!$F$39:$F$782,СВЦЭМ!$A$39:$A$782,$A196,СВЦЭМ!$B$39:$B$782,G$190)+'СЕТ СН'!$F$15</f>
        <v>195.53082338999999</v>
      </c>
      <c r="H196" s="36">
        <f>SUMIFS(СВЦЭМ!$F$39:$F$782,СВЦЭМ!$A$39:$A$782,$A196,СВЦЭМ!$B$39:$B$782,H$190)+'СЕТ СН'!$F$15</f>
        <v>184.33617515</v>
      </c>
      <c r="I196" s="36">
        <f>SUMIFS(СВЦЭМ!$F$39:$F$782,СВЦЭМ!$A$39:$A$782,$A196,СВЦЭМ!$B$39:$B$782,I$190)+'СЕТ СН'!$F$15</f>
        <v>167.10828169999999</v>
      </c>
      <c r="J196" s="36">
        <f>SUMIFS(СВЦЭМ!$F$39:$F$782,СВЦЭМ!$A$39:$A$782,$A196,СВЦЭМ!$B$39:$B$782,J$190)+'СЕТ СН'!$F$15</f>
        <v>151.14165568999999</v>
      </c>
      <c r="K196" s="36">
        <f>SUMIFS(СВЦЭМ!$F$39:$F$782,СВЦЭМ!$A$39:$A$782,$A196,СВЦЭМ!$B$39:$B$782,K$190)+'СЕТ СН'!$F$15</f>
        <v>147.38149116</v>
      </c>
      <c r="L196" s="36">
        <f>SUMIFS(СВЦЭМ!$F$39:$F$782,СВЦЭМ!$A$39:$A$782,$A196,СВЦЭМ!$B$39:$B$782,L$190)+'СЕТ СН'!$F$15</f>
        <v>146.55809801000001</v>
      </c>
      <c r="M196" s="36">
        <f>SUMIFS(СВЦЭМ!$F$39:$F$782,СВЦЭМ!$A$39:$A$782,$A196,СВЦЭМ!$B$39:$B$782,M$190)+'СЕТ СН'!$F$15</f>
        <v>145.66165031</v>
      </c>
      <c r="N196" s="36">
        <f>SUMIFS(СВЦЭМ!$F$39:$F$782,СВЦЭМ!$A$39:$A$782,$A196,СВЦЭМ!$B$39:$B$782,N$190)+'СЕТ СН'!$F$15</f>
        <v>144.84256414999999</v>
      </c>
      <c r="O196" s="36">
        <f>SUMIFS(СВЦЭМ!$F$39:$F$782,СВЦЭМ!$A$39:$A$782,$A196,СВЦЭМ!$B$39:$B$782,O$190)+'СЕТ СН'!$F$15</f>
        <v>146.7690824</v>
      </c>
      <c r="P196" s="36">
        <f>SUMIFS(СВЦЭМ!$F$39:$F$782,СВЦЭМ!$A$39:$A$782,$A196,СВЦЭМ!$B$39:$B$782,P$190)+'СЕТ СН'!$F$15</f>
        <v>150.94138308999999</v>
      </c>
      <c r="Q196" s="36">
        <f>SUMIFS(СВЦЭМ!$F$39:$F$782,СВЦЭМ!$A$39:$A$782,$A196,СВЦЭМ!$B$39:$B$782,Q$190)+'СЕТ СН'!$F$15</f>
        <v>153.26608148</v>
      </c>
      <c r="R196" s="36">
        <f>SUMIFS(СВЦЭМ!$F$39:$F$782,СВЦЭМ!$A$39:$A$782,$A196,СВЦЭМ!$B$39:$B$782,R$190)+'СЕТ СН'!$F$15</f>
        <v>151.52393415</v>
      </c>
      <c r="S196" s="36">
        <f>SUMIFS(СВЦЭМ!$F$39:$F$782,СВЦЭМ!$A$39:$A$782,$A196,СВЦЭМ!$B$39:$B$782,S$190)+'СЕТ СН'!$F$15</f>
        <v>148.18166199999999</v>
      </c>
      <c r="T196" s="36">
        <f>SUMIFS(СВЦЭМ!$F$39:$F$782,СВЦЭМ!$A$39:$A$782,$A196,СВЦЭМ!$B$39:$B$782,T$190)+'СЕТ СН'!$F$15</f>
        <v>145.22740798999999</v>
      </c>
      <c r="U196" s="36">
        <f>SUMIFS(СВЦЭМ!$F$39:$F$782,СВЦЭМ!$A$39:$A$782,$A196,СВЦЭМ!$B$39:$B$782,U$190)+'СЕТ СН'!$F$15</f>
        <v>152.64943683000001</v>
      </c>
      <c r="V196" s="36">
        <f>SUMIFS(СВЦЭМ!$F$39:$F$782,СВЦЭМ!$A$39:$A$782,$A196,СВЦЭМ!$B$39:$B$782,V$190)+'СЕТ СН'!$F$15</f>
        <v>156.74190848999999</v>
      </c>
      <c r="W196" s="36">
        <f>SUMIFS(СВЦЭМ!$F$39:$F$782,СВЦЭМ!$A$39:$A$782,$A196,СВЦЭМ!$B$39:$B$782,W$190)+'СЕТ СН'!$F$15</f>
        <v>155.64987468000001</v>
      </c>
      <c r="X196" s="36">
        <f>SUMIFS(СВЦЭМ!$F$39:$F$782,СВЦЭМ!$A$39:$A$782,$A196,СВЦЭМ!$B$39:$B$782,X$190)+'СЕТ СН'!$F$15</f>
        <v>145.03955177</v>
      </c>
      <c r="Y196" s="36">
        <f>SUMIFS(СВЦЭМ!$F$39:$F$782,СВЦЭМ!$A$39:$A$782,$A196,СВЦЭМ!$B$39:$B$782,Y$190)+'СЕТ СН'!$F$15</f>
        <v>148.59456754000001</v>
      </c>
    </row>
    <row r="197" spans="1:25" ht="15.75" x14ac:dyDescent="0.2">
      <c r="A197" s="35">
        <f t="shared" si="5"/>
        <v>44446</v>
      </c>
      <c r="B197" s="36">
        <f>SUMIFS(СВЦЭМ!$F$39:$F$782,СВЦЭМ!$A$39:$A$782,$A197,СВЦЭМ!$B$39:$B$782,B$190)+'СЕТ СН'!$F$15</f>
        <v>175.94345598999999</v>
      </c>
      <c r="C197" s="36">
        <f>SUMIFS(СВЦЭМ!$F$39:$F$782,СВЦЭМ!$A$39:$A$782,$A197,СВЦЭМ!$B$39:$B$782,C$190)+'СЕТ СН'!$F$15</f>
        <v>193.55924777000001</v>
      </c>
      <c r="D197" s="36">
        <f>SUMIFS(СВЦЭМ!$F$39:$F$782,СВЦЭМ!$A$39:$A$782,$A197,СВЦЭМ!$B$39:$B$782,D$190)+'СЕТ СН'!$F$15</f>
        <v>205.07572558000001</v>
      </c>
      <c r="E197" s="36">
        <f>SUMIFS(СВЦЭМ!$F$39:$F$782,СВЦЭМ!$A$39:$A$782,$A197,СВЦЭМ!$B$39:$B$782,E$190)+'СЕТ СН'!$F$15</f>
        <v>202.7171864</v>
      </c>
      <c r="F197" s="36">
        <f>SUMIFS(СВЦЭМ!$F$39:$F$782,СВЦЭМ!$A$39:$A$782,$A197,СВЦЭМ!$B$39:$B$782,F$190)+'СЕТ СН'!$F$15</f>
        <v>201.88708821</v>
      </c>
      <c r="G197" s="36">
        <f>SUMIFS(СВЦЭМ!$F$39:$F$782,СВЦЭМ!$A$39:$A$782,$A197,СВЦЭМ!$B$39:$B$782,G$190)+'СЕТ СН'!$F$15</f>
        <v>202.93705749</v>
      </c>
      <c r="H197" s="36">
        <f>SUMIFS(СВЦЭМ!$F$39:$F$782,СВЦЭМ!$A$39:$A$782,$A197,СВЦЭМ!$B$39:$B$782,H$190)+'СЕТ СН'!$F$15</f>
        <v>189.06070867</v>
      </c>
      <c r="I197" s="36">
        <f>SUMIFS(СВЦЭМ!$F$39:$F$782,СВЦЭМ!$A$39:$A$782,$A197,СВЦЭМ!$B$39:$B$782,I$190)+'СЕТ СН'!$F$15</f>
        <v>173.23913959999999</v>
      </c>
      <c r="J197" s="36">
        <f>SUMIFS(СВЦЭМ!$F$39:$F$782,СВЦЭМ!$A$39:$A$782,$A197,СВЦЭМ!$B$39:$B$782,J$190)+'СЕТ СН'!$F$15</f>
        <v>159.27049049999999</v>
      </c>
      <c r="K197" s="36">
        <f>SUMIFS(СВЦЭМ!$F$39:$F$782,СВЦЭМ!$A$39:$A$782,$A197,СВЦЭМ!$B$39:$B$782,K$190)+'СЕТ СН'!$F$15</f>
        <v>158.04054253999999</v>
      </c>
      <c r="L197" s="36">
        <f>SUMIFS(СВЦЭМ!$F$39:$F$782,СВЦЭМ!$A$39:$A$782,$A197,СВЦЭМ!$B$39:$B$782,L$190)+'СЕТ СН'!$F$15</f>
        <v>157.40947822999999</v>
      </c>
      <c r="M197" s="36">
        <f>SUMIFS(СВЦЭМ!$F$39:$F$782,СВЦЭМ!$A$39:$A$782,$A197,СВЦЭМ!$B$39:$B$782,M$190)+'СЕТ СН'!$F$15</f>
        <v>156.39954481000001</v>
      </c>
      <c r="N197" s="36">
        <f>SUMIFS(СВЦЭМ!$F$39:$F$782,СВЦЭМ!$A$39:$A$782,$A197,СВЦЭМ!$B$39:$B$782,N$190)+'СЕТ СН'!$F$15</f>
        <v>156.64004195999999</v>
      </c>
      <c r="O197" s="36">
        <f>SUMIFS(СВЦЭМ!$F$39:$F$782,СВЦЭМ!$A$39:$A$782,$A197,СВЦЭМ!$B$39:$B$782,O$190)+'СЕТ СН'!$F$15</f>
        <v>161.44645983000001</v>
      </c>
      <c r="P197" s="36">
        <f>SUMIFS(СВЦЭМ!$F$39:$F$782,СВЦЭМ!$A$39:$A$782,$A197,СВЦЭМ!$B$39:$B$782,P$190)+'СЕТ СН'!$F$15</f>
        <v>168.40585489</v>
      </c>
      <c r="Q197" s="36">
        <f>SUMIFS(СВЦЭМ!$F$39:$F$782,СВЦЭМ!$A$39:$A$782,$A197,СВЦЭМ!$B$39:$B$782,Q$190)+'СЕТ СН'!$F$15</f>
        <v>169.71894964000001</v>
      </c>
      <c r="R197" s="36">
        <f>SUMIFS(СВЦЭМ!$F$39:$F$782,СВЦЭМ!$A$39:$A$782,$A197,СВЦЭМ!$B$39:$B$782,R$190)+'СЕТ СН'!$F$15</f>
        <v>167.69163458</v>
      </c>
      <c r="S197" s="36">
        <f>SUMIFS(СВЦЭМ!$F$39:$F$782,СВЦЭМ!$A$39:$A$782,$A197,СВЦЭМ!$B$39:$B$782,S$190)+'СЕТ СН'!$F$15</f>
        <v>162.73669196</v>
      </c>
      <c r="T197" s="36">
        <f>SUMIFS(СВЦЭМ!$F$39:$F$782,СВЦЭМ!$A$39:$A$782,$A197,СВЦЭМ!$B$39:$B$782,T$190)+'СЕТ СН'!$F$15</f>
        <v>156.24647905</v>
      </c>
      <c r="U197" s="36">
        <f>SUMIFS(СВЦЭМ!$F$39:$F$782,СВЦЭМ!$A$39:$A$782,$A197,СВЦЭМ!$B$39:$B$782,U$190)+'СЕТ СН'!$F$15</f>
        <v>154.09227393</v>
      </c>
      <c r="V197" s="36">
        <f>SUMIFS(СВЦЭМ!$F$39:$F$782,СВЦЭМ!$A$39:$A$782,$A197,СВЦЭМ!$B$39:$B$782,V$190)+'СЕТ СН'!$F$15</f>
        <v>159.01557111</v>
      </c>
      <c r="W197" s="36">
        <f>SUMIFS(СВЦЭМ!$F$39:$F$782,СВЦЭМ!$A$39:$A$782,$A197,СВЦЭМ!$B$39:$B$782,W$190)+'СЕТ СН'!$F$15</f>
        <v>158.01939499</v>
      </c>
      <c r="X197" s="36">
        <f>SUMIFS(СВЦЭМ!$F$39:$F$782,СВЦЭМ!$A$39:$A$782,$A197,СВЦЭМ!$B$39:$B$782,X$190)+'СЕТ СН'!$F$15</f>
        <v>155.78589056999999</v>
      </c>
      <c r="Y197" s="36">
        <f>SUMIFS(СВЦЭМ!$F$39:$F$782,СВЦЭМ!$A$39:$A$782,$A197,СВЦЭМ!$B$39:$B$782,Y$190)+'СЕТ СН'!$F$15</f>
        <v>166.06534565999999</v>
      </c>
    </row>
    <row r="198" spans="1:25" ht="15.75" x14ac:dyDescent="0.2">
      <c r="A198" s="35">
        <f t="shared" si="5"/>
        <v>44447</v>
      </c>
      <c r="B198" s="36">
        <f>SUMIFS(СВЦЭМ!$F$39:$F$782,СВЦЭМ!$A$39:$A$782,$A198,СВЦЭМ!$B$39:$B$782,B$190)+'СЕТ СН'!$F$15</f>
        <v>186.98146251</v>
      </c>
      <c r="C198" s="36">
        <f>SUMIFS(СВЦЭМ!$F$39:$F$782,СВЦЭМ!$A$39:$A$782,$A198,СВЦЭМ!$B$39:$B$782,C$190)+'СЕТ СН'!$F$15</f>
        <v>200.93177997999999</v>
      </c>
      <c r="D198" s="36">
        <f>SUMIFS(СВЦЭМ!$F$39:$F$782,СВЦЭМ!$A$39:$A$782,$A198,СВЦЭМ!$B$39:$B$782,D$190)+'СЕТ СН'!$F$15</f>
        <v>211.58415210999999</v>
      </c>
      <c r="E198" s="36">
        <f>SUMIFS(СВЦЭМ!$F$39:$F$782,СВЦЭМ!$A$39:$A$782,$A198,СВЦЭМ!$B$39:$B$782,E$190)+'СЕТ СН'!$F$15</f>
        <v>203.85345057999999</v>
      </c>
      <c r="F198" s="36">
        <f>SUMIFS(СВЦЭМ!$F$39:$F$782,СВЦЭМ!$A$39:$A$782,$A198,СВЦЭМ!$B$39:$B$782,F$190)+'СЕТ СН'!$F$15</f>
        <v>201.41610277000001</v>
      </c>
      <c r="G198" s="36">
        <f>SUMIFS(СВЦЭМ!$F$39:$F$782,СВЦЭМ!$A$39:$A$782,$A198,СВЦЭМ!$B$39:$B$782,G$190)+'СЕТ СН'!$F$15</f>
        <v>205.27260989000001</v>
      </c>
      <c r="H198" s="36">
        <f>SUMIFS(СВЦЭМ!$F$39:$F$782,СВЦЭМ!$A$39:$A$782,$A198,СВЦЭМ!$B$39:$B$782,H$190)+'СЕТ СН'!$F$15</f>
        <v>197.61034562</v>
      </c>
      <c r="I198" s="36">
        <f>SUMIFS(СВЦЭМ!$F$39:$F$782,СВЦЭМ!$A$39:$A$782,$A198,СВЦЭМ!$B$39:$B$782,I$190)+'СЕТ СН'!$F$15</f>
        <v>178.42009970000001</v>
      </c>
      <c r="J198" s="36">
        <f>SUMIFS(СВЦЭМ!$F$39:$F$782,СВЦЭМ!$A$39:$A$782,$A198,СВЦЭМ!$B$39:$B$782,J$190)+'СЕТ СН'!$F$15</f>
        <v>162.14110927999999</v>
      </c>
      <c r="K198" s="36">
        <f>SUMIFS(СВЦЭМ!$F$39:$F$782,СВЦЭМ!$A$39:$A$782,$A198,СВЦЭМ!$B$39:$B$782,K$190)+'СЕТ СН'!$F$15</f>
        <v>155.06511105000001</v>
      </c>
      <c r="L198" s="36">
        <f>SUMIFS(СВЦЭМ!$F$39:$F$782,СВЦЭМ!$A$39:$A$782,$A198,СВЦЭМ!$B$39:$B$782,L$190)+'СЕТ СН'!$F$15</f>
        <v>154.3595674</v>
      </c>
      <c r="M198" s="36">
        <f>SUMIFS(СВЦЭМ!$F$39:$F$782,СВЦЭМ!$A$39:$A$782,$A198,СВЦЭМ!$B$39:$B$782,M$190)+'СЕТ СН'!$F$15</f>
        <v>152.20840093000001</v>
      </c>
      <c r="N198" s="36">
        <f>SUMIFS(СВЦЭМ!$F$39:$F$782,СВЦЭМ!$A$39:$A$782,$A198,СВЦЭМ!$B$39:$B$782,N$190)+'СЕТ СН'!$F$15</f>
        <v>152.99811984999999</v>
      </c>
      <c r="O198" s="36">
        <f>SUMIFS(СВЦЭМ!$F$39:$F$782,СВЦЭМ!$A$39:$A$782,$A198,СВЦЭМ!$B$39:$B$782,O$190)+'СЕТ СН'!$F$15</f>
        <v>159.69461121000001</v>
      </c>
      <c r="P198" s="36">
        <f>SUMIFS(СВЦЭМ!$F$39:$F$782,СВЦЭМ!$A$39:$A$782,$A198,СВЦЭМ!$B$39:$B$782,P$190)+'СЕТ СН'!$F$15</f>
        <v>165.98045138000001</v>
      </c>
      <c r="Q198" s="36">
        <f>SUMIFS(СВЦЭМ!$F$39:$F$782,СВЦЭМ!$A$39:$A$782,$A198,СВЦЭМ!$B$39:$B$782,Q$190)+'СЕТ СН'!$F$15</f>
        <v>165.67091550000001</v>
      </c>
      <c r="R198" s="36">
        <f>SUMIFS(СВЦЭМ!$F$39:$F$782,СВЦЭМ!$A$39:$A$782,$A198,СВЦЭМ!$B$39:$B$782,R$190)+'СЕТ СН'!$F$15</f>
        <v>165.45810503000001</v>
      </c>
      <c r="S198" s="36">
        <f>SUMIFS(СВЦЭМ!$F$39:$F$782,СВЦЭМ!$A$39:$A$782,$A198,СВЦЭМ!$B$39:$B$782,S$190)+'СЕТ СН'!$F$15</f>
        <v>160.00239200999999</v>
      </c>
      <c r="T198" s="36">
        <f>SUMIFS(СВЦЭМ!$F$39:$F$782,СВЦЭМ!$A$39:$A$782,$A198,СВЦЭМ!$B$39:$B$782,T$190)+'СЕТ СН'!$F$15</f>
        <v>153.49272877000001</v>
      </c>
      <c r="U198" s="36">
        <f>SUMIFS(СВЦЭМ!$F$39:$F$782,СВЦЭМ!$A$39:$A$782,$A198,СВЦЭМ!$B$39:$B$782,U$190)+'СЕТ СН'!$F$15</f>
        <v>153.12257194</v>
      </c>
      <c r="V198" s="36">
        <f>SUMIFS(СВЦЭМ!$F$39:$F$782,СВЦЭМ!$A$39:$A$782,$A198,СВЦЭМ!$B$39:$B$782,V$190)+'СЕТ СН'!$F$15</f>
        <v>151.69885108</v>
      </c>
      <c r="W198" s="36">
        <f>SUMIFS(СВЦЭМ!$F$39:$F$782,СВЦЭМ!$A$39:$A$782,$A198,СВЦЭМ!$B$39:$B$782,W$190)+'СЕТ СН'!$F$15</f>
        <v>150.67890903</v>
      </c>
      <c r="X198" s="36">
        <f>SUMIFS(СВЦЭМ!$F$39:$F$782,СВЦЭМ!$A$39:$A$782,$A198,СВЦЭМ!$B$39:$B$782,X$190)+'СЕТ СН'!$F$15</f>
        <v>156.70584793</v>
      </c>
      <c r="Y198" s="36">
        <f>SUMIFS(СВЦЭМ!$F$39:$F$782,СВЦЭМ!$A$39:$A$782,$A198,СВЦЭМ!$B$39:$B$782,Y$190)+'СЕТ СН'!$F$15</f>
        <v>168.11670914000001</v>
      </c>
    </row>
    <row r="199" spans="1:25" ht="15.75" x14ac:dyDescent="0.2">
      <c r="A199" s="35">
        <f t="shared" si="5"/>
        <v>44448</v>
      </c>
      <c r="B199" s="36">
        <f>SUMIFS(СВЦЭМ!$F$39:$F$782,СВЦЭМ!$A$39:$A$782,$A199,СВЦЭМ!$B$39:$B$782,B$190)+'СЕТ СН'!$F$15</f>
        <v>189.98485488</v>
      </c>
      <c r="C199" s="36">
        <f>SUMIFS(СВЦЭМ!$F$39:$F$782,СВЦЭМ!$A$39:$A$782,$A199,СВЦЭМ!$B$39:$B$782,C$190)+'СЕТ СН'!$F$15</f>
        <v>206.95889937000001</v>
      </c>
      <c r="D199" s="36">
        <f>SUMIFS(СВЦЭМ!$F$39:$F$782,СВЦЭМ!$A$39:$A$782,$A199,СВЦЭМ!$B$39:$B$782,D$190)+'СЕТ СН'!$F$15</f>
        <v>219.50394623</v>
      </c>
      <c r="E199" s="36">
        <f>SUMIFS(СВЦЭМ!$F$39:$F$782,СВЦЭМ!$A$39:$A$782,$A199,СВЦЭМ!$B$39:$B$782,E$190)+'СЕТ СН'!$F$15</f>
        <v>222.75084516000001</v>
      </c>
      <c r="F199" s="36">
        <f>SUMIFS(СВЦЭМ!$F$39:$F$782,СВЦЭМ!$A$39:$A$782,$A199,СВЦЭМ!$B$39:$B$782,F$190)+'СЕТ СН'!$F$15</f>
        <v>224.04773775000001</v>
      </c>
      <c r="G199" s="36">
        <f>SUMIFS(СВЦЭМ!$F$39:$F$782,СВЦЭМ!$A$39:$A$782,$A199,СВЦЭМ!$B$39:$B$782,G$190)+'СЕТ СН'!$F$15</f>
        <v>220.52039531</v>
      </c>
      <c r="H199" s="36">
        <f>SUMIFS(СВЦЭМ!$F$39:$F$782,СВЦЭМ!$A$39:$A$782,$A199,СВЦЭМ!$B$39:$B$782,H$190)+'СЕТ СН'!$F$15</f>
        <v>208.10729613000001</v>
      </c>
      <c r="I199" s="36">
        <f>SUMIFS(СВЦЭМ!$F$39:$F$782,СВЦЭМ!$A$39:$A$782,$A199,СВЦЭМ!$B$39:$B$782,I$190)+'СЕТ СН'!$F$15</f>
        <v>188.24872655999999</v>
      </c>
      <c r="J199" s="36">
        <f>SUMIFS(СВЦЭМ!$F$39:$F$782,СВЦЭМ!$A$39:$A$782,$A199,СВЦЭМ!$B$39:$B$782,J$190)+'СЕТ СН'!$F$15</f>
        <v>170.00212092999999</v>
      </c>
      <c r="K199" s="36">
        <f>SUMIFS(СВЦЭМ!$F$39:$F$782,СВЦЭМ!$A$39:$A$782,$A199,СВЦЭМ!$B$39:$B$782,K$190)+'СЕТ СН'!$F$15</f>
        <v>162.64334309</v>
      </c>
      <c r="L199" s="36">
        <f>SUMIFS(СВЦЭМ!$F$39:$F$782,СВЦЭМ!$A$39:$A$782,$A199,СВЦЭМ!$B$39:$B$782,L$190)+'СЕТ СН'!$F$15</f>
        <v>161.09236526999999</v>
      </c>
      <c r="M199" s="36">
        <f>SUMIFS(СВЦЭМ!$F$39:$F$782,СВЦЭМ!$A$39:$A$782,$A199,СВЦЭМ!$B$39:$B$782,M$190)+'СЕТ СН'!$F$15</f>
        <v>158.71768144999999</v>
      </c>
      <c r="N199" s="36">
        <f>SUMIFS(СВЦЭМ!$F$39:$F$782,СВЦЭМ!$A$39:$A$782,$A199,СВЦЭМ!$B$39:$B$782,N$190)+'СЕТ СН'!$F$15</f>
        <v>159.41235254</v>
      </c>
      <c r="O199" s="36">
        <f>SUMIFS(СВЦЭМ!$F$39:$F$782,СВЦЭМ!$A$39:$A$782,$A199,СВЦЭМ!$B$39:$B$782,O$190)+'СЕТ СН'!$F$15</f>
        <v>165.08917392999999</v>
      </c>
      <c r="P199" s="36">
        <f>SUMIFS(СВЦЭМ!$F$39:$F$782,СВЦЭМ!$A$39:$A$782,$A199,СВЦЭМ!$B$39:$B$782,P$190)+'СЕТ СН'!$F$15</f>
        <v>171.81671677</v>
      </c>
      <c r="Q199" s="36">
        <f>SUMIFS(СВЦЭМ!$F$39:$F$782,СВЦЭМ!$A$39:$A$782,$A199,СВЦЭМ!$B$39:$B$782,Q$190)+'СЕТ СН'!$F$15</f>
        <v>173.73084284999999</v>
      </c>
      <c r="R199" s="36">
        <f>SUMIFS(СВЦЭМ!$F$39:$F$782,СВЦЭМ!$A$39:$A$782,$A199,СВЦЭМ!$B$39:$B$782,R$190)+'СЕТ СН'!$F$15</f>
        <v>171.91450133999999</v>
      </c>
      <c r="S199" s="36">
        <f>SUMIFS(СВЦЭМ!$F$39:$F$782,СВЦЭМ!$A$39:$A$782,$A199,СВЦЭМ!$B$39:$B$782,S$190)+'СЕТ СН'!$F$15</f>
        <v>166.67160038</v>
      </c>
      <c r="T199" s="36">
        <f>SUMIFS(СВЦЭМ!$F$39:$F$782,СВЦЭМ!$A$39:$A$782,$A199,СВЦЭМ!$B$39:$B$782,T$190)+'СЕТ СН'!$F$15</f>
        <v>159.92084381999999</v>
      </c>
      <c r="U199" s="36">
        <f>SUMIFS(СВЦЭМ!$F$39:$F$782,СВЦЭМ!$A$39:$A$782,$A199,СВЦЭМ!$B$39:$B$782,U$190)+'СЕТ СН'!$F$15</f>
        <v>157.29112049</v>
      </c>
      <c r="V199" s="36">
        <f>SUMIFS(СВЦЭМ!$F$39:$F$782,СВЦЭМ!$A$39:$A$782,$A199,СВЦЭМ!$B$39:$B$782,V$190)+'СЕТ СН'!$F$15</f>
        <v>159.57517909000001</v>
      </c>
      <c r="W199" s="36">
        <f>SUMIFS(СВЦЭМ!$F$39:$F$782,СВЦЭМ!$A$39:$A$782,$A199,СВЦЭМ!$B$39:$B$782,W$190)+'СЕТ СН'!$F$15</f>
        <v>156.99401226000001</v>
      </c>
      <c r="X199" s="36">
        <f>SUMIFS(СВЦЭМ!$F$39:$F$782,СВЦЭМ!$A$39:$A$782,$A199,СВЦЭМ!$B$39:$B$782,X$190)+'СЕТ СН'!$F$15</f>
        <v>188.13130838000001</v>
      </c>
      <c r="Y199" s="36">
        <f>SUMIFS(СВЦЭМ!$F$39:$F$782,СВЦЭМ!$A$39:$A$782,$A199,СВЦЭМ!$B$39:$B$782,Y$190)+'СЕТ СН'!$F$15</f>
        <v>185.43373270000001</v>
      </c>
    </row>
    <row r="200" spans="1:25" ht="15.75" x14ac:dyDescent="0.2">
      <c r="A200" s="35">
        <f t="shared" si="5"/>
        <v>44449</v>
      </c>
      <c r="B200" s="36">
        <f>SUMIFS(СВЦЭМ!$F$39:$F$782,СВЦЭМ!$A$39:$A$782,$A200,СВЦЭМ!$B$39:$B$782,B$190)+'СЕТ СН'!$F$15</f>
        <v>181.75938077999999</v>
      </c>
      <c r="C200" s="36">
        <f>SUMIFS(СВЦЭМ!$F$39:$F$782,СВЦЭМ!$A$39:$A$782,$A200,СВЦЭМ!$B$39:$B$782,C$190)+'СЕТ СН'!$F$15</f>
        <v>198.56654989</v>
      </c>
      <c r="D200" s="36">
        <f>SUMIFS(СВЦЭМ!$F$39:$F$782,СВЦЭМ!$A$39:$A$782,$A200,СВЦЭМ!$B$39:$B$782,D$190)+'СЕТ СН'!$F$15</f>
        <v>209.09261770000001</v>
      </c>
      <c r="E200" s="36">
        <f>SUMIFS(СВЦЭМ!$F$39:$F$782,СВЦЭМ!$A$39:$A$782,$A200,СВЦЭМ!$B$39:$B$782,E$190)+'СЕТ СН'!$F$15</f>
        <v>214.47750988000001</v>
      </c>
      <c r="F200" s="36">
        <f>SUMIFS(СВЦЭМ!$F$39:$F$782,СВЦЭМ!$A$39:$A$782,$A200,СВЦЭМ!$B$39:$B$782,F$190)+'СЕТ СН'!$F$15</f>
        <v>208.28620409000001</v>
      </c>
      <c r="G200" s="36">
        <f>SUMIFS(СВЦЭМ!$F$39:$F$782,СВЦЭМ!$A$39:$A$782,$A200,СВЦЭМ!$B$39:$B$782,G$190)+'СЕТ СН'!$F$15</f>
        <v>203.63674571000001</v>
      </c>
      <c r="H200" s="36">
        <f>SUMIFS(СВЦЭМ!$F$39:$F$782,СВЦЭМ!$A$39:$A$782,$A200,СВЦЭМ!$B$39:$B$782,H$190)+'СЕТ СН'!$F$15</f>
        <v>191.44376990000001</v>
      </c>
      <c r="I200" s="36">
        <f>SUMIFS(СВЦЭМ!$F$39:$F$782,СВЦЭМ!$A$39:$A$782,$A200,СВЦЭМ!$B$39:$B$782,I$190)+'СЕТ СН'!$F$15</f>
        <v>173.00299720999999</v>
      </c>
      <c r="J200" s="36">
        <f>SUMIFS(СВЦЭМ!$F$39:$F$782,СВЦЭМ!$A$39:$A$782,$A200,СВЦЭМ!$B$39:$B$782,J$190)+'СЕТ СН'!$F$15</f>
        <v>154.31670875</v>
      </c>
      <c r="K200" s="36">
        <f>SUMIFS(СВЦЭМ!$F$39:$F$782,СВЦЭМ!$A$39:$A$782,$A200,СВЦЭМ!$B$39:$B$782,K$190)+'СЕТ СН'!$F$15</f>
        <v>148.2605915</v>
      </c>
      <c r="L200" s="36">
        <f>SUMIFS(СВЦЭМ!$F$39:$F$782,СВЦЭМ!$A$39:$A$782,$A200,СВЦЭМ!$B$39:$B$782,L$190)+'СЕТ СН'!$F$15</f>
        <v>146.20671698999999</v>
      </c>
      <c r="M200" s="36">
        <f>SUMIFS(СВЦЭМ!$F$39:$F$782,СВЦЭМ!$A$39:$A$782,$A200,СВЦЭМ!$B$39:$B$782,M$190)+'СЕТ СН'!$F$15</f>
        <v>144.65876395000001</v>
      </c>
      <c r="N200" s="36">
        <f>SUMIFS(СВЦЭМ!$F$39:$F$782,СВЦЭМ!$A$39:$A$782,$A200,СВЦЭМ!$B$39:$B$782,N$190)+'СЕТ СН'!$F$15</f>
        <v>145.74522479999999</v>
      </c>
      <c r="O200" s="36">
        <f>SUMIFS(СВЦЭМ!$F$39:$F$782,СВЦЭМ!$A$39:$A$782,$A200,СВЦЭМ!$B$39:$B$782,O$190)+'СЕТ СН'!$F$15</f>
        <v>151.72230625</v>
      </c>
      <c r="P200" s="36">
        <f>SUMIFS(СВЦЭМ!$F$39:$F$782,СВЦЭМ!$A$39:$A$782,$A200,СВЦЭМ!$B$39:$B$782,P$190)+'СЕТ СН'!$F$15</f>
        <v>155.52691791999999</v>
      </c>
      <c r="Q200" s="36">
        <f>SUMIFS(СВЦЭМ!$F$39:$F$782,СВЦЭМ!$A$39:$A$782,$A200,СВЦЭМ!$B$39:$B$782,Q$190)+'СЕТ СН'!$F$15</f>
        <v>158.63626151</v>
      </c>
      <c r="R200" s="36">
        <f>SUMIFS(СВЦЭМ!$F$39:$F$782,СВЦЭМ!$A$39:$A$782,$A200,СВЦЭМ!$B$39:$B$782,R$190)+'СЕТ СН'!$F$15</f>
        <v>159.46708699999999</v>
      </c>
      <c r="S200" s="36">
        <f>SUMIFS(СВЦЭМ!$F$39:$F$782,СВЦЭМ!$A$39:$A$782,$A200,СВЦЭМ!$B$39:$B$782,S$190)+'СЕТ СН'!$F$15</f>
        <v>154.98644553</v>
      </c>
      <c r="T200" s="36">
        <f>SUMIFS(СВЦЭМ!$F$39:$F$782,СВЦЭМ!$A$39:$A$782,$A200,СВЦЭМ!$B$39:$B$782,T$190)+'СЕТ СН'!$F$15</f>
        <v>147.50918862</v>
      </c>
      <c r="U200" s="36">
        <f>SUMIFS(СВЦЭМ!$F$39:$F$782,СВЦЭМ!$A$39:$A$782,$A200,СВЦЭМ!$B$39:$B$782,U$190)+'СЕТ СН'!$F$15</f>
        <v>141.85148574999999</v>
      </c>
      <c r="V200" s="36">
        <f>SUMIFS(СВЦЭМ!$F$39:$F$782,СВЦЭМ!$A$39:$A$782,$A200,СВЦЭМ!$B$39:$B$782,V$190)+'СЕТ СН'!$F$15</f>
        <v>143.75134639000001</v>
      </c>
      <c r="W200" s="36">
        <f>SUMIFS(СВЦЭМ!$F$39:$F$782,СВЦЭМ!$A$39:$A$782,$A200,СВЦЭМ!$B$39:$B$782,W$190)+'СЕТ СН'!$F$15</f>
        <v>141.86751325</v>
      </c>
      <c r="X200" s="36">
        <f>SUMIFS(СВЦЭМ!$F$39:$F$782,СВЦЭМ!$A$39:$A$782,$A200,СВЦЭМ!$B$39:$B$782,X$190)+'СЕТ СН'!$F$15</f>
        <v>145.82295144</v>
      </c>
      <c r="Y200" s="36">
        <f>SUMIFS(СВЦЭМ!$F$39:$F$782,СВЦЭМ!$A$39:$A$782,$A200,СВЦЭМ!$B$39:$B$782,Y$190)+'СЕТ СН'!$F$15</f>
        <v>152.84509951000001</v>
      </c>
    </row>
    <row r="201" spans="1:25" ht="15.75" x14ac:dyDescent="0.2">
      <c r="A201" s="35">
        <f t="shared" si="5"/>
        <v>44450</v>
      </c>
      <c r="B201" s="36">
        <f>SUMIFS(СВЦЭМ!$F$39:$F$782,СВЦЭМ!$A$39:$A$782,$A201,СВЦЭМ!$B$39:$B$782,B$190)+'СЕТ СН'!$F$15</f>
        <v>171.99538611</v>
      </c>
      <c r="C201" s="36">
        <f>SUMIFS(СВЦЭМ!$F$39:$F$782,СВЦЭМ!$A$39:$A$782,$A201,СВЦЭМ!$B$39:$B$782,C$190)+'СЕТ СН'!$F$15</f>
        <v>187.0052681</v>
      </c>
      <c r="D201" s="36">
        <f>SUMIFS(СВЦЭМ!$F$39:$F$782,СВЦЭМ!$A$39:$A$782,$A201,СВЦЭМ!$B$39:$B$782,D$190)+'СЕТ СН'!$F$15</f>
        <v>197.93146446</v>
      </c>
      <c r="E201" s="36">
        <f>SUMIFS(СВЦЭМ!$F$39:$F$782,СВЦЭМ!$A$39:$A$782,$A201,СВЦЭМ!$B$39:$B$782,E$190)+'СЕТ СН'!$F$15</f>
        <v>203.06633360999999</v>
      </c>
      <c r="F201" s="36">
        <f>SUMIFS(СВЦЭМ!$F$39:$F$782,СВЦЭМ!$A$39:$A$782,$A201,СВЦЭМ!$B$39:$B$782,F$190)+'СЕТ СН'!$F$15</f>
        <v>205.87873784999999</v>
      </c>
      <c r="G201" s="36">
        <f>SUMIFS(СВЦЭМ!$F$39:$F$782,СВЦЭМ!$A$39:$A$782,$A201,СВЦЭМ!$B$39:$B$782,G$190)+'СЕТ СН'!$F$15</f>
        <v>203.54511497999999</v>
      </c>
      <c r="H201" s="36">
        <f>SUMIFS(СВЦЭМ!$F$39:$F$782,СВЦЭМ!$A$39:$A$782,$A201,СВЦЭМ!$B$39:$B$782,H$190)+'СЕТ СН'!$F$15</f>
        <v>196.07885062</v>
      </c>
      <c r="I201" s="36">
        <f>SUMIFS(СВЦЭМ!$F$39:$F$782,СВЦЭМ!$A$39:$A$782,$A201,СВЦЭМ!$B$39:$B$782,I$190)+'СЕТ СН'!$F$15</f>
        <v>180.61306642</v>
      </c>
      <c r="J201" s="36">
        <f>SUMIFS(СВЦЭМ!$F$39:$F$782,СВЦЭМ!$A$39:$A$782,$A201,СВЦЭМ!$B$39:$B$782,J$190)+'СЕТ СН'!$F$15</f>
        <v>163.59574265000001</v>
      </c>
      <c r="K201" s="36">
        <f>SUMIFS(СВЦЭМ!$F$39:$F$782,СВЦЭМ!$A$39:$A$782,$A201,СВЦЭМ!$B$39:$B$782,K$190)+'СЕТ СН'!$F$15</f>
        <v>152.68935256</v>
      </c>
      <c r="L201" s="36">
        <f>SUMIFS(СВЦЭМ!$F$39:$F$782,СВЦЭМ!$A$39:$A$782,$A201,СВЦЭМ!$B$39:$B$782,L$190)+'СЕТ СН'!$F$15</f>
        <v>151.76678161000001</v>
      </c>
      <c r="M201" s="36">
        <f>SUMIFS(СВЦЭМ!$F$39:$F$782,СВЦЭМ!$A$39:$A$782,$A201,СВЦЭМ!$B$39:$B$782,M$190)+'СЕТ СН'!$F$15</f>
        <v>149.13738208999999</v>
      </c>
      <c r="N201" s="36">
        <f>SUMIFS(СВЦЭМ!$F$39:$F$782,СВЦЭМ!$A$39:$A$782,$A201,СВЦЭМ!$B$39:$B$782,N$190)+'СЕТ СН'!$F$15</f>
        <v>148.99568391</v>
      </c>
      <c r="O201" s="36">
        <f>SUMIFS(СВЦЭМ!$F$39:$F$782,СВЦЭМ!$A$39:$A$782,$A201,СВЦЭМ!$B$39:$B$782,O$190)+'СЕТ СН'!$F$15</f>
        <v>152.99021784000001</v>
      </c>
      <c r="P201" s="36">
        <f>SUMIFS(СВЦЭМ!$F$39:$F$782,СВЦЭМ!$A$39:$A$782,$A201,СВЦЭМ!$B$39:$B$782,P$190)+'СЕТ СН'!$F$15</f>
        <v>159.41942835</v>
      </c>
      <c r="Q201" s="36">
        <f>SUMIFS(СВЦЭМ!$F$39:$F$782,СВЦЭМ!$A$39:$A$782,$A201,СВЦЭМ!$B$39:$B$782,Q$190)+'СЕТ СН'!$F$15</f>
        <v>163.73869751999999</v>
      </c>
      <c r="R201" s="36">
        <f>SUMIFS(СВЦЭМ!$F$39:$F$782,СВЦЭМ!$A$39:$A$782,$A201,СВЦЭМ!$B$39:$B$782,R$190)+'СЕТ СН'!$F$15</f>
        <v>163.09739655000001</v>
      </c>
      <c r="S201" s="36">
        <f>SUMIFS(СВЦЭМ!$F$39:$F$782,СВЦЭМ!$A$39:$A$782,$A201,СВЦЭМ!$B$39:$B$782,S$190)+'СЕТ СН'!$F$15</f>
        <v>160.7773086</v>
      </c>
      <c r="T201" s="36">
        <f>SUMIFS(СВЦЭМ!$F$39:$F$782,СВЦЭМ!$A$39:$A$782,$A201,СВЦЭМ!$B$39:$B$782,T$190)+'СЕТ СН'!$F$15</f>
        <v>151.68356392999999</v>
      </c>
      <c r="U201" s="36">
        <f>SUMIFS(СВЦЭМ!$F$39:$F$782,СВЦЭМ!$A$39:$A$782,$A201,СВЦЭМ!$B$39:$B$782,U$190)+'СЕТ СН'!$F$15</f>
        <v>144.72829945000001</v>
      </c>
      <c r="V201" s="36">
        <f>SUMIFS(СВЦЭМ!$F$39:$F$782,СВЦЭМ!$A$39:$A$782,$A201,СВЦЭМ!$B$39:$B$782,V$190)+'СЕТ СН'!$F$15</f>
        <v>143.69666194999999</v>
      </c>
      <c r="W201" s="36">
        <f>SUMIFS(СВЦЭМ!$F$39:$F$782,СВЦЭМ!$A$39:$A$782,$A201,СВЦЭМ!$B$39:$B$782,W$190)+'СЕТ СН'!$F$15</f>
        <v>146.62669172</v>
      </c>
      <c r="X201" s="36">
        <f>SUMIFS(СВЦЭМ!$F$39:$F$782,СВЦЭМ!$A$39:$A$782,$A201,СВЦЭМ!$B$39:$B$782,X$190)+'СЕТ СН'!$F$15</f>
        <v>155.29735396999999</v>
      </c>
      <c r="Y201" s="36">
        <f>SUMIFS(СВЦЭМ!$F$39:$F$782,СВЦЭМ!$A$39:$A$782,$A201,СВЦЭМ!$B$39:$B$782,Y$190)+'СЕТ СН'!$F$15</f>
        <v>167.46812138000001</v>
      </c>
    </row>
    <row r="202" spans="1:25" ht="15.75" x14ac:dyDescent="0.2">
      <c r="A202" s="35">
        <f t="shared" si="5"/>
        <v>44451</v>
      </c>
      <c r="B202" s="36">
        <f>SUMIFS(СВЦЭМ!$F$39:$F$782,СВЦЭМ!$A$39:$A$782,$A202,СВЦЭМ!$B$39:$B$782,B$190)+'СЕТ СН'!$F$15</f>
        <v>174.83538408000001</v>
      </c>
      <c r="C202" s="36">
        <f>SUMIFS(СВЦЭМ!$F$39:$F$782,СВЦЭМ!$A$39:$A$782,$A202,СВЦЭМ!$B$39:$B$782,C$190)+'СЕТ СН'!$F$15</f>
        <v>188.39713605</v>
      </c>
      <c r="D202" s="36">
        <f>SUMIFS(СВЦЭМ!$F$39:$F$782,СВЦЭМ!$A$39:$A$782,$A202,СВЦЭМ!$B$39:$B$782,D$190)+'СЕТ СН'!$F$15</f>
        <v>197.74268502000001</v>
      </c>
      <c r="E202" s="36">
        <f>SUMIFS(СВЦЭМ!$F$39:$F$782,СВЦЭМ!$A$39:$A$782,$A202,СВЦЭМ!$B$39:$B$782,E$190)+'СЕТ СН'!$F$15</f>
        <v>203.29070408000001</v>
      </c>
      <c r="F202" s="36">
        <f>SUMIFS(СВЦЭМ!$F$39:$F$782,СВЦЭМ!$A$39:$A$782,$A202,СВЦЭМ!$B$39:$B$782,F$190)+'СЕТ СН'!$F$15</f>
        <v>207.25404809</v>
      </c>
      <c r="G202" s="36">
        <f>SUMIFS(СВЦЭМ!$F$39:$F$782,СВЦЭМ!$A$39:$A$782,$A202,СВЦЭМ!$B$39:$B$782,G$190)+'СЕТ СН'!$F$15</f>
        <v>205.94431822999999</v>
      </c>
      <c r="H202" s="36">
        <f>SUMIFS(СВЦЭМ!$F$39:$F$782,СВЦЭМ!$A$39:$A$782,$A202,СВЦЭМ!$B$39:$B$782,H$190)+'СЕТ СН'!$F$15</f>
        <v>199.30356026000001</v>
      </c>
      <c r="I202" s="36">
        <f>SUMIFS(СВЦЭМ!$F$39:$F$782,СВЦЭМ!$A$39:$A$782,$A202,СВЦЭМ!$B$39:$B$782,I$190)+'СЕТ СН'!$F$15</f>
        <v>184.26536107000001</v>
      </c>
      <c r="J202" s="36">
        <f>SUMIFS(СВЦЭМ!$F$39:$F$782,СВЦЭМ!$A$39:$A$782,$A202,СВЦЭМ!$B$39:$B$782,J$190)+'СЕТ СН'!$F$15</f>
        <v>170.46379640000001</v>
      </c>
      <c r="K202" s="36">
        <f>SUMIFS(СВЦЭМ!$F$39:$F$782,СВЦЭМ!$A$39:$A$782,$A202,СВЦЭМ!$B$39:$B$782,K$190)+'СЕТ СН'!$F$15</f>
        <v>158.77633262000001</v>
      </c>
      <c r="L202" s="36">
        <f>SUMIFS(СВЦЭМ!$F$39:$F$782,СВЦЭМ!$A$39:$A$782,$A202,СВЦЭМ!$B$39:$B$782,L$190)+'СЕТ СН'!$F$15</f>
        <v>153.3801804</v>
      </c>
      <c r="M202" s="36">
        <f>SUMIFS(СВЦЭМ!$F$39:$F$782,СВЦЭМ!$A$39:$A$782,$A202,СВЦЭМ!$B$39:$B$782,M$190)+'СЕТ СН'!$F$15</f>
        <v>151.87298530999999</v>
      </c>
      <c r="N202" s="36">
        <f>SUMIFS(СВЦЭМ!$F$39:$F$782,СВЦЭМ!$A$39:$A$782,$A202,СВЦЭМ!$B$39:$B$782,N$190)+'СЕТ СН'!$F$15</f>
        <v>151.64396578</v>
      </c>
      <c r="O202" s="36">
        <f>SUMIFS(СВЦЭМ!$F$39:$F$782,СВЦЭМ!$A$39:$A$782,$A202,СВЦЭМ!$B$39:$B$782,O$190)+'СЕТ СН'!$F$15</f>
        <v>158.06346421000001</v>
      </c>
      <c r="P202" s="36">
        <f>SUMIFS(СВЦЭМ!$F$39:$F$782,СВЦЭМ!$A$39:$A$782,$A202,СВЦЭМ!$B$39:$B$782,P$190)+'СЕТ СН'!$F$15</f>
        <v>164.11617709999999</v>
      </c>
      <c r="Q202" s="36">
        <f>SUMIFS(СВЦЭМ!$F$39:$F$782,СВЦЭМ!$A$39:$A$782,$A202,СВЦЭМ!$B$39:$B$782,Q$190)+'СЕТ СН'!$F$15</f>
        <v>167.34099046</v>
      </c>
      <c r="R202" s="36">
        <f>SUMIFS(СВЦЭМ!$F$39:$F$782,СВЦЭМ!$A$39:$A$782,$A202,СВЦЭМ!$B$39:$B$782,R$190)+'СЕТ СН'!$F$15</f>
        <v>165.09970554</v>
      </c>
      <c r="S202" s="36">
        <f>SUMIFS(СВЦЭМ!$F$39:$F$782,СВЦЭМ!$A$39:$A$782,$A202,СВЦЭМ!$B$39:$B$782,S$190)+'СЕТ СН'!$F$15</f>
        <v>158.27921773</v>
      </c>
      <c r="T202" s="36">
        <f>SUMIFS(СВЦЭМ!$F$39:$F$782,СВЦЭМ!$A$39:$A$782,$A202,СВЦЭМ!$B$39:$B$782,T$190)+'СЕТ СН'!$F$15</f>
        <v>150.62354758000001</v>
      </c>
      <c r="U202" s="36">
        <f>SUMIFS(СВЦЭМ!$F$39:$F$782,СВЦЭМ!$A$39:$A$782,$A202,СВЦЭМ!$B$39:$B$782,U$190)+'СЕТ СН'!$F$15</f>
        <v>142.2188309</v>
      </c>
      <c r="V202" s="36">
        <f>SUMIFS(СВЦЭМ!$F$39:$F$782,СВЦЭМ!$A$39:$A$782,$A202,СВЦЭМ!$B$39:$B$782,V$190)+'СЕТ СН'!$F$15</f>
        <v>144.92556260000001</v>
      </c>
      <c r="W202" s="36">
        <f>SUMIFS(СВЦЭМ!$F$39:$F$782,СВЦЭМ!$A$39:$A$782,$A202,СВЦЭМ!$B$39:$B$782,W$190)+'СЕТ СН'!$F$15</f>
        <v>144.1925574</v>
      </c>
      <c r="X202" s="36">
        <f>SUMIFS(СВЦЭМ!$F$39:$F$782,СВЦЭМ!$A$39:$A$782,$A202,СВЦЭМ!$B$39:$B$782,X$190)+'СЕТ СН'!$F$15</f>
        <v>146.68473089</v>
      </c>
      <c r="Y202" s="36">
        <f>SUMIFS(СВЦЭМ!$F$39:$F$782,СВЦЭМ!$A$39:$A$782,$A202,СВЦЭМ!$B$39:$B$782,Y$190)+'СЕТ СН'!$F$15</f>
        <v>161.53393778</v>
      </c>
    </row>
    <row r="203" spans="1:25" ht="15.75" x14ac:dyDescent="0.2">
      <c r="A203" s="35">
        <f t="shared" si="5"/>
        <v>44452</v>
      </c>
      <c r="B203" s="36">
        <f>SUMIFS(СВЦЭМ!$F$39:$F$782,СВЦЭМ!$A$39:$A$782,$A203,СВЦЭМ!$B$39:$B$782,B$190)+'СЕТ СН'!$F$15</f>
        <v>177.32869937999999</v>
      </c>
      <c r="C203" s="36">
        <f>SUMIFS(СВЦЭМ!$F$39:$F$782,СВЦЭМ!$A$39:$A$782,$A203,СВЦЭМ!$B$39:$B$782,C$190)+'СЕТ СН'!$F$15</f>
        <v>193.41523257</v>
      </c>
      <c r="D203" s="36">
        <f>SUMIFS(СВЦЭМ!$F$39:$F$782,СВЦЭМ!$A$39:$A$782,$A203,СВЦЭМ!$B$39:$B$782,D$190)+'СЕТ СН'!$F$15</f>
        <v>205.74932422000001</v>
      </c>
      <c r="E203" s="36">
        <f>SUMIFS(СВЦЭМ!$F$39:$F$782,СВЦЭМ!$A$39:$A$782,$A203,СВЦЭМ!$B$39:$B$782,E$190)+'СЕТ СН'!$F$15</f>
        <v>210.23416025</v>
      </c>
      <c r="F203" s="36">
        <f>SUMIFS(СВЦЭМ!$F$39:$F$782,СВЦЭМ!$A$39:$A$782,$A203,СВЦЭМ!$B$39:$B$782,F$190)+'СЕТ СН'!$F$15</f>
        <v>212.12043636000001</v>
      </c>
      <c r="G203" s="36">
        <f>SUMIFS(СВЦЭМ!$F$39:$F$782,СВЦЭМ!$A$39:$A$782,$A203,СВЦЭМ!$B$39:$B$782,G$190)+'СЕТ СН'!$F$15</f>
        <v>207.63332131999999</v>
      </c>
      <c r="H203" s="36">
        <f>SUMIFS(СВЦЭМ!$F$39:$F$782,СВЦЭМ!$A$39:$A$782,$A203,СВЦЭМ!$B$39:$B$782,H$190)+'СЕТ СН'!$F$15</f>
        <v>192.49487786</v>
      </c>
      <c r="I203" s="36">
        <f>SUMIFS(СВЦЭМ!$F$39:$F$782,СВЦЭМ!$A$39:$A$782,$A203,СВЦЭМ!$B$39:$B$782,I$190)+'СЕТ СН'!$F$15</f>
        <v>173.99335789</v>
      </c>
      <c r="J203" s="36">
        <f>SUMIFS(СВЦЭМ!$F$39:$F$782,СВЦЭМ!$A$39:$A$782,$A203,СВЦЭМ!$B$39:$B$782,J$190)+'СЕТ СН'!$F$15</f>
        <v>167.99105718999999</v>
      </c>
      <c r="K203" s="36">
        <f>SUMIFS(СВЦЭМ!$F$39:$F$782,СВЦЭМ!$A$39:$A$782,$A203,СВЦЭМ!$B$39:$B$782,K$190)+'СЕТ СН'!$F$15</f>
        <v>164.65544993</v>
      </c>
      <c r="L203" s="36">
        <f>SUMIFS(СВЦЭМ!$F$39:$F$782,СВЦЭМ!$A$39:$A$782,$A203,СВЦЭМ!$B$39:$B$782,L$190)+'СЕТ СН'!$F$15</f>
        <v>163.56636965000001</v>
      </c>
      <c r="M203" s="36">
        <f>SUMIFS(СВЦЭМ!$F$39:$F$782,СВЦЭМ!$A$39:$A$782,$A203,СВЦЭМ!$B$39:$B$782,M$190)+'СЕТ СН'!$F$15</f>
        <v>163.00635976000001</v>
      </c>
      <c r="N203" s="36">
        <f>SUMIFS(СВЦЭМ!$F$39:$F$782,СВЦЭМ!$A$39:$A$782,$A203,СВЦЭМ!$B$39:$B$782,N$190)+'СЕТ СН'!$F$15</f>
        <v>158.80394174</v>
      </c>
      <c r="O203" s="36">
        <f>SUMIFS(СВЦЭМ!$F$39:$F$782,СВЦЭМ!$A$39:$A$782,$A203,СВЦЭМ!$B$39:$B$782,O$190)+'СЕТ СН'!$F$15</f>
        <v>159.89494445</v>
      </c>
      <c r="P203" s="36">
        <f>SUMIFS(СВЦЭМ!$F$39:$F$782,СВЦЭМ!$A$39:$A$782,$A203,СВЦЭМ!$B$39:$B$782,P$190)+'СЕТ СН'!$F$15</f>
        <v>166.88895084999999</v>
      </c>
      <c r="Q203" s="36">
        <f>SUMIFS(СВЦЭМ!$F$39:$F$782,СВЦЭМ!$A$39:$A$782,$A203,СВЦЭМ!$B$39:$B$782,Q$190)+'СЕТ СН'!$F$15</f>
        <v>168.47097188000001</v>
      </c>
      <c r="R203" s="36">
        <f>SUMIFS(СВЦЭМ!$F$39:$F$782,СВЦЭМ!$A$39:$A$782,$A203,СВЦЭМ!$B$39:$B$782,R$190)+'СЕТ СН'!$F$15</f>
        <v>168.08003816999999</v>
      </c>
      <c r="S203" s="36">
        <f>SUMIFS(СВЦЭМ!$F$39:$F$782,СВЦЭМ!$A$39:$A$782,$A203,СВЦЭМ!$B$39:$B$782,S$190)+'СЕТ СН'!$F$15</f>
        <v>161.60250980999999</v>
      </c>
      <c r="T203" s="36">
        <f>SUMIFS(СВЦЭМ!$F$39:$F$782,СВЦЭМ!$A$39:$A$782,$A203,СВЦЭМ!$B$39:$B$782,T$190)+'СЕТ СН'!$F$15</f>
        <v>152.05659614999999</v>
      </c>
      <c r="U203" s="36">
        <f>SUMIFS(СВЦЭМ!$F$39:$F$782,СВЦЭМ!$A$39:$A$782,$A203,СВЦЭМ!$B$39:$B$782,U$190)+'СЕТ СН'!$F$15</f>
        <v>143.20469292999999</v>
      </c>
      <c r="V203" s="36">
        <f>SUMIFS(СВЦЭМ!$F$39:$F$782,СВЦЭМ!$A$39:$A$782,$A203,СВЦЭМ!$B$39:$B$782,V$190)+'СЕТ СН'!$F$15</f>
        <v>145.07821555000001</v>
      </c>
      <c r="W203" s="36">
        <f>SUMIFS(СВЦЭМ!$F$39:$F$782,СВЦЭМ!$A$39:$A$782,$A203,СВЦЭМ!$B$39:$B$782,W$190)+'СЕТ СН'!$F$15</f>
        <v>144.55924378</v>
      </c>
      <c r="X203" s="36">
        <f>SUMIFS(СВЦЭМ!$F$39:$F$782,СВЦЭМ!$A$39:$A$782,$A203,СВЦЭМ!$B$39:$B$782,X$190)+'СЕТ СН'!$F$15</f>
        <v>148.24790537999999</v>
      </c>
      <c r="Y203" s="36">
        <f>SUMIFS(СВЦЭМ!$F$39:$F$782,СВЦЭМ!$A$39:$A$782,$A203,СВЦЭМ!$B$39:$B$782,Y$190)+'СЕТ СН'!$F$15</f>
        <v>166.52629012</v>
      </c>
    </row>
    <row r="204" spans="1:25" ht="15.75" x14ac:dyDescent="0.2">
      <c r="A204" s="35">
        <f t="shared" si="5"/>
        <v>44453</v>
      </c>
      <c r="B204" s="36">
        <f>SUMIFS(СВЦЭМ!$F$39:$F$782,СВЦЭМ!$A$39:$A$782,$A204,СВЦЭМ!$B$39:$B$782,B$190)+'СЕТ СН'!$F$15</f>
        <v>176.47308626</v>
      </c>
      <c r="C204" s="36">
        <f>SUMIFS(СВЦЭМ!$F$39:$F$782,СВЦЭМ!$A$39:$A$782,$A204,СВЦЭМ!$B$39:$B$782,C$190)+'СЕТ СН'!$F$15</f>
        <v>192.24721041999999</v>
      </c>
      <c r="D204" s="36">
        <f>SUMIFS(СВЦЭМ!$F$39:$F$782,СВЦЭМ!$A$39:$A$782,$A204,СВЦЭМ!$B$39:$B$782,D$190)+'СЕТ СН'!$F$15</f>
        <v>201.16069658000001</v>
      </c>
      <c r="E204" s="36">
        <f>SUMIFS(СВЦЭМ!$F$39:$F$782,СВЦЭМ!$A$39:$A$782,$A204,СВЦЭМ!$B$39:$B$782,E$190)+'СЕТ СН'!$F$15</f>
        <v>204.17607491999999</v>
      </c>
      <c r="F204" s="36">
        <f>SUMIFS(СВЦЭМ!$F$39:$F$782,СВЦЭМ!$A$39:$A$782,$A204,СВЦЭМ!$B$39:$B$782,F$190)+'СЕТ СН'!$F$15</f>
        <v>205.71814183999999</v>
      </c>
      <c r="G204" s="36">
        <f>SUMIFS(СВЦЭМ!$F$39:$F$782,СВЦЭМ!$A$39:$A$782,$A204,СВЦЭМ!$B$39:$B$782,G$190)+'СЕТ СН'!$F$15</f>
        <v>199.87760023000001</v>
      </c>
      <c r="H204" s="36">
        <f>SUMIFS(СВЦЭМ!$F$39:$F$782,СВЦЭМ!$A$39:$A$782,$A204,СВЦЭМ!$B$39:$B$782,H$190)+'СЕТ СН'!$F$15</f>
        <v>187.86777283999999</v>
      </c>
      <c r="I204" s="36">
        <f>SUMIFS(СВЦЭМ!$F$39:$F$782,СВЦЭМ!$A$39:$A$782,$A204,СВЦЭМ!$B$39:$B$782,I$190)+'СЕТ СН'!$F$15</f>
        <v>175.27785967</v>
      </c>
      <c r="J204" s="36">
        <f>SUMIFS(СВЦЭМ!$F$39:$F$782,СВЦЭМ!$A$39:$A$782,$A204,СВЦЭМ!$B$39:$B$782,J$190)+'СЕТ СН'!$F$15</f>
        <v>165.42451858999999</v>
      </c>
      <c r="K204" s="36">
        <f>SUMIFS(СВЦЭМ!$F$39:$F$782,СВЦЭМ!$A$39:$A$782,$A204,СВЦЭМ!$B$39:$B$782,K$190)+'СЕТ СН'!$F$15</f>
        <v>171.62158704000001</v>
      </c>
      <c r="L204" s="36">
        <f>SUMIFS(СВЦЭМ!$F$39:$F$782,СВЦЭМ!$A$39:$A$782,$A204,СВЦЭМ!$B$39:$B$782,L$190)+'СЕТ СН'!$F$15</f>
        <v>169.17701473</v>
      </c>
      <c r="M204" s="36">
        <f>SUMIFS(СВЦЭМ!$F$39:$F$782,СВЦЭМ!$A$39:$A$782,$A204,СВЦЭМ!$B$39:$B$782,M$190)+'СЕТ СН'!$F$15</f>
        <v>171.10003262000001</v>
      </c>
      <c r="N204" s="36">
        <f>SUMIFS(СВЦЭМ!$F$39:$F$782,СВЦЭМ!$A$39:$A$782,$A204,СВЦЭМ!$B$39:$B$782,N$190)+'СЕТ СН'!$F$15</f>
        <v>162.43329611999999</v>
      </c>
      <c r="O204" s="36">
        <f>SUMIFS(СВЦЭМ!$F$39:$F$782,СВЦЭМ!$A$39:$A$782,$A204,СВЦЭМ!$B$39:$B$782,O$190)+'СЕТ СН'!$F$15</f>
        <v>162.53513323000001</v>
      </c>
      <c r="P204" s="36">
        <f>SUMIFS(СВЦЭМ!$F$39:$F$782,СВЦЭМ!$A$39:$A$782,$A204,СВЦЭМ!$B$39:$B$782,P$190)+'СЕТ СН'!$F$15</f>
        <v>170.64767280999999</v>
      </c>
      <c r="Q204" s="36">
        <f>SUMIFS(СВЦЭМ!$F$39:$F$782,СВЦЭМ!$A$39:$A$782,$A204,СВЦЭМ!$B$39:$B$782,Q$190)+'СЕТ СН'!$F$15</f>
        <v>173.89163224000001</v>
      </c>
      <c r="R204" s="36">
        <f>SUMIFS(СВЦЭМ!$F$39:$F$782,СВЦЭМ!$A$39:$A$782,$A204,СВЦЭМ!$B$39:$B$782,R$190)+'СЕТ СН'!$F$15</f>
        <v>172.28144698</v>
      </c>
      <c r="S204" s="36">
        <f>SUMIFS(СВЦЭМ!$F$39:$F$782,СВЦЭМ!$A$39:$A$782,$A204,СВЦЭМ!$B$39:$B$782,S$190)+'СЕТ СН'!$F$15</f>
        <v>163.59686192000001</v>
      </c>
      <c r="T204" s="36">
        <f>SUMIFS(СВЦЭМ!$F$39:$F$782,СВЦЭМ!$A$39:$A$782,$A204,СВЦЭМ!$B$39:$B$782,T$190)+'СЕТ СН'!$F$15</f>
        <v>168.10104731000001</v>
      </c>
      <c r="U204" s="36">
        <f>SUMIFS(СВЦЭМ!$F$39:$F$782,СВЦЭМ!$A$39:$A$782,$A204,СВЦЭМ!$B$39:$B$782,U$190)+'СЕТ СН'!$F$15</f>
        <v>181.61105320999999</v>
      </c>
      <c r="V204" s="36">
        <f>SUMIFS(СВЦЭМ!$F$39:$F$782,СВЦЭМ!$A$39:$A$782,$A204,СВЦЭМ!$B$39:$B$782,V$190)+'СЕТ СН'!$F$15</f>
        <v>185.00393505</v>
      </c>
      <c r="W204" s="36">
        <f>SUMIFS(СВЦЭМ!$F$39:$F$782,СВЦЭМ!$A$39:$A$782,$A204,СВЦЭМ!$B$39:$B$782,W$190)+'СЕТ СН'!$F$15</f>
        <v>182.28504937</v>
      </c>
      <c r="X204" s="36">
        <f>SUMIFS(СВЦЭМ!$F$39:$F$782,СВЦЭМ!$A$39:$A$782,$A204,СВЦЭМ!$B$39:$B$782,X$190)+'СЕТ СН'!$F$15</f>
        <v>171.76588086999999</v>
      </c>
      <c r="Y204" s="36">
        <f>SUMIFS(СВЦЭМ!$F$39:$F$782,СВЦЭМ!$A$39:$A$782,$A204,СВЦЭМ!$B$39:$B$782,Y$190)+'СЕТ СН'!$F$15</f>
        <v>169.44103004999999</v>
      </c>
    </row>
    <row r="205" spans="1:25" ht="15.75" x14ac:dyDescent="0.2">
      <c r="A205" s="35">
        <f t="shared" si="5"/>
        <v>44454</v>
      </c>
      <c r="B205" s="36">
        <f>SUMIFS(СВЦЭМ!$F$39:$F$782,СВЦЭМ!$A$39:$A$782,$A205,СВЦЭМ!$B$39:$B$782,B$190)+'СЕТ СН'!$F$15</f>
        <v>192.91918031</v>
      </c>
      <c r="C205" s="36">
        <f>SUMIFS(СВЦЭМ!$F$39:$F$782,СВЦЭМ!$A$39:$A$782,$A205,СВЦЭМ!$B$39:$B$782,C$190)+'СЕТ СН'!$F$15</f>
        <v>213.63203039999999</v>
      </c>
      <c r="D205" s="36">
        <f>SUMIFS(СВЦЭМ!$F$39:$F$782,СВЦЭМ!$A$39:$A$782,$A205,СВЦЭМ!$B$39:$B$782,D$190)+'СЕТ СН'!$F$15</f>
        <v>234.90412282</v>
      </c>
      <c r="E205" s="36">
        <f>SUMIFS(СВЦЭМ!$F$39:$F$782,СВЦЭМ!$A$39:$A$782,$A205,СВЦЭМ!$B$39:$B$782,E$190)+'СЕТ СН'!$F$15</f>
        <v>244.84275406</v>
      </c>
      <c r="F205" s="36">
        <f>SUMIFS(СВЦЭМ!$F$39:$F$782,СВЦЭМ!$A$39:$A$782,$A205,СВЦЭМ!$B$39:$B$782,F$190)+'СЕТ СН'!$F$15</f>
        <v>250.12088233</v>
      </c>
      <c r="G205" s="36">
        <f>SUMIFS(СВЦЭМ!$F$39:$F$782,СВЦЭМ!$A$39:$A$782,$A205,СВЦЭМ!$B$39:$B$782,G$190)+'СЕТ СН'!$F$15</f>
        <v>237.72277360999999</v>
      </c>
      <c r="H205" s="36">
        <f>SUMIFS(СВЦЭМ!$F$39:$F$782,СВЦЭМ!$A$39:$A$782,$A205,СВЦЭМ!$B$39:$B$782,H$190)+'СЕТ СН'!$F$15</f>
        <v>214.37505553</v>
      </c>
      <c r="I205" s="36">
        <f>SUMIFS(СВЦЭМ!$F$39:$F$782,СВЦЭМ!$A$39:$A$782,$A205,СВЦЭМ!$B$39:$B$782,I$190)+'СЕТ СН'!$F$15</f>
        <v>190.28069403000001</v>
      </c>
      <c r="J205" s="36">
        <f>SUMIFS(СВЦЭМ!$F$39:$F$782,СВЦЭМ!$A$39:$A$782,$A205,СВЦЭМ!$B$39:$B$782,J$190)+'СЕТ СН'!$F$15</f>
        <v>167.80137361000001</v>
      </c>
      <c r="K205" s="36">
        <f>SUMIFS(СВЦЭМ!$F$39:$F$782,СВЦЭМ!$A$39:$A$782,$A205,СВЦЭМ!$B$39:$B$782,K$190)+'СЕТ СН'!$F$15</f>
        <v>157.87491582999999</v>
      </c>
      <c r="L205" s="36">
        <f>SUMIFS(СВЦЭМ!$F$39:$F$782,СВЦЭМ!$A$39:$A$782,$A205,СВЦЭМ!$B$39:$B$782,L$190)+'СЕТ СН'!$F$15</f>
        <v>157.43157350999999</v>
      </c>
      <c r="M205" s="36">
        <f>SUMIFS(СВЦЭМ!$F$39:$F$782,СВЦЭМ!$A$39:$A$782,$A205,СВЦЭМ!$B$39:$B$782,M$190)+'СЕТ СН'!$F$15</f>
        <v>158.96651528000001</v>
      </c>
      <c r="N205" s="36">
        <f>SUMIFS(СВЦЭМ!$F$39:$F$782,СВЦЭМ!$A$39:$A$782,$A205,СВЦЭМ!$B$39:$B$782,N$190)+'СЕТ СН'!$F$15</f>
        <v>162.08975803999999</v>
      </c>
      <c r="O205" s="36">
        <f>SUMIFS(СВЦЭМ!$F$39:$F$782,СВЦЭМ!$A$39:$A$782,$A205,СВЦЭМ!$B$39:$B$782,O$190)+'СЕТ СН'!$F$15</f>
        <v>169.90539497</v>
      </c>
      <c r="P205" s="36">
        <f>SUMIFS(СВЦЭМ!$F$39:$F$782,СВЦЭМ!$A$39:$A$782,$A205,СВЦЭМ!$B$39:$B$782,P$190)+'СЕТ СН'!$F$15</f>
        <v>178.18805351</v>
      </c>
      <c r="Q205" s="36">
        <f>SUMIFS(СВЦЭМ!$F$39:$F$782,СВЦЭМ!$A$39:$A$782,$A205,СВЦЭМ!$B$39:$B$782,Q$190)+'СЕТ СН'!$F$15</f>
        <v>181.57720714000001</v>
      </c>
      <c r="R205" s="36">
        <f>SUMIFS(СВЦЭМ!$F$39:$F$782,СВЦЭМ!$A$39:$A$782,$A205,СВЦЭМ!$B$39:$B$782,R$190)+'СЕТ СН'!$F$15</f>
        <v>181.05784079</v>
      </c>
      <c r="S205" s="36">
        <f>SUMIFS(СВЦЭМ!$F$39:$F$782,СВЦЭМ!$A$39:$A$782,$A205,СВЦЭМ!$B$39:$B$782,S$190)+'СЕТ СН'!$F$15</f>
        <v>173.36951778</v>
      </c>
      <c r="T205" s="36">
        <f>SUMIFS(СВЦЭМ!$F$39:$F$782,СВЦЭМ!$A$39:$A$782,$A205,СВЦЭМ!$B$39:$B$782,T$190)+'СЕТ СН'!$F$15</f>
        <v>167.11811531000001</v>
      </c>
      <c r="U205" s="36">
        <f>SUMIFS(СВЦЭМ!$F$39:$F$782,СВЦЭМ!$A$39:$A$782,$A205,СВЦЭМ!$B$39:$B$782,U$190)+'СЕТ СН'!$F$15</f>
        <v>157.79639749</v>
      </c>
      <c r="V205" s="36">
        <f>SUMIFS(СВЦЭМ!$F$39:$F$782,СВЦЭМ!$A$39:$A$782,$A205,СВЦЭМ!$B$39:$B$782,V$190)+'СЕТ СН'!$F$15</f>
        <v>154.58194512</v>
      </c>
      <c r="W205" s="36">
        <f>SUMIFS(СВЦЭМ!$F$39:$F$782,СВЦЭМ!$A$39:$A$782,$A205,СВЦЭМ!$B$39:$B$782,W$190)+'СЕТ СН'!$F$15</f>
        <v>157.2952196</v>
      </c>
      <c r="X205" s="36">
        <f>SUMIFS(СВЦЭМ!$F$39:$F$782,СВЦЭМ!$A$39:$A$782,$A205,СВЦЭМ!$B$39:$B$782,X$190)+'СЕТ СН'!$F$15</f>
        <v>167.40617498</v>
      </c>
      <c r="Y205" s="36">
        <f>SUMIFS(СВЦЭМ!$F$39:$F$782,СВЦЭМ!$A$39:$A$782,$A205,СВЦЭМ!$B$39:$B$782,Y$190)+'СЕТ СН'!$F$15</f>
        <v>171.15772480000001</v>
      </c>
    </row>
    <row r="206" spans="1:25" ht="15.75" x14ac:dyDescent="0.2">
      <c r="A206" s="35">
        <f t="shared" si="5"/>
        <v>44455</v>
      </c>
      <c r="B206" s="36">
        <f>SUMIFS(СВЦЭМ!$F$39:$F$782,СВЦЭМ!$A$39:$A$782,$A206,СВЦЭМ!$B$39:$B$782,B$190)+'СЕТ СН'!$F$15</f>
        <v>189.9185397</v>
      </c>
      <c r="C206" s="36">
        <f>SUMIFS(СВЦЭМ!$F$39:$F$782,СВЦЭМ!$A$39:$A$782,$A206,СВЦЭМ!$B$39:$B$782,C$190)+'СЕТ СН'!$F$15</f>
        <v>207.73324239999999</v>
      </c>
      <c r="D206" s="36">
        <f>SUMIFS(СВЦЭМ!$F$39:$F$782,СВЦЭМ!$A$39:$A$782,$A206,СВЦЭМ!$B$39:$B$782,D$190)+'СЕТ СН'!$F$15</f>
        <v>221.10506289</v>
      </c>
      <c r="E206" s="36">
        <f>SUMIFS(СВЦЭМ!$F$39:$F$782,СВЦЭМ!$A$39:$A$782,$A206,СВЦЭМ!$B$39:$B$782,E$190)+'СЕТ СН'!$F$15</f>
        <v>225.73984239999999</v>
      </c>
      <c r="F206" s="36">
        <f>SUMIFS(СВЦЭМ!$F$39:$F$782,СВЦЭМ!$A$39:$A$782,$A206,СВЦЭМ!$B$39:$B$782,F$190)+'СЕТ СН'!$F$15</f>
        <v>226.63267912000001</v>
      </c>
      <c r="G206" s="36">
        <f>SUMIFS(СВЦЭМ!$F$39:$F$782,СВЦЭМ!$A$39:$A$782,$A206,СВЦЭМ!$B$39:$B$782,G$190)+'СЕТ СН'!$F$15</f>
        <v>220.60847748</v>
      </c>
      <c r="H206" s="36">
        <f>SUMIFS(СВЦЭМ!$F$39:$F$782,СВЦЭМ!$A$39:$A$782,$A206,СВЦЭМ!$B$39:$B$782,H$190)+'СЕТ СН'!$F$15</f>
        <v>205.82589175999999</v>
      </c>
      <c r="I206" s="36">
        <f>SUMIFS(СВЦЭМ!$F$39:$F$782,СВЦЭМ!$A$39:$A$782,$A206,СВЦЭМ!$B$39:$B$782,I$190)+'СЕТ СН'!$F$15</f>
        <v>183.87550221999999</v>
      </c>
      <c r="J206" s="36">
        <f>SUMIFS(СВЦЭМ!$F$39:$F$782,СВЦЭМ!$A$39:$A$782,$A206,СВЦЭМ!$B$39:$B$782,J$190)+'СЕТ СН'!$F$15</f>
        <v>165.26347659000001</v>
      </c>
      <c r="K206" s="36">
        <f>SUMIFS(СВЦЭМ!$F$39:$F$782,СВЦЭМ!$A$39:$A$782,$A206,СВЦЭМ!$B$39:$B$782,K$190)+'СЕТ СН'!$F$15</f>
        <v>156.56370176999999</v>
      </c>
      <c r="L206" s="36">
        <f>SUMIFS(СВЦЭМ!$F$39:$F$782,СВЦЭМ!$A$39:$A$782,$A206,СВЦЭМ!$B$39:$B$782,L$190)+'СЕТ СН'!$F$15</f>
        <v>156.83997811</v>
      </c>
      <c r="M206" s="36">
        <f>SUMIFS(СВЦЭМ!$F$39:$F$782,СВЦЭМ!$A$39:$A$782,$A206,СВЦЭМ!$B$39:$B$782,M$190)+'СЕТ СН'!$F$15</f>
        <v>156.31076139999999</v>
      </c>
      <c r="N206" s="36">
        <f>SUMIFS(СВЦЭМ!$F$39:$F$782,СВЦЭМ!$A$39:$A$782,$A206,СВЦЭМ!$B$39:$B$782,N$190)+'СЕТ СН'!$F$15</f>
        <v>157.42451296999999</v>
      </c>
      <c r="O206" s="36">
        <f>SUMIFS(СВЦЭМ!$F$39:$F$782,СВЦЭМ!$A$39:$A$782,$A206,СВЦЭМ!$B$39:$B$782,O$190)+'СЕТ СН'!$F$15</f>
        <v>164.12556290000001</v>
      </c>
      <c r="P206" s="36">
        <f>SUMIFS(СВЦЭМ!$F$39:$F$782,СВЦЭМ!$A$39:$A$782,$A206,СВЦЭМ!$B$39:$B$782,P$190)+'СЕТ СН'!$F$15</f>
        <v>173.55128235000001</v>
      </c>
      <c r="Q206" s="36">
        <f>SUMIFS(СВЦЭМ!$F$39:$F$782,СВЦЭМ!$A$39:$A$782,$A206,СВЦЭМ!$B$39:$B$782,Q$190)+'СЕТ СН'!$F$15</f>
        <v>176.68810564</v>
      </c>
      <c r="R206" s="36">
        <f>SUMIFS(СВЦЭМ!$F$39:$F$782,СВЦЭМ!$A$39:$A$782,$A206,СВЦЭМ!$B$39:$B$782,R$190)+'СЕТ СН'!$F$15</f>
        <v>175.01433136</v>
      </c>
      <c r="S206" s="36">
        <f>SUMIFS(СВЦЭМ!$F$39:$F$782,СВЦЭМ!$A$39:$A$782,$A206,СВЦЭМ!$B$39:$B$782,S$190)+'СЕТ СН'!$F$15</f>
        <v>168.13211763999999</v>
      </c>
      <c r="T206" s="36">
        <f>SUMIFS(СВЦЭМ!$F$39:$F$782,СВЦЭМ!$A$39:$A$782,$A206,СВЦЭМ!$B$39:$B$782,T$190)+'СЕТ СН'!$F$15</f>
        <v>158.36512839</v>
      </c>
      <c r="U206" s="36">
        <f>SUMIFS(СВЦЭМ!$F$39:$F$782,СВЦЭМ!$A$39:$A$782,$A206,СВЦЭМ!$B$39:$B$782,U$190)+'СЕТ СН'!$F$15</f>
        <v>155.15002928999999</v>
      </c>
      <c r="V206" s="36">
        <f>SUMIFS(СВЦЭМ!$F$39:$F$782,СВЦЭМ!$A$39:$A$782,$A206,СВЦЭМ!$B$39:$B$782,V$190)+'СЕТ СН'!$F$15</f>
        <v>154.46553157</v>
      </c>
      <c r="W206" s="36">
        <f>SUMIFS(СВЦЭМ!$F$39:$F$782,СВЦЭМ!$A$39:$A$782,$A206,СВЦЭМ!$B$39:$B$782,W$190)+'СЕТ СН'!$F$15</f>
        <v>150.87692050000001</v>
      </c>
      <c r="X206" s="36">
        <f>SUMIFS(СВЦЭМ!$F$39:$F$782,СВЦЭМ!$A$39:$A$782,$A206,СВЦЭМ!$B$39:$B$782,X$190)+'СЕТ СН'!$F$15</f>
        <v>153.92898907</v>
      </c>
      <c r="Y206" s="36">
        <f>SUMIFS(СВЦЭМ!$F$39:$F$782,СВЦЭМ!$A$39:$A$782,$A206,СВЦЭМ!$B$39:$B$782,Y$190)+'СЕТ СН'!$F$15</f>
        <v>167.11573353</v>
      </c>
    </row>
    <row r="207" spans="1:25" ht="15.75" x14ac:dyDescent="0.2">
      <c r="A207" s="35">
        <f t="shared" si="5"/>
        <v>44456</v>
      </c>
      <c r="B207" s="36">
        <f>SUMIFS(СВЦЭМ!$F$39:$F$782,СВЦЭМ!$A$39:$A$782,$A207,СВЦЭМ!$B$39:$B$782,B$190)+'СЕТ СН'!$F$15</f>
        <v>186.16384149000001</v>
      </c>
      <c r="C207" s="36">
        <f>SUMIFS(СВЦЭМ!$F$39:$F$782,СВЦЭМ!$A$39:$A$782,$A207,СВЦЭМ!$B$39:$B$782,C$190)+'СЕТ СН'!$F$15</f>
        <v>202.57578588999999</v>
      </c>
      <c r="D207" s="36">
        <f>SUMIFS(СВЦЭМ!$F$39:$F$782,СВЦЭМ!$A$39:$A$782,$A207,СВЦЭМ!$B$39:$B$782,D$190)+'СЕТ СН'!$F$15</f>
        <v>216.12431604</v>
      </c>
      <c r="E207" s="36">
        <f>SUMIFS(СВЦЭМ!$F$39:$F$782,СВЦЭМ!$A$39:$A$782,$A207,СВЦЭМ!$B$39:$B$782,E$190)+'СЕТ СН'!$F$15</f>
        <v>221.08331018999999</v>
      </c>
      <c r="F207" s="36">
        <f>SUMIFS(СВЦЭМ!$F$39:$F$782,СВЦЭМ!$A$39:$A$782,$A207,СВЦЭМ!$B$39:$B$782,F$190)+'СЕТ СН'!$F$15</f>
        <v>223.50307996999999</v>
      </c>
      <c r="G207" s="36">
        <f>SUMIFS(СВЦЭМ!$F$39:$F$782,СВЦЭМ!$A$39:$A$782,$A207,СВЦЭМ!$B$39:$B$782,G$190)+'СЕТ СН'!$F$15</f>
        <v>217.24529652000001</v>
      </c>
      <c r="H207" s="36">
        <f>SUMIFS(СВЦЭМ!$F$39:$F$782,СВЦЭМ!$A$39:$A$782,$A207,СВЦЭМ!$B$39:$B$782,H$190)+'СЕТ СН'!$F$15</f>
        <v>200.70678176000001</v>
      </c>
      <c r="I207" s="36">
        <f>SUMIFS(СВЦЭМ!$F$39:$F$782,СВЦЭМ!$A$39:$A$782,$A207,СВЦЭМ!$B$39:$B$782,I$190)+'СЕТ СН'!$F$15</f>
        <v>178.41878360999999</v>
      </c>
      <c r="J207" s="36">
        <f>SUMIFS(СВЦЭМ!$F$39:$F$782,СВЦЭМ!$A$39:$A$782,$A207,СВЦЭМ!$B$39:$B$782,J$190)+'СЕТ СН'!$F$15</f>
        <v>161.95874147999999</v>
      </c>
      <c r="K207" s="36">
        <f>SUMIFS(СВЦЭМ!$F$39:$F$782,СВЦЭМ!$A$39:$A$782,$A207,СВЦЭМ!$B$39:$B$782,K$190)+'СЕТ СН'!$F$15</f>
        <v>154.37034317999999</v>
      </c>
      <c r="L207" s="36">
        <f>SUMIFS(СВЦЭМ!$F$39:$F$782,СВЦЭМ!$A$39:$A$782,$A207,СВЦЭМ!$B$39:$B$782,L$190)+'СЕТ СН'!$F$15</f>
        <v>151.15754136000001</v>
      </c>
      <c r="M207" s="36">
        <f>SUMIFS(СВЦЭМ!$F$39:$F$782,СВЦЭМ!$A$39:$A$782,$A207,СВЦЭМ!$B$39:$B$782,M$190)+'СЕТ СН'!$F$15</f>
        <v>150.39407181999999</v>
      </c>
      <c r="N207" s="36">
        <f>SUMIFS(СВЦЭМ!$F$39:$F$782,СВЦЭМ!$A$39:$A$782,$A207,СВЦЭМ!$B$39:$B$782,N$190)+'СЕТ СН'!$F$15</f>
        <v>152.35447733999999</v>
      </c>
      <c r="O207" s="36">
        <f>SUMIFS(СВЦЭМ!$F$39:$F$782,СВЦЭМ!$A$39:$A$782,$A207,СВЦЭМ!$B$39:$B$782,O$190)+'СЕТ СН'!$F$15</f>
        <v>153.08532400000001</v>
      </c>
      <c r="P207" s="36">
        <f>SUMIFS(СВЦЭМ!$F$39:$F$782,СВЦЭМ!$A$39:$A$782,$A207,СВЦЭМ!$B$39:$B$782,P$190)+'СЕТ СН'!$F$15</f>
        <v>158.94143209000001</v>
      </c>
      <c r="Q207" s="36">
        <f>SUMIFS(СВЦЭМ!$F$39:$F$782,СВЦЭМ!$A$39:$A$782,$A207,СВЦЭМ!$B$39:$B$782,Q$190)+'СЕТ СН'!$F$15</f>
        <v>161.32688843</v>
      </c>
      <c r="R207" s="36">
        <f>SUMIFS(СВЦЭМ!$F$39:$F$782,СВЦЭМ!$A$39:$A$782,$A207,СВЦЭМ!$B$39:$B$782,R$190)+'СЕТ СН'!$F$15</f>
        <v>160.09899043999999</v>
      </c>
      <c r="S207" s="36">
        <f>SUMIFS(СВЦЭМ!$F$39:$F$782,СВЦЭМ!$A$39:$A$782,$A207,СВЦЭМ!$B$39:$B$782,S$190)+'СЕТ СН'!$F$15</f>
        <v>153.78222998000001</v>
      </c>
      <c r="T207" s="36">
        <f>SUMIFS(СВЦЭМ!$F$39:$F$782,СВЦЭМ!$A$39:$A$782,$A207,СВЦЭМ!$B$39:$B$782,T$190)+'СЕТ СН'!$F$15</f>
        <v>150.88960711999999</v>
      </c>
      <c r="U207" s="36">
        <f>SUMIFS(СВЦЭМ!$F$39:$F$782,СВЦЭМ!$A$39:$A$782,$A207,СВЦЭМ!$B$39:$B$782,U$190)+'СЕТ СН'!$F$15</f>
        <v>148.38599780999999</v>
      </c>
      <c r="V207" s="36">
        <f>SUMIFS(СВЦЭМ!$F$39:$F$782,СВЦЭМ!$A$39:$A$782,$A207,СВЦЭМ!$B$39:$B$782,V$190)+'СЕТ СН'!$F$15</f>
        <v>150.35208026999999</v>
      </c>
      <c r="W207" s="36">
        <f>SUMIFS(СВЦЭМ!$F$39:$F$782,СВЦЭМ!$A$39:$A$782,$A207,СВЦЭМ!$B$39:$B$782,W$190)+'СЕТ СН'!$F$15</f>
        <v>148.88818559000001</v>
      </c>
      <c r="X207" s="36">
        <f>SUMIFS(СВЦЭМ!$F$39:$F$782,СВЦЭМ!$A$39:$A$782,$A207,СВЦЭМ!$B$39:$B$782,X$190)+'СЕТ СН'!$F$15</f>
        <v>146.97477932000001</v>
      </c>
      <c r="Y207" s="36">
        <f>SUMIFS(СВЦЭМ!$F$39:$F$782,СВЦЭМ!$A$39:$A$782,$A207,СВЦЭМ!$B$39:$B$782,Y$190)+'СЕТ СН'!$F$15</f>
        <v>153.60163120000001</v>
      </c>
    </row>
    <row r="208" spans="1:25" ht="15.75" x14ac:dyDescent="0.2">
      <c r="A208" s="35">
        <f t="shared" si="5"/>
        <v>44457</v>
      </c>
      <c r="B208" s="36">
        <f>SUMIFS(СВЦЭМ!$F$39:$F$782,СВЦЭМ!$A$39:$A$782,$A208,СВЦЭМ!$B$39:$B$782,B$190)+'СЕТ СН'!$F$15</f>
        <v>157.19637903</v>
      </c>
      <c r="C208" s="36">
        <f>SUMIFS(СВЦЭМ!$F$39:$F$782,СВЦЭМ!$A$39:$A$782,$A208,СВЦЭМ!$B$39:$B$782,C$190)+'СЕТ СН'!$F$15</f>
        <v>164.69727172</v>
      </c>
      <c r="D208" s="36">
        <f>SUMIFS(СВЦЭМ!$F$39:$F$782,СВЦЭМ!$A$39:$A$782,$A208,СВЦЭМ!$B$39:$B$782,D$190)+'СЕТ СН'!$F$15</f>
        <v>177.82266129999999</v>
      </c>
      <c r="E208" s="36">
        <f>SUMIFS(СВЦЭМ!$F$39:$F$782,СВЦЭМ!$A$39:$A$782,$A208,СВЦЭМ!$B$39:$B$782,E$190)+'СЕТ СН'!$F$15</f>
        <v>182.21702191</v>
      </c>
      <c r="F208" s="36">
        <f>SUMIFS(СВЦЭМ!$F$39:$F$782,СВЦЭМ!$A$39:$A$782,$A208,СВЦЭМ!$B$39:$B$782,F$190)+'СЕТ СН'!$F$15</f>
        <v>181.26422109000001</v>
      </c>
      <c r="G208" s="36">
        <f>SUMIFS(СВЦЭМ!$F$39:$F$782,СВЦЭМ!$A$39:$A$782,$A208,СВЦЭМ!$B$39:$B$782,G$190)+'СЕТ СН'!$F$15</f>
        <v>180.83874965999999</v>
      </c>
      <c r="H208" s="36">
        <f>SUMIFS(СВЦЭМ!$F$39:$F$782,СВЦЭМ!$A$39:$A$782,$A208,СВЦЭМ!$B$39:$B$782,H$190)+'СЕТ СН'!$F$15</f>
        <v>177.13851455</v>
      </c>
      <c r="I208" s="36">
        <f>SUMIFS(СВЦЭМ!$F$39:$F$782,СВЦЭМ!$A$39:$A$782,$A208,СВЦЭМ!$B$39:$B$782,I$190)+'СЕТ СН'!$F$15</f>
        <v>159.51862272</v>
      </c>
      <c r="J208" s="36">
        <f>SUMIFS(СВЦЭМ!$F$39:$F$782,СВЦЭМ!$A$39:$A$782,$A208,СВЦЭМ!$B$39:$B$782,J$190)+'СЕТ СН'!$F$15</f>
        <v>149.34268105000001</v>
      </c>
      <c r="K208" s="36">
        <f>SUMIFS(СВЦЭМ!$F$39:$F$782,СВЦЭМ!$A$39:$A$782,$A208,СВЦЭМ!$B$39:$B$782,K$190)+'СЕТ СН'!$F$15</f>
        <v>140.91369084999999</v>
      </c>
      <c r="L208" s="36">
        <f>SUMIFS(СВЦЭМ!$F$39:$F$782,СВЦЭМ!$A$39:$A$782,$A208,СВЦЭМ!$B$39:$B$782,L$190)+'СЕТ СН'!$F$15</f>
        <v>140.94530564999999</v>
      </c>
      <c r="M208" s="36">
        <f>SUMIFS(СВЦЭМ!$F$39:$F$782,СВЦЭМ!$A$39:$A$782,$A208,СВЦЭМ!$B$39:$B$782,M$190)+'СЕТ СН'!$F$15</f>
        <v>140.62359875999999</v>
      </c>
      <c r="N208" s="36">
        <f>SUMIFS(СВЦЭМ!$F$39:$F$782,СВЦЭМ!$A$39:$A$782,$A208,СВЦЭМ!$B$39:$B$782,N$190)+'СЕТ СН'!$F$15</f>
        <v>144.89079208000001</v>
      </c>
      <c r="O208" s="36">
        <f>SUMIFS(СВЦЭМ!$F$39:$F$782,СВЦЭМ!$A$39:$A$782,$A208,СВЦЭМ!$B$39:$B$782,O$190)+'СЕТ СН'!$F$15</f>
        <v>151.97653553000001</v>
      </c>
      <c r="P208" s="36">
        <f>SUMIFS(СВЦЭМ!$F$39:$F$782,СВЦЭМ!$A$39:$A$782,$A208,СВЦЭМ!$B$39:$B$782,P$190)+'СЕТ СН'!$F$15</f>
        <v>155.76890824</v>
      </c>
      <c r="Q208" s="36">
        <f>SUMIFS(СВЦЭМ!$F$39:$F$782,СВЦЭМ!$A$39:$A$782,$A208,СВЦЭМ!$B$39:$B$782,Q$190)+'СЕТ СН'!$F$15</f>
        <v>155.90678617</v>
      </c>
      <c r="R208" s="36">
        <f>SUMIFS(СВЦЭМ!$F$39:$F$782,СВЦЭМ!$A$39:$A$782,$A208,СВЦЭМ!$B$39:$B$782,R$190)+'СЕТ СН'!$F$15</f>
        <v>154.66235718999999</v>
      </c>
      <c r="S208" s="36">
        <f>SUMIFS(СВЦЭМ!$F$39:$F$782,СВЦЭМ!$A$39:$A$782,$A208,СВЦЭМ!$B$39:$B$782,S$190)+'СЕТ СН'!$F$15</f>
        <v>152.10648900000001</v>
      </c>
      <c r="T208" s="36">
        <f>SUMIFS(СВЦЭМ!$F$39:$F$782,СВЦЭМ!$A$39:$A$782,$A208,СВЦЭМ!$B$39:$B$782,T$190)+'СЕТ СН'!$F$15</f>
        <v>144.92692327</v>
      </c>
      <c r="U208" s="36">
        <f>SUMIFS(СВЦЭМ!$F$39:$F$782,СВЦЭМ!$A$39:$A$782,$A208,СВЦЭМ!$B$39:$B$782,U$190)+'СЕТ СН'!$F$15</f>
        <v>134.94278609</v>
      </c>
      <c r="V208" s="36">
        <f>SUMIFS(СВЦЭМ!$F$39:$F$782,СВЦЭМ!$A$39:$A$782,$A208,СВЦЭМ!$B$39:$B$782,V$190)+'СЕТ СН'!$F$15</f>
        <v>131.05641692</v>
      </c>
      <c r="W208" s="36">
        <f>SUMIFS(СВЦЭМ!$F$39:$F$782,СВЦЭМ!$A$39:$A$782,$A208,СВЦЭМ!$B$39:$B$782,W$190)+'СЕТ СН'!$F$15</f>
        <v>129.84402917</v>
      </c>
      <c r="X208" s="36">
        <f>SUMIFS(СВЦЭМ!$F$39:$F$782,СВЦЭМ!$A$39:$A$782,$A208,СВЦЭМ!$B$39:$B$782,X$190)+'СЕТ СН'!$F$15</f>
        <v>139.48620299000001</v>
      </c>
      <c r="Y208" s="36">
        <f>SUMIFS(СВЦЭМ!$F$39:$F$782,СВЦЭМ!$A$39:$A$782,$A208,СВЦЭМ!$B$39:$B$782,Y$190)+'СЕТ СН'!$F$15</f>
        <v>144.99118673999999</v>
      </c>
    </row>
    <row r="209" spans="1:25" ht="15.75" x14ac:dyDescent="0.2">
      <c r="A209" s="35">
        <f t="shared" si="5"/>
        <v>44458</v>
      </c>
      <c r="B209" s="36">
        <f>SUMIFS(СВЦЭМ!$F$39:$F$782,СВЦЭМ!$A$39:$A$782,$A209,СВЦЭМ!$B$39:$B$782,B$190)+'СЕТ СН'!$F$15</f>
        <v>149.90838729000001</v>
      </c>
      <c r="C209" s="36">
        <f>SUMIFS(СВЦЭМ!$F$39:$F$782,СВЦЭМ!$A$39:$A$782,$A209,СВЦЭМ!$B$39:$B$782,C$190)+'СЕТ СН'!$F$15</f>
        <v>158.66575936999999</v>
      </c>
      <c r="D209" s="36">
        <f>SUMIFS(СВЦЭМ!$F$39:$F$782,СВЦЭМ!$A$39:$A$782,$A209,СВЦЭМ!$B$39:$B$782,D$190)+'СЕТ СН'!$F$15</f>
        <v>169.82386185999999</v>
      </c>
      <c r="E209" s="36">
        <f>SUMIFS(СВЦЭМ!$F$39:$F$782,СВЦЭМ!$A$39:$A$782,$A209,СВЦЭМ!$B$39:$B$782,E$190)+'СЕТ СН'!$F$15</f>
        <v>174.62062473</v>
      </c>
      <c r="F209" s="36">
        <f>SUMIFS(СВЦЭМ!$F$39:$F$782,СВЦЭМ!$A$39:$A$782,$A209,СВЦЭМ!$B$39:$B$782,F$190)+'СЕТ СН'!$F$15</f>
        <v>175.03237091</v>
      </c>
      <c r="G209" s="36">
        <f>SUMIFS(СВЦЭМ!$F$39:$F$782,СВЦЭМ!$A$39:$A$782,$A209,СВЦЭМ!$B$39:$B$782,G$190)+'СЕТ СН'!$F$15</f>
        <v>173.45135048</v>
      </c>
      <c r="H209" s="36">
        <f>SUMIFS(СВЦЭМ!$F$39:$F$782,СВЦЭМ!$A$39:$A$782,$A209,СВЦЭМ!$B$39:$B$782,H$190)+'СЕТ СН'!$F$15</f>
        <v>166.83965018999999</v>
      </c>
      <c r="I209" s="36">
        <f>SUMIFS(СВЦЭМ!$F$39:$F$782,СВЦЭМ!$A$39:$A$782,$A209,СВЦЭМ!$B$39:$B$782,I$190)+'СЕТ СН'!$F$15</f>
        <v>155.37862518</v>
      </c>
      <c r="J209" s="36">
        <f>SUMIFS(СВЦЭМ!$F$39:$F$782,СВЦЭМ!$A$39:$A$782,$A209,СВЦЭМ!$B$39:$B$782,J$190)+'СЕТ СН'!$F$15</f>
        <v>149.80993058999999</v>
      </c>
      <c r="K209" s="36">
        <f>SUMIFS(СВЦЭМ!$F$39:$F$782,СВЦЭМ!$A$39:$A$782,$A209,СВЦЭМ!$B$39:$B$782,K$190)+'СЕТ СН'!$F$15</f>
        <v>133.26095613000001</v>
      </c>
      <c r="L209" s="36">
        <f>SUMIFS(СВЦЭМ!$F$39:$F$782,СВЦЭМ!$A$39:$A$782,$A209,СВЦЭМ!$B$39:$B$782,L$190)+'СЕТ СН'!$F$15</f>
        <v>132.75735453999999</v>
      </c>
      <c r="M209" s="36">
        <f>SUMIFS(СВЦЭМ!$F$39:$F$782,СВЦЭМ!$A$39:$A$782,$A209,СВЦЭМ!$B$39:$B$782,M$190)+'СЕТ СН'!$F$15</f>
        <v>133.39101665999999</v>
      </c>
      <c r="N209" s="36">
        <f>SUMIFS(СВЦЭМ!$F$39:$F$782,СВЦЭМ!$A$39:$A$782,$A209,СВЦЭМ!$B$39:$B$782,N$190)+'СЕТ СН'!$F$15</f>
        <v>134.53463335000001</v>
      </c>
      <c r="O209" s="36">
        <f>SUMIFS(СВЦЭМ!$F$39:$F$782,СВЦЭМ!$A$39:$A$782,$A209,СВЦЭМ!$B$39:$B$782,O$190)+'СЕТ СН'!$F$15</f>
        <v>140.19836629</v>
      </c>
      <c r="P209" s="36">
        <f>SUMIFS(СВЦЭМ!$F$39:$F$782,СВЦЭМ!$A$39:$A$782,$A209,СВЦЭМ!$B$39:$B$782,P$190)+'СЕТ СН'!$F$15</f>
        <v>148.81905936999999</v>
      </c>
      <c r="Q209" s="36">
        <f>SUMIFS(СВЦЭМ!$F$39:$F$782,СВЦЭМ!$A$39:$A$782,$A209,СВЦЭМ!$B$39:$B$782,Q$190)+'СЕТ СН'!$F$15</f>
        <v>149.86496152999999</v>
      </c>
      <c r="R209" s="36">
        <f>SUMIFS(СВЦЭМ!$F$39:$F$782,СВЦЭМ!$A$39:$A$782,$A209,СВЦЭМ!$B$39:$B$782,R$190)+'СЕТ СН'!$F$15</f>
        <v>147.85144138000001</v>
      </c>
      <c r="S209" s="36">
        <f>SUMIFS(СВЦЭМ!$F$39:$F$782,СВЦЭМ!$A$39:$A$782,$A209,СВЦЭМ!$B$39:$B$782,S$190)+'СЕТ СН'!$F$15</f>
        <v>146.87195155000001</v>
      </c>
      <c r="T209" s="36">
        <f>SUMIFS(СВЦЭМ!$F$39:$F$782,СВЦЭМ!$A$39:$A$782,$A209,СВЦЭМ!$B$39:$B$782,T$190)+'СЕТ СН'!$F$15</f>
        <v>153.95513116999999</v>
      </c>
      <c r="U209" s="36">
        <f>SUMIFS(СВЦЭМ!$F$39:$F$782,СВЦЭМ!$A$39:$A$782,$A209,СВЦЭМ!$B$39:$B$782,U$190)+'СЕТ СН'!$F$15</f>
        <v>143.05591530999999</v>
      </c>
      <c r="V209" s="36">
        <f>SUMIFS(СВЦЭМ!$F$39:$F$782,СВЦЭМ!$A$39:$A$782,$A209,СВЦЭМ!$B$39:$B$782,V$190)+'СЕТ СН'!$F$15</f>
        <v>141.01098415999999</v>
      </c>
      <c r="W209" s="36">
        <f>SUMIFS(СВЦЭМ!$F$39:$F$782,СВЦЭМ!$A$39:$A$782,$A209,СВЦЭМ!$B$39:$B$782,W$190)+'СЕТ СН'!$F$15</f>
        <v>141.30019763999999</v>
      </c>
      <c r="X209" s="36">
        <f>SUMIFS(СВЦЭМ!$F$39:$F$782,СВЦЭМ!$A$39:$A$782,$A209,СВЦЭМ!$B$39:$B$782,X$190)+'СЕТ СН'!$F$15</f>
        <v>145.28035030000001</v>
      </c>
      <c r="Y209" s="36">
        <f>SUMIFS(СВЦЭМ!$F$39:$F$782,СВЦЭМ!$A$39:$A$782,$A209,СВЦЭМ!$B$39:$B$782,Y$190)+'СЕТ СН'!$F$15</f>
        <v>152.16505979999999</v>
      </c>
    </row>
    <row r="210" spans="1:25" ht="15.75" x14ac:dyDescent="0.2">
      <c r="A210" s="35">
        <f t="shared" si="5"/>
        <v>44459</v>
      </c>
      <c r="B210" s="36">
        <f>SUMIFS(СВЦЭМ!$F$39:$F$782,СВЦЭМ!$A$39:$A$782,$A210,СВЦЭМ!$B$39:$B$782,B$190)+'СЕТ СН'!$F$15</f>
        <v>144.66457631</v>
      </c>
      <c r="C210" s="36">
        <f>SUMIFS(СВЦЭМ!$F$39:$F$782,СВЦЭМ!$A$39:$A$782,$A210,СВЦЭМ!$B$39:$B$782,C$190)+'СЕТ СН'!$F$15</f>
        <v>160.55980441</v>
      </c>
      <c r="D210" s="36">
        <f>SUMIFS(СВЦЭМ!$F$39:$F$782,СВЦЭМ!$A$39:$A$782,$A210,СВЦЭМ!$B$39:$B$782,D$190)+'СЕТ СН'!$F$15</f>
        <v>169.89304877999999</v>
      </c>
      <c r="E210" s="36">
        <f>SUMIFS(СВЦЭМ!$F$39:$F$782,СВЦЭМ!$A$39:$A$782,$A210,СВЦЭМ!$B$39:$B$782,E$190)+'СЕТ СН'!$F$15</f>
        <v>173.42899614000001</v>
      </c>
      <c r="F210" s="36">
        <f>SUMIFS(СВЦЭМ!$F$39:$F$782,СВЦЭМ!$A$39:$A$782,$A210,СВЦЭМ!$B$39:$B$782,F$190)+'СЕТ СН'!$F$15</f>
        <v>175.29122555000001</v>
      </c>
      <c r="G210" s="36">
        <f>SUMIFS(СВЦЭМ!$F$39:$F$782,СВЦЭМ!$A$39:$A$782,$A210,СВЦЭМ!$B$39:$B$782,G$190)+'СЕТ СН'!$F$15</f>
        <v>172.30844246999999</v>
      </c>
      <c r="H210" s="36">
        <f>SUMIFS(СВЦЭМ!$F$39:$F$782,СВЦЭМ!$A$39:$A$782,$A210,СВЦЭМ!$B$39:$B$782,H$190)+'СЕТ СН'!$F$15</f>
        <v>162.96574355999999</v>
      </c>
      <c r="I210" s="36">
        <f>SUMIFS(СВЦЭМ!$F$39:$F$782,СВЦЭМ!$A$39:$A$782,$A210,СВЦЭМ!$B$39:$B$782,I$190)+'СЕТ СН'!$F$15</f>
        <v>154.52748177999999</v>
      </c>
      <c r="J210" s="36">
        <f>SUMIFS(СВЦЭМ!$F$39:$F$782,СВЦЭМ!$A$39:$A$782,$A210,СВЦЭМ!$B$39:$B$782,J$190)+'СЕТ СН'!$F$15</f>
        <v>153.77779620000001</v>
      </c>
      <c r="K210" s="36">
        <f>SUMIFS(СВЦЭМ!$F$39:$F$782,СВЦЭМ!$A$39:$A$782,$A210,СВЦЭМ!$B$39:$B$782,K$190)+'СЕТ СН'!$F$15</f>
        <v>153.0674659</v>
      </c>
      <c r="L210" s="36">
        <f>SUMIFS(СВЦЭМ!$F$39:$F$782,СВЦЭМ!$A$39:$A$782,$A210,СВЦЭМ!$B$39:$B$782,L$190)+'СЕТ СН'!$F$15</f>
        <v>149.36308543999999</v>
      </c>
      <c r="M210" s="36">
        <f>SUMIFS(СВЦЭМ!$F$39:$F$782,СВЦЭМ!$A$39:$A$782,$A210,СВЦЭМ!$B$39:$B$782,M$190)+'СЕТ СН'!$F$15</f>
        <v>148.96951106</v>
      </c>
      <c r="N210" s="36">
        <f>SUMIFS(СВЦЭМ!$F$39:$F$782,СВЦЭМ!$A$39:$A$782,$A210,СВЦЭМ!$B$39:$B$782,N$190)+'СЕТ СН'!$F$15</f>
        <v>152.09520255999999</v>
      </c>
      <c r="O210" s="36">
        <f>SUMIFS(СВЦЭМ!$F$39:$F$782,СВЦЭМ!$A$39:$A$782,$A210,СВЦЭМ!$B$39:$B$782,O$190)+'СЕТ СН'!$F$15</f>
        <v>157.28547737</v>
      </c>
      <c r="P210" s="36">
        <f>SUMIFS(СВЦЭМ!$F$39:$F$782,СВЦЭМ!$A$39:$A$782,$A210,СВЦЭМ!$B$39:$B$782,P$190)+'СЕТ СН'!$F$15</f>
        <v>163.14244327</v>
      </c>
      <c r="Q210" s="36">
        <f>SUMIFS(СВЦЭМ!$F$39:$F$782,СВЦЭМ!$A$39:$A$782,$A210,СВЦЭМ!$B$39:$B$782,Q$190)+'СЕТ СН'!$F$15</f>
        <v>163.72264971999999</v>
      </c>
      <c r="R210" s="36">
        <f>SUMIFS(СВЦЭМ!$F$39:$F$782,СВЦЭМ!$A$39:$A$782,$A210,СВЦЭМ!$B$39:$B$782,R$190)+'СЕТ СН'!$F$15</f>
        <v>160.33695047</v>
      </c>
      <c r="S210" s="36">
        <f>SUMIFS(СВЦЭМ!$F$39:$F$782,СВЦЭМ!$A$39:$A$782,$A210,СВЦЭМ!$B$39:$B$782,S$190)+'СЕТ СН'!$F$15</f>
        <v>157.98892857999999</v>
      </c>
      <c r="T210" s="36">
        <f>SUMIFS(СВЦЭМ!$F$39:$F$782,СВЦЭМ!$A$39:$A$782,$A210,СВЦЭМ!$B$39:$B$782,T$190)+'СЕТ СН'!$F$15</f>
        <v>155.46433743</v>
      </c>
      <c r="U210" s="36">
        <f>SUMIFS(СВЦЭМ!$F$39:$F$782,СВЦЭМ!$A$39:$A$782,$A210,СВЦЭМ!$B$39:$B$782,U$190)+'СЕТ СН'!$F$15</f>
        <v>159.23075545</v>
      </c>
      <c r="V210" s="36">
        <f>SUMIFS(СВЦЭМ!$F$39:$F$782,СВЦЭМ!$A$39:$A$782,$A210,СВЦЭМ!$B$39:$B$782,V$190)+'СЕТ СН'!$F$15</f>
        <v>151.34964532999999</v>
      </c>
      <c r="W210" s="36">
        <f>SUMIFS(СВЦЭМ!$F$39:$F$782,СВЦЭМ!$A$39:$A$782,$A210,СВЦЭМ!$B$39:$B$782,W$190)+'СЕТ СН'!$F$15</f>
        <v>149.27842426999999</v>
      </c>
      <c r="X210" s="36">
        <f>SUMIFS(СВЦЭМ!$F$39:$F$782,СВЦЭМ!$A$39:$A$782,$A210,СВЦЭМ!$B$39:$B$782,X$190)+'СЕТ СН'!$F$15</f>
        <v>154.79271903</v>
      </c>
      <c r="Y210" s="36">
        <f>SUMIFS(СВЦЭМ!$F$39:$F$782,СВЦЭМ!$A$39:$A$782,$A210,СВЦЭМ!$B$39:$B$782,Y$190)+'СЕТ СН'!$F$15</f>
        <v>150.07080667</v>
      </c>
    </row>
    <row r="211" spans="1:25" ht="15.75" x14ac:dyDescent="0.2">
      <c r="A211" s="35">
        <f t="shared" si="5"/>
        <v>44460</v>
      </c>
      <c r="B211" s="36">
        <f>SUMIFS(СВЦЭМ!$F$39:$F$782,СВЦЭМ!$A$39:$A$782,$A211,СВЦЭМ!$B$39:$B$782,B$190)+'СЕТ СН'!$F$15</f>
        <v>162.97586630999999</v>
      </c>
      <c r="C211" s="36">
        <f>SUMIFS(СВЦЭМ!$F$39:$F$782,СВЦЭМ!$A$39:$A$782,$A211,СВЦЭМ!$B$39:$B$782,C$190)+'СЕТ СН'!$F$15</f>
        <v>176.41818268</v>
      </c>
      <c r="D211" s="36">
        <f>SUMIFS(СВЦЭМ!$F$39:$F$782,СВЦЭМ!$A$39:$A$782,$A211,СВЦЭМ!$B$39:$B$782,D$190)+'СЕТ СН'!$F$15</f>
        <v>181.64237341</v>
      </c>
      <c r="E211" s="36">
        <f>SUMIFS(СВЦЭМ!$F$39:$F$782,СВЦЭМ!$A$39:$A$782,$A211,СВЦЭМ!$B$39:$B$782,E$190)+'СЕТ СН'!$F$15</f>
        <v>184.43045892000001</v>
      </c>
      <c r="F211" s="36">
        <f>SUMIFS(СВЦЭМ!$F$39:$F$782,СВЦЭМ!$A$39:$A$782,$A211,СВЦЭМ!$B$39:$B$782,F$190)+'СЕТ СН'!$F$15</f>
        <v>184.13829666000001</v>
      </c>
      <c r="G211" s="36">
        <f>SUMIFS(СВЦЭМ!$F$39:$F$782,СВЦЭМ!$A$39:$A$782,$A211,СВЦЭМ!$B$39:$B$782,G$190)+'СЕТ СН'!$F$15</f>
        <v>179.03502234999999</v>
      </c>
      <c r="H211" s="36">
        <f>SUMIFS(СВЦЭМ!$F$39:$F$782,СВЦЭМ!$A$39:$A$782,$A211,СВЦЭМ!$B$39:$B$782,H$190)+'СЕТ СН'!$F$15</f>
        <v>168.41182563000001</v>
      </c>
      <c r="I211" s="36">
        <f>SUMIFS(СВЦЭМ!$F$39:$F$782,СВЦЭМ!$A$39:$A$782,$A211,СВЦЭМ!$B$39:$B$782,I$190)+'СЕТ СН'!$F$15</f>
        <v>160.12971479000001</v>
      </c>
      <c r="J211" s="36">
        <f>SUMIFS(СВЦЭМ!$F$39:$F$782,СВЦЭМ!$A$39:$A$782,$A211,СВЦЭМ!$B$39:$B$782,J$190)+'СЕТ СН'!$F$15</f>
        <v>157.07081085999999</v>
      </c>
      <c r="K211" s="36">
        <f>SUMIFS(СВЦЭМ!$F$39:$F$782,СВЦЭМ!$A$39:$A$782,$A211,СВЦЭМ!$B$39:$B$782,K$190)+'СЕТ СН'!$F$15</f>
        <v>153.38147158000001</v>
      </c>
      <c r="L211" s="36">
        <f>SUMIFS(СВЦЭМ!$F$39:$F$782,СВЦЭМ!$A$39:$A$782,$A211,СВЦЭМ!$B$39:$B$782,L$190)+'СЕТ СН'!$F$15</f>
        <v>149.63990404</v>
      </c>
      <c r="M211" s="36">
        <f>SUMIFS(СВЦЭМ!$F$39:$F$782,СВЦЭМ!$A$39:$A$782,$A211,СВЦЭМ!$B$39:$B$782,M$190)+'СЕТ СН'!$F$15</f>
        <v>150.27562555</v>
      </c>
      <c r="N211" s="36">
        <f>SUMIFS(СВЦЭМ!$F$39:$F$782,СВЦЭМ!$A$39:$A$782,$A211,СВЦЭМ!$B$39:$B$782,N$190)+'СЕТ СН'!$F$15</f>
        <v>152.87662341000001</v>
      </c>
      <c r="O211" s="36">
        <f>SUMIFS(СВЦЭМ!$F$39:$F$782,СВЦЭМ!$A$39:$A$782,$A211,СВЦЭМ!$B$39:$B$782,O$190)+'СЕТ СН'!$F$15</f>
        <v>154.78678097</v>
      </c>
      <c r="P211" s="36">
        <f>SUMIFS(СВЦЭМ!$F$39:$F$782,СВЦЭМ!$A$39:$A$782,$A211,СВЦЭМ!$B$39:$B$782,P$190)+'СЕТ СН'!$F$15</f>
        <v>160.97321645</v>
      </c>
      <c r="Q211" s="36">
        <f>SUMIFS(СВЦЭМ!$F$39:$F$782,СВЦЭМ!$A$39:$A$782,$A211,СВЦЭМ!$B$39:$B$782,Q$190)+'СЕТ СН'!$F$15</f>
        <v>163.95501318000001</v>
      </c>
      <c r="R211" s="36">
        <f>SUMIFS(СВЦЭМ!$F$39:$F$782,СВЦЭМ!$A$39:$A$782,$A211,СВЦЭМ!$B$39:$B$782,R$190)+'СЕТ СН'!$F$15</f>
        <v>161.93795464999999</v>
      </c>
      <c r="S211" s="36">
        <f>SUMIFS(СВЦЭМ!$F$39:$F$782,СВЦЭМ!$A$39:$A$782,$A211,СВЦЭМ!$B$39:$B$782,S$190)+'СЕТ СН'!$F$15</f>
        <v>158.01214467</v>
      </c>
      <c r="T211" s="36">
        <f>SUMIFS(СВЦЭМ!$F$39:$F$782,СВЦЭМ!$A$39:$A$782,$A211,СВЦЭМ!$B$39:$B$782,T$190)+'СЕТ СН'!$F$15</f>
        <v>154.15280784999999</v>
      </c>
      <c r="U211" s="36">
        <f>SUMIFS(СВЦЭМ!$F$39:$F$782,СВЦЭМ!$A$39:$A$782,$A211,СВЦЭМ!$B$39:$B$782,U$190)+'СЕТ СН'!$F$15</f>
        <v>153.6212515</v>
      </c>
      <c r="V211" s="36">
        <f>SUMIFS(СВЦЭМ!$F$39:$F$782,СВЦЭМ!$A$39:$A$782,$A211,СВЦЭМ!$B$39:$B$782,V$190)+'СЕТ СН'!$F$15</f>
        <v>153.18250255000001</v>
      </c>
      <c r="W211" s="36">
        <f>SUMIFS(СВЦЭМ!$F$39:$F$782,СВЦЭМ!$A$39:$A$782,$A211,СВЦЭМ!$B$39:$B$782,W$190)+'СЕТ СН'!$F$15</f>
        <v>151.98706558000001</v>
      </c>
      <c r="X211" s="36">
        <f>SUMIFS(СВЦЭМ!$F$39:$F$782,СВЦЭМ!$A$39:$A$782,$A211,СВЦЭМ!$B$39:$B$782,X$190)+'СЕТ СН'!$F$15</f>
        <v>147.25091003</v>
      </c>
      <c r="Y211" s="36">
        <f>SUMIFS(СВЦЭМ!$F$39:$F$782,СВЦЭМ!$A$39:$A$782,$A211,СВЦЭМ!$B$39:$B$782,Y$190)+'СЕТ СН'!$F$15</f>
        <v>146.77523449</v>
      </c>
    </row>
    <row r="212" spans="1:25" ht="15.75" x14ac:dyDescent="0.2">
      <c r="A212" s="35">
        <f t="shared" si="5"/>
        <v>44461</v>
      </c>
      <c r="B212" s="36">
        <f>SUMIFS(СВЦЭМ!$F$39:$F$782,СВЦЭМ!$A$39:$A$782,$A212,СВЦЭМ!$B$39:$B$782,B$190)+'СЕТ СН'!$F$15</f>
        <v>161.58780608000001</v>
      </c>
      <c r="C212" s="36">
        <f>SUMIFS(СВЦЭМ!$F$39:$F$782,СВЦЭМ!$A$39:$A$782,$A212,СВЦЭМ!$B$39:$B$782,C$190)+'СЕТ СН'!$F$15</f>
        <v>172.71179072999999</v>
      </c>
      <c r="D212" s="36">
        <f>SUMIFS(СВЦЭМ!$F$39:$F$782,СВЦЭМ!$A$39:$A$782,$A212,СВЦЭМ!$B$39:$B$782,D$190)+'СЕТ СН'!$F$15</f>
        <v>179.65807118999999</v>
      </c>
      <c r="E212" s="36">
        <f>SUMIFS(СВЦЭМ!$F$39:$F$782,СВЦЭМ!$A$39:$A$782,$A212,СВЦЭМ!$B$39:$B$782,E$190)+'СЕТ СН'!$F$15</f>
        <v>181.01755048999999</v>
      </c>
      <c r="F212" s="36">
        <f>SUMIFS(СВЦЭМ!$F$39:$F$782,СВЦЭМ!$A$39:$A$782,$A212,СВЦЭМ!$B$39:$B$782,F$190)+'СЕТ СН'!$F$15</f>
        <v>181.57455021999999</v>
      </c>
      <c r="G212" s="36">
        <f>SUMIFS(СВЦЭМ!$F$39:$F$782,СВЦЭМ!$A$39:$A$782,$A212,СВЦЭМ!$B$39:$B$782,G$190)+'СЕТ СН'!$F$15</f>
        <v>178.33423496</v>
      </c>
      <c r="H212" s="36">
        <f>SUMIFS(СВЦЭМ!$F$39:$F$782,СВЦЭМ!$A$39:$A$782,$A212,СВЦЭМ!$B$39:$B$782,H$190)+'СЕТ СН'!$F$15</f>
        <v>168.51000669999999</v>
      </c>
      <c r="I212" s="36">
        <f>SUMIFS(СВЦЭМ!$F$39:$F$782,СВЦЭМ!$A$39:$A$782,$A212,СВЦЭМ!$B$39:$B$782,I$190)+'СЕТ СН'!$F$15</f>
        <v>156.57214791999999</v>
      </c>
      <c r="J212" s="36">
        <f>SUMIFS(СВЦЭМ!$F$39:$F$782,СВЦЭМ!$A$39:$A$782,$A212,СВЦЭМ!$B$39:$B$782,J$190)+'СЕТ СН'!$F$15</f>
        <v>154.06487268999999</v>
      </c>
      <c r="K212" s="36">
        <f>SUMIFS(СВЦЭМ!$F$39:$F$782,СВЦЭМ!$A$39:$A$782,$A212,СВЦЭМ!$B$39:$B$782,K$190)+'СЕТ СН'!$F$15</f>
        <v>153.08890897000001</v>
      </c>
      <c r="L212" s="36">
        <f>SUMIFS(СВЦЭМ!$F$39:$F$782,СВЦЭМ!$A$39:$A$782,$A212,СВЦЭМ!$B$39:$B$782,L$190)+'СЕТ СН'!$F$15</f>
        <v>150.54951874</v>
      </c>
      <c r="M212" s="36">
        <f>SUMIFS(СВЦЭМ!$F$39:$F$782,СВЦЭМ!$A$39:$A$782,$A212,СВЦЭМ!$B$39:$B$782,M$190)+'СЕТ СН'!$F$15</f>
        <v>148.56280142</v>
      </c>
      <c r="N212" s="36">
        <f>SUMIFS(СВЦЭМ!$F$39:$F$782,СВЦЭМ!$A$39:$A$782,$A212,СВЦЭМ!$B$39:$B$782,N$190)+'СЕТ СН'!$F$15</f>
        <v>151.17172894000001</v>
      </c>
      <c r="O212" s="36">
        <f>SUMIFS(СВЦЭМ!$F$39:$F$782,СВЦЭМ!$A$39:$A$782,$A212,СВЦЭМ!$B$39:$B$782,O$190)+'СЕТ СН'!$F$15</f>
        <v>155.39753046999999</v>
      </c>
      <c r="P212" s="36">
        <f>SUMIFS(СВЦЭМ!$F$39:$F$782,СВЦЭМ!$A$39:$A$782,$A212,СВЦЭМ!$B$39:$B$782,P$190)+'СЕТ СН'!$F$15</f>
        <v>161.55459625</v>
      </c>
      <c r="Q212" s="36">
        <f>SUMIFS(СВЦЭМ!$F$39:$F$782,СВЦЭМ!$A$39:$A$782,$A212,СВЦЭМ!$B$39:$B$782,Q$190)+'СЕТ СН'!$F$15</f>
        <v>162.72467899</v>
      </c>
      <c r="R212" s="36">
        <f>SUMIFS(СВЦЭМ!$F$39:$F$782,СВЦЭМ!$A$39:$A$782,$A212,СВЦЭМ!$B$39:$B$782,R$190)+'СЕТ СН'!$F$15</f>
        <v>161.25497902999999</v>
      </c>
      <c r="S212" s="36">
        <f>SUMIFS(СВЦЭМ!$F$39:$F$782,СВЦЭМ!$A$39:$A$782,$A212,СВЦЭМ!$B$39:$B$782,S$190)+'СЕТ СН'!$F$15</f>
        <v>155.46503937</v>
      </c>
      <c r="T212" s="36">
        <f>SUMIFS(СВЦЭМ!$F$39:$F$782,СВЦЭМ!$A$39:$A$782,$A212,СВЦЭМ!$B$39:$B$782,T$190)+'СЕТ СН'!$F$15</f>
        <v>151.27395766999999</v>
      </c>
      <c r="U212" s="36">
        <f>SUMIFS(СВЦЭМ!$F$39:$F$782,СВЦЭМ!$A$39:$A$782,$A212,СВЦЭМ!$B$39:$B$782,U$190)+'СЕТ СН'!$F$15</f>
        <v>151.81235907999999</v>
      </c>
      <c r="V212" s="36">
        <f>SUMIFS(СВЦЭМ!$F$39:$F$782,СВЦЭМ!$A$39:$A$782,$A212,СВЦЭМ!$B$39:$B$782,V$190)+'СЕТ СН'!$F$15</f>
        <v>151.02904735999999</v>
      </c>
      <c r="W212" s="36">
        <f>SUMIFS(СВЦЭМ!$F$39:$F$782,СВЦЭМ!$A$39:$A$782,$A212,СВЦЭМ!$B$39:$B$782,W$190)+'СЕТ СН'!$F$15</f>
        <v>149.98006801</v>
      </c>
      <c r="X212" s="36">
        <f>SUMIFS(СВЦЭМ!$F$39:$F$782,СВЦЭМ!$A$39:$A$782,$A212,СВЦЭМ!$B$39:$B$782,X$190)+'СЕТ СН'!$F$15</f>
        <v>146.07577436</v>
      </c>
      <c r="Y212" s="36">
        <f>SUMIFS(СВЦЭМ!$F$39:$F$782,СВЦЭМ!$A$39:$A$782,$A212,СВЦЭМ!$B$39:$B$782,Y$190)+'СЕТ СН'!$F$15</f>
        <v>145.04744356</v>
      </c>
    </row>
    <row r="213" spans="1:25" ht="15.75" x14ac:dyDescent="0.2">
      <c r="A213" s="35">
        <f t="shared" si="5"/>
        <v>44462</v>
      </c>
      <c r="B213" s="36">
        <f>SUMIFS(СВЦЭМ!$F$39:$F$782,СВЦЭМ!$A$39:$A$782,$A213,СВЦЭМ!$B$39:$B$782,B$190)+'СЕТ СН'!$F$15</f>
        <v>168.18599098000001</v>
      </c>
      <c r="C213" s="36">
        <f>SUMIFS(СВЦЭМ!$F$39:$F$782,СВЦЭМ!$A$39:$A$782,$A213,СВЦЭМ!$B$39:$B$782,C$190)+'СЕТ СН'!$F$15</f>
        <v>186.14212570999999</v>
      </c>
      <c r="D213" s="36">
        <f>SUMIFS(СВЦЭМ!$F$39:$F$782,СВЦЭМ!$A$39:$A$782,$A213,СВЦЭМ!$B$39:$B$782,D$190)+'СЕТ СН'!$F$15</f>
        <v>196.44104766999999</v>
      </c>
      <c r="E213" s="36">
        <f>SUMIFS(СВЦЭМ!$F$39:$F$782,СВЦЭМ!$A$39:$A$782,$A213,СВЦЭМ!$B$39:$B$782,E$190)+'СЕТ СН'!$F$15</f>
        <v>198.96530672</v>
      </c>
      <c r="F213" s="36">
        <f>SUMIFS(СВЦЭМ!$F$39:$F$782,СВЦЭМ!$A$39:$A$782,$A213,СВЦЭМ!$B$39:$B$782,F$190)+'СЕТ СН'!$F$15</f>
        <v>199.7466909</v>
      </c>
      <c r="G213" s="36">
        <f>SUMIFS(СВЦЭМ!$F$39:$F$782,СВЦЭМ!$A$39:$A$782,$A213,СВЦЭМ!$B$39:$B$782,G$190)+'СЕТ СН'!$F$15</f>
        <v>194.86569799</v>
      </c>
      <c r="H213" s="36">
        <f>SUMIFS(СВЦЭМ!$F$39:$F$782,СВЦЭМ!$A$39:$A$782,$A213,СВЦЭМ!$B$39:$B$782,H$190)+'СЕТ СН'!$F$15</f>
        <v>180.97004186999999</v>
      </c>
      <c r="I213" s="36">
        <f>SUMIFS(СВЦЭМ!$F$39:$F$782,СВЦЭМ!$A$39:$A$782,$A213,СВЦЭМ!$B$39:$B$782,I$190)+'СЕТ СН'!$F$15</f>
        <v>162.55214978000001</v>
      </c>
      <c r="J213" s="36">
        <f>SUMIFS(СВЦЭМ!$F$39:$F$782,СВЦЭМ!$A$39:$A$782,$A213,СВЦЭМ!$B$39:$B$782,J$190)+'СЕТ СН'!$F$15</f>
        <v>162.13583965000001</v>
      </c>
      <c r="K213" s="36">
        <f>SUMIFS(СВЦЭМ!$F$39:$F$782,СВЦЭМ!$A$39:$A$782,$A213,СВЦЭМ!$B$39:$B$782,K$190)+'СЕТ СН'!$F$15</f>
        <v>165.74811081999999</v>
      </c>
      <c r="L213" s="36">
        <f>SUMIFS(СВЦЭМ!$F$39:$F$782,СВЦЭМ!$A$39:$A$782,$A213,СВЦЭМ!$B$39:$B$782,L$190)+'СЕТ СН'!$F$15</f>
        <v>165.28197721000001</v>
      </c>
      <c r="M213" s="36">
        <f>SUMIFS(СВЦЭМ!$F$39:$F$782,СВЦЭМ!$A$39:$A$782,$A213,СВЦЭМ!$B$39:$B$782,M$190)+'СЕТ СН'!$F$15</f>
        <v>163.28824996</v>
      </c>
      <c r="N213" s="36">
        <f>SUMIFS(СВЦЭМ!$F$39:$F$782,СВЦЭМ!$A$39:$A$782,$A213,СВЦЭМ!$B$39:$B$782,N$190)+'СЕТ СН'!$F$15</f>
        <v>159.28544884999999</v>
      </c>
      <c r="O213" s="36">
        <f>SUMIFS(СВЦЭМ!$F$39:$F$782,СВЦЭМ!$A$39:$A$782,$A213,СВЦЭМ!$B$39:$B$782,O$190)+'СЕТ СН'!$F$15</f>
        <v>158.12011777000001</v>
      </c>
      <c r="P213" s="36">
        <f>SUMIFS(СВЦЭМ!$F$39:$F$782,СВЦЭМ!$A$39:$A$782,$A213,СВЦЭМ!$B$39:$B$782,P$190)+'СЕТ СН'!$F$15</f>
        <v>163.27435080000001</v>
      </c>
      <c r="Q213" s="36">
        <f>SUMIFS(СВЦЭМ!$F$39:$F$782,СВЦЭМ!$A$39:$A$782,$A213,СВЦЭМ!$B$39:$B$782,Q$190)+'СЕТ СН'!$F$15</f>
        <v>164.56344497000001</v>
      </c>
      <c r="R213" s="36">
        <f>SUMIFS(СВЦЭМ!$F$39:$F$782,СВЦЭМ!$A$39:$A$782,$A213,СВЦЭМ!$B$39:$B$782,R$190)+'СЕТ СН'!$F$15</f>
        <v>162.58271690999999</v>
      </c>
      <c r="S213" s="36">
        <f>SUMIFS(СВЦЭМ!$F$39:$F$782,СВЦЭМ!$A$39:$A$782,$A213,СВЦЭМ!$B$39:$B$782,S$190)+'СЕТ СН'!$F$15</f>
        <v>159.12551098</v>
      </c>
      <c r="T213" s="36">
        <f>SUMIFS(СВЦЭМ!$F$39:$F$782,СВЦЭМ!$A$39:$A$782,$A213,СВЦЭМ!$B$39:$B$782,T$190)+'СЕТ СН'!$F$15</f>
        <v>155.624627</v>
      </c>
      <c r="U213" s="36">
        <f>SUMIFS(СВЦЭМ!$F$39:$F$782,СВЦЭМ!$A$39:$A$782,$A213,СВЦЭМ!$B$39:$B$782,U$190)+'СЕТ СН'!$F$15</f>
        <v>154.40236666000001</v>
      </c>
      <c r="V213" s="36">
        <f>SUMIFS(СВЦЭМ!$F$39:$F$782,СВЦЭМ!$A$39:$A$782,$A213,СВЦЭМ!$B$39:$B$782,V$190)+'СЕТ СН'!$F$15</f>
        <v>154.04184361</v>
      </c>
      <c r="W213" s="36">
        <f>SUMIFS(СВЦЭМ!$F$39:$F$782,СВЦЭМ!$A$39:$A$782,$A213,СВЦЭМ!$B$39:$B$782,W$190)+'СЕТ СН'!$F$15</f>
        <v>151.14588026999999</v>
      </c>
      <c r="X213" s="36">
        <f>SUMIFS(СВЦЭМ!$F$39:$F$782,СВЦЭМ!$A$39:$A$782,$A213,СВЦЭМ!$B$39:$B$782,X$190)+'СЕТ СН'!$F$15</f>
        <v>148.30543213000001</v>
      </c>
      <c r="Y213" s="36">
        <f>SUMIFS(СВЦЭМ!$F$39:$F$782,СВЦЭМ!$A$39:$A$782,$A213,СВЦЭМ!$B$39:$B$782,Y$190)+'СЕТ СН'!$F$15</f>
        <v>157.42074514000001</v>
      </c>
    </row>
    <row r="214" spans="1:25" ht="15.75" x14ac:dyDescent="0.2">
      <c r="A214" s="35">
        <f t="shared" si="5"/>
        <v>44463</v>
      </c>
      <c r="B214" s="36">
        <f>SUMIFS(СВЦЭМ!$F$39:$F$782,СВЦЭМ!$A$39:$A$782,$A214,СВЦЭМ!$B$39:$B$782,B$190)+'СЕТ СН'!$F$15</f>
        <v>162.80417093</v>
      </c>
      <c r="C214" s="36">
        <f>SUMIFS(СВЦЭМ!$F$39:$F$782,СВЦЭМ!$A$39:$A$782,$A214,СВЦЭМ!$B$39:$B$782,C$190)+'СЕТ СН'!$F$15</f>
        <v>173.86644806000001</v>
      </c>
      <c r="D214" s="36">
        <f>SUMIFS(СВЦЭМ!$F$39:$F$782,СВЦЭМ!$A$39:$A$782,$A214,СВЦЭМ!$B$39:$B$782,D$190)+'СЕТ СН'!$F$15</f>
        <v>186.62513168999999</v>
      </c>
      <c r="E214" s="36">
        <f>SUMIFS(СВЦЭМ!$F$39:$F$782,СВЦЭМ!$A$39:$A$782,$A214,СВЦЭМ!$B$39:$B$782,E$190)+'СЕТ СН'!$F$15</f>
        <v>190.51589504</v>
      </c>
      <c r="F214" s="36">
        <f>SUMIFS(СВЦЭМ!$F$39:$F$782,СВЦЭМ!$A$39:$A$782,$A214,СВЦЭМ!$B$39:$B$782,F$190)+'СЕТ СН'!$F$15</f>
        <v>190.97881031</v>
      </c>
      <c r="G214" s="36">
        <f>SUMIFS(СВЦЭМ!$F$39:$F$782,СВЦЭМ!$A$39:$A$782,$A214,СВЦЭМ!$B$39:$B$782,G$190)+'СЕТ СН'!$F$15</f>
        <v>183.86952178999999</v>
      </c>
      <c r="H214" s="36">
        <f>SUMIFS(СВЦЭМ!$F$39:$F$782,СВЦЭМ!$A$39:$A$782,$A214,СВЦЭМ!$B$39:$B$782,H$190)+'СЕТ СН'!$F$15</f>
        <v>169.13626894999999</v>
      </c>
      <c r="I214" s="36">
        <f>SUMIFS(СВЦЭМ!$F$39:$F$782,СВЦЭМ!$A$39:$A$782,$A214,СВЦЭМ!$B$39:$B$782,I$190)+'СЕТ СН'!$F$15</f>
        <v>158.76664761999999</v>
      </c>
      <c r="J214" s="36">
        <f>SUMIFS(СВЦЭМ!$F$39:$F$782,СВЦЭМ!$A$39:$A$782,$A214,СВЦЭМ!$B$39:$B$782,J$190)+'СЕТ СН'!$F$15</f>
        <v>161.58459999999999</v>
      </c>
      <c r="K214" s="36">
        <f>SUMIFS(СВЦЭМ!$F$39:$F$782,СВЦЭМ!$A$39:$A$782,$A214,СВЦЭМ!$B$39:$B$782,K$190)+'СЕТ СН'!$F$15</f>
        <v>163.78725206999999</v>
      </c>
      <c r="L214" s="36">
        <f>SUMIFS(СВЦЭМ!$F$39:$F$782,СВЦЭМ!$A$39:$A$782,$A214,СВЦЭМ!$B$39:$B$782,L$190)+'СЕТ СН'!$F$15</f>
        <v>165.94726284000001</v>
      </c>
      <c r="M214" s="36">
        <f>SUMIFS(СВЦЭМ!$F$39:$F$782,СВЦЭМ!$A$39:$A$782,$A214,СВЦЭМ!$B$39:$B$782,M$190)+'СЕТ СН'!$F$15</f>
        <v>163.71019985999999</v>
      </c>
      <c r="N214" s="36">
        <f>SUMIFS(СВЦЭМ!$F$39:$F$782,СВЦЭМ!$A$39:$A$782,$A214,СВЦЭМ!$B$39:$B$782,N$190)+'СЕТ СН'!$F$15</f>
        <v>158.03181613000001</v>
      </c>
      <c r="O214" s="36">
        <f>SUMIFS(СВЦЭМ!$F$39:$F$782,СВЦЭМ!$A$39:$A$782,$A214,СВЦЭМ!$B$39:$B$782,O$190)+'СЕТ СН'!$F$15</f>
        <v>156.80215941</v>
      </c>
      <c r="P214" s="36">
        <f>SUMIFS(СВЦЭМ!$F$39:$F$782,СВЦЭМ!$A$39:$A$782,$A214,СВЦЭМ!$B$39:$B$782,P$190)+'СЕТ СН'!$F$15</f>
        <v>164.21937813</v>
      </c>
      <c r="Q214" s="36">
        <f>SUMIFS(СВЦЭМ!$F$39:$F$782,СВЦЭМ!$A$39:$A$782,$A214,СВЦЭМ!$B$39:$B$782,Q$190)+'СЕТ СН'!$F$15</f>
        <v>164.93163770999999</v>
      </c>
      <c r="R214" s="36">
        <f>SUMIFS(СВЦЭМ!$F$39:$F$782,СВЦЭМ!$A$39:$A$782,$A214,СВЦЭМ!$B$39:$B$782,R$190)+'СЕТ СН'!$F$15</f>
        <v>162.30342640000001</v>
      </c>
      <c r="S214" s="36">
        <f>SUMIFS(СВЦЭМ!$F$39:$F$782,СВЦЭМ!$A$39:$A$782,$A214,СВЦЭМ!$B$39:$B$782,S$190)+'СЕТ СН'!$F$15</f>
        <v>159.85063274999999</v>
      </c>
      <c r="T214" s="36">
        <f>SUMIFS(СВЦЭМ!$F$39:$F$782,СВЦЭМ!$A$39:$A$782,$A214,СВЦЭМ!$B$39:$B$782,T$190)+'СЕТ СН'!$F$15</f>
        <v>155.53806058999999</v>
      </c>
      <c r="U214" s="36">
        <f>SUMIFS(СВЦЭМ!$F$39:$F$782,СВЦЭМ!$A$39:$A$782,$A214,СВЦЭМ!$B$39:$B$782,U$190)+'СЕТ СН'!$F$15</f>
        <v>154.22178339999999</v>
      </c>
      <c r="V214" s="36">
        <f>SUMIFS(СВЦЭМ!$F$39:$F$782,СВЦЭМ!$A$39:$A$782,$A214,СВЦЭМ!$B$39:$B$782,V$190)+'СЕТ СН'!$F$15</f>
        <v>153.48691282999999</v>
      </c>
      <c r="W214" s="36">
        <f>SUMIFS(СВЦЭМ!$F$39:$F$782,СВЦЭМ!$A$39:$A$782,$A214,СВЦЭМ!$B$39:$B$782,W$190)+'СЕТ СН'!$F$15</f>
        <v>150.88559538999999</v>
      </c>
      <c r="X214" s="36">
        <f>SUMIFS(СВЦЭМ!$F$39:$F$782,СВЦЭМ!$A$39:$A$782,$A214,СВЦЭМ!$B$39:$B$782,X$190)+'СЕТ СН'!$F$15</f>
        <v>146.46434099000001</v>
      </c>
      <c r="Y214" s="36">
        <f>SUMIFS(СВЦЭМ!$F$39:$F$782,СВЦЭМ!$A$39:$A$782,$A214,СВЦЭМ!$B$39:$B$782,Y$190)+'СЕТ СН'!$F$15</f>
        <v>148.44710294000001</v>
      </c>
    </row>
    <row r="215" spans="1:25" ht="15.75" x14ac:dyDescent="0.2">
      <c r="A215" s="35">
        <f t="shared" si="5"/>
        <v>44464</v>
      </c>
      <c r="B215" s="36">
        <f>SUMIFS(СВЦЭМ!$F$39:$F$782,СВЦЭМ!$A$39:$A$782,$A215,СВЦЭМ!$B$39:$B$782,B$190)+'СЕТ СН'!$F$15</f>
        <v>149.88484371000001</v>
      </c>
      <c r="C215" s="36">
        <f>SUMIFS(СВЦЭМ!$F$39:$F$782,СВЦЭМ!$A$39:$A$782,$A215,СВЦЭМ!$B$39:$B$782,C$190)+'СЕТ СН'!$F$15</f>
        <v>166.9193401</v>
      </c>
      <c r="D215" s="36">
        <f>SUMIFS(СВЦЭМ!$F$39:$F$782,СВЦЭМ!$A$39:$A$782,$A215,СВЦЭМ!$B$39:$B$782,D$190)+'СЕТ СН'!$F$15</f>
        <v>182.94326254999999</v>
      </c>
      <c r="E215" s="36">
        <f>SUMIFS(СВЦЭМ!$F$39:$F$782,СВЦЭМ!$A$39:$A$782,$A215,СВЦЭМ!$B$39:$B$782,E$190)+'СЕТ СН'!$F$15</f>
        <v>188.42514320999999</v>
      </c>
      <c r="F215" s="36">
        <f>SUMIFS(СВЦЭМ!$F$39:$F$782,СВЦЭМ!$A$39:$A$782,$A215,СВЦЭМ!$B$39:$B$782,F$190)+'СЕТ СН'!$F$15</f>
        <v>187.70620299999999</v>
      </c>
      <c r="G215" s="36">
        <f>SUMIFS(СВЦЭМ!$F$39:$F$782,СВЦЭМ!$A$39:$A$782,$A215,СВЦЭМ!$B$39:$B$782,G$190)+'СЕТ СН'!$F$15</f>
        <v>186.94748245</v>
      </c>
      <c r="H215" s="36">
        <f>SUMIFS(СВЦЭМ!$F$39:$F$782,СВЦЭМ!$A$39:$A$782,$A215,СВЦЭМ!$B$39:$B$782,H$190)+'СЕТ СН'!$F$15</f>
        <v>180.42471545000001</v>
      </c>
      <c r="I215" s="36">
        <f>SUMIFS(СВЦЭМ!$F$39:$F$782,СВЦЭМ!$A$39:$A$782,$A215,СВЦЭМ!$B$39:$B$782,I$190)+'СЕТ СН'!$F$15</f>
        <v>163.72148973</v>
      </c>
      <c r="J215" s="36">
        <f>SUMIFS(СВЦЭМ!$F$39:$F$782,СВЦЭМ!$A$39:$A$782,$A215,СВЦЭМ!$B$39:$B$782,J$190)+'СЕТ СН'!$F$15</f>
        <v>154.37282843</v>
      </c>
      <c r="K215" s="36">
        <f>SUMIFS(СВЦЭМ!$F$39:$F$782,СВЦЭМ!$A$39:$A$782,$A215,СВЦЭМ!$B$39:$B$782,K$190)+'СЕТ СН'!$F$15</f>
        <v>154.12133845</v>
      </c>
      <c r="L215" s="36">
        <f>SUMIFS(СВЦЭМ!$F$39:$F$782,СВЦЭМ!$A$39:$A$782,$A215,СВЦЭМ!$B$39:$B$782,L$190)+'СЕТ СН'!$F$15</f>
        <v>153.95865405000001</v>
      </c>
      <c r="M215" s="36">
        <f>SUMIFS(СВЦЭМ!$F$39:$F$782,СВЦЭМ!$A$39:$A$782,$A215,СВЦЭМ!$B$39:$B$782,M$190)+'СЕТ СН'!$F$15</f>
        <v>153.35469918000001</v>
      </c>
      <c r="N215" s="36">
        <f>SUMIFS(СВЦЭМ!$F$39:$F$782,СВЦЭМ!$A$39:$A$782,$A215,СВЦЭМ!$B$39:$B$782,N$190)+'СЕТ СН'!$F$15</f>
        <v>154.39871840999999</v>
      </c>
      <c r="O215" s="36">
        <f>SUMIFS(СВЦЭМ!$F$39:$F$782,СВЦЭМ!$A$39:$A$782,$A215,СВЦЭМ!$B$39:$B$782,O$190)+'СЕТ СН'!$F$15</f>
        <v>158.97839042000001</v>
      </c>
      <c r="P215" s="36">
        <f>SUMIFS(СВЦЭМ!$F$39:$F$782,СВЦЭМ!$A$39:$A$782,$A215,СВЦЭМ!$B$39:$B$782,P$190)+'СЕТ СН'!$F$15</f>
        <v>164.82495588</v>
      </c>
      <c r="Q215" s="36">
        <f>SUMIFS(СВЦЭМ!$F$39:$F$782,СВЦЭМ!$A$39:$A$782,$A215,СВЦЭМ!$B$39:$B$782,Q$190)+'СЕТ СН'!$F$15</f>
        <v>165.40297171</v>
      </c>
      <c r="R215" s="36">
        <f>SUMIFS(СВЦЭМ!$F$39:$F$782,СВЦЭМ!$A$39:$A$782,$A215,СВЦЭМ!$B$39:$B$782,R$190)+'СЕТ СН'!$F$15</f>
        <v>162.58627078999999</v>
      </c>
      <c r="S215" s="36">
        <f>SUMIFS(СВЦЭМ!$F$39:$F$782,СВЦЭМ!$A$39:$A$782,$A215,СВЦЭМ!$B$39:$B$782,S$190)+'СЕТ СН'!$F$15</f>
        <v>158.28527453999999</v>
      </c>
      <c r="T215" s="36">
        <f>SUMIFS(СВЦЭМ!$F$39:$F$782,СВЦЭМ!$A$39:$A$782,$A215,СВЦЭМ!$B$39:$B$782,T$190)+'СЕТ СН'!$F$15</f>
        <v>151.70321372000001</v>
      </c>
      <c r="U215" s="36">
        <f>SUMIFS(СВЦЭМ!$F$39:$F$782,СВЦЭМ!$A$39:$A$782,$A215,СВЦЭМ!$B$39:$B$782,U$190)+'СЕТ СН'!$F$15</f>
        <v>149.99604425000001</v>
      </c>
      <c r="V215" s="36">
        <f>SUMIFS(СВЦЭМ!$F$39:$F$782,СВЦЭМ!$A$39:$A$782,$A215,СВЦЭМ!$B$39:$B$782,V$190)+'СЕТ СН'!$F$15</f>
        <v>150.38898502000001</v>
      </c>
      <c r="W215" s="36">
        <f>SUMIFS(СВЦЭМ!$F$39:$F$782,СВЦЭМ!$A$39:$A$782,$A215,СВЦЭМ!$B$39:$B$782,W$190)+'СЕТ СН'!$F$15</f>
        <v>147.54597619</v>
      </c>
      <c r="X215" s="36">
        <f>SUMIFS(СВЦЭМ!$F$39:$F$782,СВЦЭМ!$A$39:$A$782,$A215,СВЦЭМ!$B$39:$B$782,X$190)+'СЕТ СН'!$F$15</f>
        <v>154.93751743999999</v>
      </c>
      <c r="Y215" s="36">
        <f>SUMIFS(СВЦЭМ!$F$39:$F$782,СВЦЭМ!$A$39:$A$782,$A215,СВЦЭМ!$B$39:$B$782,Y$190)+'СЕТ СН'!$F$15</f>
        <v>156.23129410999999</v>
      </c>
    </row>
    <row r="216" spans="1:25" ht="15.75" x14ac:dyDescent="0.2">
      <c r="A216" s="35">
        <f t="shared" si="5"/>
        <v>44465</v>
      </c>
      <c r="B216" s="36">
        <f>SUMIFS(СВЦЭМ!$F$39:$F$782,СВЦЭМ!$A$39:$A$782,$A216,СВЦЭМ!$B$39:$B$782,B$190)+'СЕТ СН'!$F$15</f>
        <v>161.88968776999999</v>
      </c>
      <c r="C216" s="36">
        <f>SUMIFS(СВЦЭМ!$F$39:$F$782,СВЦЭМ!$A$39:$A$782,$A216,СВЦЭМ!$B$39:$B$782,C$190)+'СЕТ СН'!$F$15</f>
        <v>176.01981542999999</v>
      </c>
      <c r="D216" s="36">
        <f>SUMIFS(СВЦЭМ!$F$39:$F$782,СВЦЭМ!$A$39:$A$782,$A216,СВЦЭМ!$B$39:$B$782,D$190)+'СЕТ СН'!$F$15</f>
        <v>187.84330338000001</v>
      </c>
      <c r="E216" s="36">
        <f>SUMIFS(СВЦЭМ!$F$39:$F$782,СВЦЭМ!$A$39:$A$782,$A216,СВЦЭМ!$B$39:$B$782,E$190)+'СЕТ СН'!$F$15</f>
        <v>193.78779684</v>
      </c>
      <c r="F216" s="36">
        <f>SUMIFS(СВЦЭМ!$F$39:$F$782,СВЦЭМ!$A$39:$A$782,$A216,СВЦЭМ!$B$39:$B$782,F$190)+'СЕТ СН'!$F$15</f>
        <v>194.37801507</v>
      </c>
      <c r="G216" s="36">
        <f>SUMIFS(СВЦЭМ!$F$39:$F$782,СВЦЭМ!$A$39:$A$782,$A216,СВЦЭМ!$B$39:$B$782,G$190)+'СЕТ СН'!$F$15</f>
        <v>192.58699743</v>
      </c>
      <c r="H216" s="36">
        <f>SUMIFS(СВЦЭМ!$F$39:$F$782,СВЦЭМ!$A$39:$A$782,$A216,СВЦЭМ!$B$39:$B$782,H$190)+'СЕТ СН'!$F$15</f>
        <v>184.61391426</v>
      </c>
      <c r="I216" s="36">
        <f>SUMIFS(СВЦЭМ!$F$39:$F$782,СВЦЭМ!$A$39:$A$782,$A216,СВЦЭМ!$B$39:$B$782,I$190)+'СЕТ СН'!$F$15</f>
        <v>168.93776054</v>
      </c>
      <c r="J216" s="36">
        <f>SUMIFS(СВЦЭМ!$F$39:$F$782,СВЦЭМ!$A$39:$A$782,$A216,СВЦЭМ!$B$39:$B$782,J$190)+'СЕТ СН'!$F$15</f>
        <v>155.73945685000001</v>
      </c>
      <c r="K216" s="36">
        <f>SUMIFS(СВЦЭМ!$F$39:$F$782,СВЦЭМ!$A$39:$A$782,$A216,СВЦЭМ!$B$39:$B$782,K$190)+'СЕТ СН'!$F$15</f>
        <v>152.38941679000001</v>
      </c>
      <c r="L216" s="36">
        <f>SUMIFS(СВЦЭМ!$F$39:$F$782,СВЦЭМ!$A$39:$A$782,$A216,СВЦЭМ!$B$39:$B$782,L$190)+'СЕТ СН'!$F$15</f>
        <v>153.96770556999999</v>
      </c>
      <c r="M216" s="36">
        <f>SUMIFS(СВЦЭМ!$F$39:$F$782,СВЦЭМ!$A$39:$A$782,$A216,СВЦЭМ!$B$39:$B$782,M$190)+'СЕТ СН'!$F$15</f>
        <v>152.97961659000001</v>
      </c>
      <c r="N216" s="36">
        <f>SUMIFS(СВЦЭМ!$F$39:$F$782,СВЦЭМ!$A$39:$A$782,$A216,СВЦЭМ!$B$39:$B$782,N$190)+'СЕТ СН'!$F$15</f>
        <v>154.84220379999999</v>
      </c>
      <c r="O216" s="36">
        <f>SUMIFS(СВЦЭМ!$F$39:$F$782,СВЦЭМ!$A$39:$A$782,$A216,СВЦЭМ!$B$39:$B$782,O$190)+'СЕТ СН'!$F$15</f>
        <v>159.13745342000001</v>
      </c>
      <c r="P216" s="36">
        <f>SUMIFS(СВЦЭМ!$F$39:$F$782,СВЦЭМ!$A$39:$A$782,$A216,СВЦЭМ!$B$39:$B$782,P$190)+'СЕТ СН'!$F$15</f>
        <v>165.18464940999999</v>
      </c>
      <c r="Q216" s="36">
        <f>SUMIFS(СВЦЭМ!$F$39:$F$782,СВЦЭМ!$A$39:$A$782,$A216,СВЦЭМ!$B$39:$B$782,Q$190)+'СЕТ СН'!$F$15</f>
        <v>165.63595065000001</v>
      </c>
      <c r="R216" s="36">
        <f>SUMIFS(СВЦЭМ!$F$39:$F$782,СВЦЭМ!$A$39:$A$782,$A216,СВЦЭМ!$B$39:$B$782,R$190)+'СЕТ СН'!$F$15</f>
        <v>163.43944035999999</v>
      </c>
      <c r="S216" s="36">
        <f>SUMIFS(СВЦЭМ!$F$39:$F$782,СВЦЭМ!$A$39:$A$782,$A216,СВЦЭМ!$B$39:$B$782,S$190)+'СЕТ СН'!$F$15</f>
        <v>159.46332047000001</v>
      </c>
      <c r="T216" s="36">
        <f>SUMIFS(СВЦЭМ!$F$39:$F$782,СВЦЭМ!$A$39:$A$782,$A216,СВЦЭМ!$B$39:$B$782,T$190)+'СЕТ СН'!$F$15</f>
        <v>153.15622956000001</v>
      </c>
      <c r="U216" s="36">
        <f>SUMIFS(СВЦЭМ!$F$39:$F$782,СВЦЭМ!$A$39:$A$782,$A216,СВЦЭМ!$B$39:$B$782,U$190)+'СЕТ СН'!$F$15</f>
        <v>157.7923969</v>
      </c>
      <c r="V216" s="36">
        <f>SUMIFS(СВЦЭМ!$F$39:$F$782,СВЦЭМ!$A$39:$A$782,$A216,СВЦЭМ!$B$39:$B$782,V$190)+'СЕТ СН'!$F$15</f>
        <v>159.28471728</v>
      </c>
      <c r="W216" s="36">
        <f>SUMIFS(СВЦЭМ!$F$39:$F$782,СВЦЭМ!$A$39:$A$782,$A216,СВЦЭМ!$B$39:$B$782,W$190)+'СЕТ СН'!$F$15</f>
        <v>158.01620747000001</v>
      </c>
      <c r="X216" s="36">
        <f>SUMIFS(СВЦЭМ!$F$39:$F$782,СВЦЭМ!$A$39:$A$782,$A216,СВЦЭМ!$B$39:$B$782,X$190)+'СЕТ СН'!$F$15</f>
        <v>156.08232655</v>
      </c>
      <c r="Y216" s="36">
        <f>SUMIFS(СВЦЭМ!$F$39:$F$782,СВЦЭМ!$A$39:$A$782,$A216,СВЦЭМ!$B$39:$B$782,Y$190)+'СЕТ СН'!$F$15</f>
        <v>168.62616875000001</v>
      </c>
    </row>
    <row r="217" spans="1:25" ht="15.75" x14ac:dyDescent="0.2">
      <c r="A217" s="35">
        <f t="shared" si="5"/>
        <v>44466</v>
      </c>
      <c r="B217" s="36">
        <f>SUMIFS(СВЦЭМ!$F$39:$F$782,СВЦЭМ!$A$39:$A$782,$A217,СВЦЭМ!$B$39:$B$782,B$190)+'СЕТ СН'!$F$15</f>
        <v>168.98481824999999</v>
      </c>
      <c r="C217" s="36">
        <f>SUMIFS(СВЦЭМ!$F$39:$F$782,СВЦЭМ!$A$39:$A$782,$A217,СВЦЭМ!$B$39:$B$782,C$190)+'СЕТ СН'!$F$15</f>
        <v>194.74073726</v>
      </c>
      <c r="D217" s="36">
        <f>SUMIFS(СВЦЭМ!$F$39:$F$782,СВЦЭМ!$A$39:$A$782,$A217,СВЦЭМ!$B$39:$B$782,D$190)+'СЕТ СН'!$F$15</f>
        <v>193.73800729000001</v>
      </c>
      <c r="E217" s="36">
        <f>SUMIFS(СВЦЭМ!$F$39:$F$782,СВЦЭМ!$A$39:$A$782,$A217,СВЦЭМ!$B$39:$B$782,E$190)+'СЕТ СН'!$F$15</f>
        <v>196.12948127999999</v>
      </c>
      <c r="F217" s="36">
        <f>SUMIFS(СВЦЭМ!$F$39:$F$782,СВЦЭМ!$A$39:$A$782,$A217,СВЦЭМ!$B$39:$B$782,F$190)+'СЕТ СН'!$F$15</f>
        <v>195.57440192000001</v>
      </c>
      <c r="G217" s="36">
        <f>SUMIFS(СВЦЭМ!$F$39:$F$782,СВЦЭМ!$A$39:$A$782,$A217,СВЦЭМ!$B$39:$B$782,G$190)+'СЕТ СН'!$F$15</f>
        <v>190.0204043</v>
      </c>
      <c r="H217" s="36">
        <f>SUMIFS(СВЦЭМ!$F$39:$F$782,СВЦЭМ!$A$39:$A$782,$A217,СВЦЭМ!$B$39:$B$782,H$190)+'СЕТ СН'!$F$15</f>
        <v>181.36430937</v>
      </c>
      <c r="I217" s="36">
        <f>SUMIFS(СВЦЭМ!$F$39:$F$782,СВЦЭМ!$A$39:$A$782,$A217,СВЦЭМ!$B$39:$B$782,I$190)+'СЕТ СН'!$F$15</f>
        <v>163.57178798999999</v>
      </c>
      <c r="J217" s="36">
        <f>SUMIFS(СВЦЭМ!$F$39:$F$782,СВЦЭМ!$A$39:$A$782,$A217,СВЦЭМ!$B$39:$B$782,J$190)+'СЕТ СН'!$F$15</f>
        <v>159.49148607999999</v>
      </c>
      <c r="K217" s="36">
        <f>SUMIFS(СВЦЭМ!$F$39:$F$782,СВЦЭМ!$A$39:$A$782,$A217,СВЦЭМ!$B$39:$B$782,K$190)+'СЕТ СН'!$F$15</f>
        <v>162.35405455</v>
      </c>
      <c r="L217" s="36">
        <f>SUMIFS(СВЦЭМ!$F$39:$F$782,СВЦЭМ!$A$39:$A$782,$A217,СВЦЭМ!$B$39:$B$782,L$190)+'СЕТ СН'!$F$15</f>
        <v>163.93608227000001</v>
      </c>
      <c r="M217" s="36">
        <f>SUMIFS(СВЦЭМ!$F$39:$F$782,СВЦЭМ!$A$39:$A$782,$A217,СВЦЭМ!$B$39:$B$782,M$190)+'СЕТ СН'!$F$15</f>
        <v>164.35506117</v>
      </c>
      <c r="N217" s="36">
        <f>SUMIFS(СВЦЭМ!$F$39:$F$782,СВЦЭМ!$A$39:$A$782,$A217,СВЦЭМ!$B$39:$B$782,N$190)+'СЕТ СН'!$F$15</f>
        <v>166.1911882</v>
      </c>
      <c r="O217" s="36">
        <f>SUMIFS(СВЦЭМ!$F$39:$F$782,СВЦЭМ!$A$39:$A$782,$A217,СВЦЭМ!$B$39:$B$782,O$190)+'СЕТ СН'!$F$15</f>
        <v>162.03167364000001</v>
      </c>
      <c r="P217" s="36">
        <f>SUMIFS(СВЦЭМ!$F$39:$F$782,СВЦЭМ!$A$39:$A$782,$A217,СВЦЭМ!$B$39:$B$782,P$190)+'СЕТ СН'!$F$15</f>
        <v>171.66702511</v>
      </c>
      <c r="Q217" s="36">
        <f>SUMIFS(СВЦЭМ!$F$39:$F$782,СВЦЭМ!$A$39:$A$782,$A217,СВЦЭМ!$B$39:$B$782,Q$190)+'СЕТ СН'!$F$15</f>
        <v>170.92694263000001</v>
      </c>
      <c r="R217" s="36">
        <f>SUMIFS(СВЦЭМ!$F$39:$F$782,СВЦЭМ!$A$39:$A$782,$A217,СВЦЭМ!$B$39:$B$782,R$190)+'СЕТ СН'!$F$15</f>
        <v>168.21066084</v>
      </c>
      <c r="S217" s="36">
        <f>SUMIFS(СВЦЭМ!$F$39:$F$782,СВЦЭМ!$A$39:$A$782,$A217,СВЦЭМ!$B$39:$B$782,S$190)+'СЕТ СН'!$F$15</f>
        <v>164.95578929999999</v>
      </c>
      <c r="T217" s="36">
        <f>SUMIFS(СВЦЭМ!$F$39:$F$782,СВЦЭМ!$A$39:$A$782,$A217,СВЦЭМ!$B$39:$B$782,T$190)+'СЕТ СН'!$F$15</f>
        <v>155.06561536999999</v>
      </c>
      <c r="U217" s="36">
        <f>SUMIFS(СВЦЭМ!$F$39:$F$782,СВЦЭМ!$A$39:$A$782,$A217,СВЦЭМ!$B$39:$B$782,U$190)+'СЕТ СН'!$F$15</f>
        <v>154.96810434</v>
      </c>
      <c r="V217" s="36">
        <f>SUMIFS(СВЦЭМ!$F$39:$F$782,СВЦЭМ!$A$39:$A$782,$A217,СВЦЭМ!$B$39:$B$782,V$190)+'СЕТ СН'!$F$15</f>
        <v>155.23347627000001</v>
      </c>
      <c r="W217" s="36">
        <f>SUMIFS(СВЦЭМ!$F$39:$F$782,СВЦЭМ!$A$39:$A$782,$A217,СВЦЭМ!$B$39:$B$782,W$190)+'СЕТ СН'!$F$15</f>
        <v>153.50351648</v>
      </c>
      <c r="X217" s="36">
        <f>SUMIFS(СВЦЭМ!$F$39:$F$782,СВЦЭМ!$A$39:$A$782,$A217,СВЦЭМ!$B$39:$B$782,X$190)+'СЕТ СН'!$F$15</f>
        <v>153.68399561000001</v>
      </c>
      <c r="Y217" s="36">
        <f>SUMIFS(СВЦЭМ!$F$39:$F$782,СВЦЭМ!$A$39:$A$782,$A217,СВЦЭМ!$B$39:$B$782,Y$190)+'СЕТ СН'!$F$15</f>
        <v>157.74671986999999</v>
      </c>
    </row>
    <row r="218" spans="1:25" ht="15.75" x14ac:dyDescent="0.2">
      <c r="A218" s="35">
        <f t="shared" si="5"/>
        <v>44467</v>
      </c>
      <c r="B218" s="36">
        <f>SUMIFS(СВЦЭМ!$F$39:$F$782,СВЦЭМ!$A$39:$A$782,$A218,СВЦЭМ!$B$39:$B$782,B$190)+'СЕТ СН'!$F$15</f>
        <v>169.66780008999999</v>
      </c>
      <c r="C218" s="36">
        <f>SUMIFS(СВЦЭМ!$F$39:$F$782,СВЦЭМ!$A$39:$A$782,$A218,СВЦЭМ!$B$39:$B$782,C$190)+'СЕТ СН'!$F$15</f>
        <v>178.78418323</v>
      </c>
      <c r="D218" s="36">
        <f>SUMIFS(СВЦЭМ!$F$39:$F$782,СВЦЭМ!$A$39:$A$782,$A218,СВЦЭМ!$B$39:$B$782,D$190)+'СЕТ СН'!$F$15</f>
        <v>176.28294055000001</v>
      </c>
      <c r="E218" s="36">
        <f>SUMIFS(СВЦЭМ!$F$39:$F$782,СВЦЭМ!$A$39:$A$782,$A218,СВЦЭМ!$B$39:$B$782,E$190)+'СЕТ СН'!$F$15</f>
        <v>177.61985677999999</v>
      </c>
      <c r="F218" s="36">
        <f>SUMIFS(СВЦЭМ!$F$39:$F$782,СВЦЭМ!$A$39:$A$782,$A218,СВЦЭМ!$B$39:$B$782,F$190)+'СЕТ СН'!$F$15</f>
        <v>176.76652372000001</v>
      </c>
      <c r="G218" s="36">
        <f>SUMIFS(СВЦЭМ!$F$39:$F$782,СВЦЭМ!$A$39:$A$782,$A218,СВЦЭМ!$B$39:$B$782,G$190)+'СЕТ СН'!$F$15</f>
        <v>173.99932097000001</v>
      </c>
      <c r="H218" s="36">
        <f>SUMIFS(СВЦЭМ!$F$39:$F$782,СВЦЭМ!$A$39:$A$782,$A218,СВЦЭМ!$B$39:$B$782,H$190)+'СЕТ СН'!$F$15</f>
        <v>178.25630394000001</v>
      </c>
      <c r="I218" s="36">
        <f>SUMIFS(СВЦЭМ!$F$39:$F$782,СВЦЭМ!$A$39:$A$782,$A218,СВЦЭМ!$B$39:$B$782,I$190)+'СЕТ СН'!$F$15</f>
        <v>170.99472992</v>
      </c>
      <c r="J218" s="36">
        <f>SUMIFS(СВЦЭМ!$F$39:$F$782,СВЦЭМ!$A$39:$A$782,$A218,СВЦЭМ!$B$39:$B$782,J$190)+'СЕТ СН'!$F$15</f>
        <v>165.20815680999999</v>
      </c>
      <c r="K218" s="36">
        <f>SUMIFS(СВЦЭМ!$F$39:$F$782,СВЦЭМ!$A$39:$A$782,$A218,СВЦЭМ!$B$39:$B$782,K$190)+'СЕТ СН'!$F$15</f>
        <v>157.95791101</v>
      </c>
      <c r="L218" s="36">
        <f>SUMIFS(СВЦЭМ!$F$39:$F$782,СВЦЭМ!$A$39:$A$782,$A218,СВЦЭМ!$B$39:$B$782,L$190)+'СЕТ СН'!$F$15</f>
        <v>153.47080854999999</v>
      </c>
      <c r="M218" s="36">
        <f>SUMIFS(СВЦЭМ!$F$39:$F$782,СВЦЭМ!$A$39:$A$782,$A218,СВЦЭМ!$B$39:$B$782,M$190)+'СЕТ СН'!$F$15</f>
        <v>159.93485127</v>
      </c>
      <c r="N218" s="36">
        <f>SUMIFS(СВЦЭМ!$F$39:$F$782,СВЦЭМ!$A$39:$A$782,$A218,СВЦЭМ!$B$39:$B$782,N$190)+'СЕТ СН'!$F$15</f>
        <v>163.66079015</v>
      </c>
      <c r="O218" s="36">
        <f>SUMIFS(СВЦЭМ!$F$39:$F$782,СВЦЭМ!$A$39:$A$782,$A218,СВЦЭМ!$B$39:$B$782,O$190)+'СЕТ СН'!$F$15</f>
        <v>168.21553345000001</v>
      </c>
      <c r="P218" s="36">
        <f>SUMIFS(СВЦЭМ!$F$39:$F$782,СВЦЭМ!$A$39:$A$782,$A218,СВЦЭМ!$B$39:$B$782,P$190)+'СЕТ СН'!$F$15</f>
        <v>174.3365163</v>
      </c>
      <c r="Q218" s="36">
        <f>SUMIFS(СВЦЭМ!$F$39:$F$782,СВЦЭМ!$A$39:$A$782,$A218,СВЦЭМ!$B$39:$B$782,Q$190)+'СЕТ СН'!$F$15</f>
        <v>175.26503997</v>
      </c>
      <c r="R218" s="36">
        <f>SUMIFS(СВЦЭМ!$F$39:$F$782,СВЦЭМ!$A$39:$A$782,$A218,СВЦЭМ!$B$39:$B$782,R$190)+'СЕТ СН'!$F$15</f>
        <v>173.99044142</v>
      </c>
      <c r="S218" s="36">
        <f>SUMIFS(СВЦЭМ!$F$39:$F$782,СВЦЭМ!$A$39:$A$782,$A218,СВЦЭМ!$B$39:$B$782,S$190)+'СЕТ СН'!$F$15</f>
        <v>173.04276876</v>
      </c>
      <c r="T218" s="36">
        <f>SUMIFS(СВЦЭМ!$F$39:$F$782,СВЦЭМ!$A$39:$A$782,$A218,СВЦЭМ!$B$39:$B$782,T$190)+'СЕТ СН'!$F$15</f>
        <v>163.74360160000001</v>
      </c>
      <c r="U218" s="36">
        <f>SUMIFS(СВЦЭМ!$F$39:$F$782,СВЦЭМ!$A$39:$A$782,$A218,СВЦЭМ!$B$39:$B$782,U$190)+'СЕТ СН'!$F$15</f>
        <v>153.55583695999999</v>
      </c>
      <c r="V218" s="36">
        <f>SUMIFS(СВЦЭМ!$F$39:$F$782,СВЦЭМ!$A$39:$A$782,$A218,СВЦЭМ!$B$39:$B$782,V$190)+'СЕТ СН'!$F$15</f>
        <v>154.50746437999999</v>
      </c>
      <c r="W218" s="36">
        <f>SUMIFS(СВЦЭМ!$F$39:$F$782,СВЦЭМ!$A$39:$A$782,$A218,СВЦЭМ!$B$39:$B$782,W$190)+'СЕТ СН'!$F$15</f>
        <v>155.67373327000001</v>
      </c>
      <c r="X218" s="36">
        <f>SUMIFS(СВЦЭМ!$F$39:$F$782,СВЦЭМ!$A$39:$A$782,$A218,СВЦЭМ!$B$39:$B$782,X$190)+'СЕТ СН'!$F$15</f>
        <v>163.98930693</v>
      </c>
      <c r="Y218" s="36">
        <f>SUMIFS(СВЦЭМ!$F$39:$F$782,СВЦЭМ!$A$39:$A$782,$A218,СВЦЭМ!$B$39:$B$782,Y$190)+'СЕТ СН'!$F$15</f>
        <v>162.9309351</v>
      </c>
    </row>
    <row r="219" spans="1:25" ht="15.75" x14ac:dyDescent="0.2">
      <c r="A219" s="35">
        <f t="shared" si="5"/>
        <v>44468</v>
      </c>
      <c r="B219" s="36">
        <f>SUMIFS(СВЦЭМ!$F$39:$F$782,СВЦЭМ!$A$39:$A$782,$A219,СВЦЭМ!$B$39:$B$782,B$190)+'СЕТ СН'!$F$15</f>
        <v>165.21900538</v>
      </c>
      <c r="C219" s="36">
        <f>SUMIFS(СВЦЭМ!$F$39:$F$782,СВЦЭМ!$A$39:$A$782,$A219,СВЦЭМ!$B$39:$B$782,C$190)+'СЕТ СН'!$F$15</f>
        <v>182.90540999999999</v>
      </c>
      <c r="D219" s="36">
        <f>SUMIFS(СВЦЭМ!$F$39:$F$782,СВЦЭМ!$A$39:$A$782,$A219,СВЦЭМ!$B$39:$B$782,D$190)+'СЕТ СН'!$F$15</f>
        <v>193.39202209000001</v>
      </c>
      <c r="E219" s="36">
        <f>SUMIFS(СВЦЭМ!$F$39:$F$782,СВЦЭМ!$A$39:$A$782,$A219,СВЦЭМ!$B$39:$B$782,E$190)+'СЕТ СН'!$F$15</f>
        <v>194.89664274</v>
      </c>
      <c r="F219" s="36">
        <f>SUMIFS(СВЦЭМ!$F$39:$F$782,СВЦЭМ!$A$39:$A$782,$A219,СВЦЭМ!$B$39:$B$782,F$190)+'СЕТ СН'!$F$15</f>
        <v>196.23221906000001</v>
      </c>
      <c r="G219" s="36">
        <f>SUMIFS(СВЦЭМ!$F$39:$F$782,СВЦЭМ!$A$39:$A$782,$A219,СВЦЭМ!$B$39:$B$782,G$190)+'СЕТ СН'!$F$15</f>
        <v>192.39160013</v>
      </c>
      <c r="H219" s="36">
        <f>SUMIFS(СВЦЭМ!$F$39:$F$782,СВЦЭМ!$A$39:$A$782,$A219,СВЦЭМ!$B$39:$B$782,H$190)+'СЕТ СН'!$F$15</f>
        <v>185.49902331000001</v>
      </c>
      <c r="I219" s="36">
        <f>SUMIFS(СВЦЭМ!$F$39:$F$782,СВЦЭМ!$A$39:$A$782,$A219,СВЦЭМ!$B$39:$B$782,I$190)+'СЕТ СН'!$F$15</f>
        <v>176.1184782</v>
      </c>
      <c r="J219" s="36">
        <f>SUMIFS(СВЦЭМ!$F$39:$F$782,СВЦЭМ!$A$39:$A$782,$A219,СВЦЭМ!$B$39:$B$782,J$190)+'СЕТ СН'!$F$15</f>
        <v>170.72937859000001</v>
      </c>
      <c r="K219" s="36">
        <f>SUMIFS(СВЦЭМ!$F$39:$F$782,СВЦЭМ!$A$39:$A$782,$A219,СВЦЭМ!$B$39:$B$782,K$190)+'СЕТ СН'!$F$15</f>
        <v>159.15382058</v>
      </c>
      <c r="L219" s="36">
        <f>SUMIFS(СВЦЭМ!$F$39:$F$782,СВЦЭМ!$A$39:$A$782,$A219,СВЦЭМ!$B$39:$B$782,L$190)+'СЕТ СН'!$F$15</f>
        <v>155.32091553000001</v>
      </c>
      <c r="M219" s="36">
        <f>SUMIFS(СВЦЭМ!$F$39:$F$782,СВЦЭМ!$A$39:$A$782,$A219,СВЦЭМ!$B$39:$B$782,M$190)+'СЕТ СН'!$F$15</f>
        <v>153.17029314999999</v>
      </c>
      <c r="N219" s="36">
        <f>SUMIFS(СВЦЭМ!$F$39:$F$782,СВЦЭМ!$A$39:$A$782,$A219,СВЦЭМ!$B$39:$B$782,N$190)+'СЕТ СН'!$F$15</f>
        <v>161.47283314000001</v>
      </c>
      <c r="O219" s="36">
        <f>SUMIFS(СВЦЭМ!$F$39:$F$782,СВЦЭМ!$A$39:$A$782,$A219,СВЦЭМ!$B$39:$B$782,O$190)+'СЕТ СН'!$F$15</f>
        <v>165.8418776</v>
      </c>
      <c r="P219" s="36">
        <f>SUMIFS(СВЦЭМ!$F$39:$F$782,СВЦЭМ!$A$39:$A$782,$A219,СВЦЭМ!$B$39:$B$782,P$190)+'СЕТ СН'!$F$15</f>
        <v>178.90729469999999</v>
      </c>
      <c r="Q219" s="36">
        <f>SUMIFS(СВЦЭМ!$F$39:$F$782,СВЦЭМ!$A$39:$A$782,$A219,СВЦЭМ!$B$39:$B$782,Q$190)+'СЕТ СН'!$F$15</f>
        <v>179.53517740999999</v>
      </c>
      <c r="R219" s="36">
        <f>SUMIFS(СВЦЭМ!$F$39:$F$782,СВЦЭМ!$A$39:$A$782,$A219,СВЦЭМ!$B$39:$B$782,R$190)+'СЕТ СН'!$F$15</f>
        <v>178.27171576999999</v>
      </c>
      <c r="S219" s="36">
        <f>SUMIFS(СВЦЭМ!$F$39:$F$782,СВЦЭМ!$A$39:$A$782,$A219,СВЦЭМ!$B$39:$B$782,S$190)+'СЕТ СН'!$F$15</f>
        <v>173.97672628000001</v>
      </c>
      <c r="T219" s="36">
        <f>SUMIFS(СВЦЭМ!$F$39:$F$782,СВЦЭМ!$A$39:$A$782,$A219,СВЦЭМ!$B$39:$B$782,T$190)+'СЕТ СН'!$F$15</f>
        <v>170.74785847999999</v>
      </c>
      <c r="U219" s="36">
        <f>SUMIFS(СВЦЭМ!$F$39:$F$782,СВЦЭМ!$A$39:$A$782,$A219,СВЦЭМ!$B$39:$B$782,U$190)+'СЕТ СН'!$F$15</f>
        <v>161.77223910999999</v>
      </c>
      <c r="V219" s="36">
        <f>SUMIFS(СВЦЭМ!$F$39:$F$782,СВЦЭМ!$A$39:$A$782,$A219,СВЦЭМ!$B$39:$B$782,V$190)+'СЕТ СН'!$F$15</f>
        <v>157.69742284</v>
      </c>
      <c r="W219" s="36">
        <f>SUMIFS(СВЦЭМ!$F$39:$F$782,СВЦЭМ!$A$39:$A$782,$A219,СВЦЭМ!$B$39:$B$782,W$190)+'СЕТ СН'!$F$15</f>
        <v>154.73260128999999</v>
      </c>
      <c r="X219" s="36">
        <f>SUMIFS(СВЦЭМ!$F$39:$F$782,СВЦЭМ!$A$39:$A$782,$A219,СВЦЭМ!$B$39:$B$782,X$190)+'СЕТ СН'!$F$15</f>
        <v>166.00281502000001</v>
      </c>
      <c r="Y219" s="36">
        <f>SUMIFS(СВЦЭМ!$F$39:$F$782,СВЦЭМ!$A$39:$A$782,$A219,СВЦЭМ!$B$39:$B$782,Y$190)+'СЕТ СН'!$F$15</f>
        <v>168.96419625999999</v>
      </c>
    </row>
    <row r="220" spans="1:25" ht="15.75" x14ac:dyDescent="0.2">
      <c r="A220" s="35">
        <f t="shared" si="5"/>
        <v>44469</v>
      </c>
      <c r="B220" s="36">
        <f>SUMIFS(СВЦЭМ!$F$39:$F$782,СВЦЭМ!$A$39:$A$782,$A220,СВЦЭМ!$B$39:$B$782,B$190)+'СЕТ СН'!$F$15</f>
        <v>172.45047614000001</v>
      </c>
      <c r="C220" s="36">
        <f>SUMIFS(СВЦЭМ!$F$39:$F$782,СВЦЭМ!$A$39:$A$782,$A220,СВЦЭМ!$B$39:$B$782,C$190)+'СЕТ СН'!$F$15</f>
        <v>180.70515205999999</v>
      </c>
      <c r="D220" s="36">
        <f>SUMIFS(СВЦЭМ!$F$39:$F$782,СВЦЭМ!$A$39:$A$782,$A220,СВЦЭМ!$B$39:$B$782,D$190)+'СЕТ СН'!$F$15</f>
        <v>190.66570016</v>
      </c>
      <c r="E220" s="36">
        <f>SUMIFS(СВЦЭМ!$F$39:$F$782,СВЦЭМ!$A$39:$A$782,$A220,СВЦЭМ!$B$39:$B$782,E$190)+'СЕТ СН'!$F$15</f>
        <v>194.98338582</v>
      </c>
      <c r="F220" s="36">
        <f>SUMIFS(СВЦЭМ!$F$39:$F$782,СВЦЭМ!$A$39:$A$782,$A220,СВЦЭМ!$B$39:$B$782,F$190)+'СЕТ СН'!$F$15</f>
        <v>194.14324780000001</v>
      </c>
      <c r="G220" s="36">
        <f>SUMIFS(СВЦЭМ!$F$39:$F$782,СВЦЭМ!$A$39:$A$782,$A220,СВЦЭМ!$B$39:$B$782,G$190)+'СЕТ СН'!$F$15</f>
        <v>194.72007511000001</v>
      </c>
      <c r="H220" s="36">
        <f>SUMIFS(СВЦЭМ!$F$39:$F$782,СВЦЭМ!$A$39:$A$782,$A220,СВЦЭМ!$B$39:$B$782,H$190)+'СЕТ СН'!$F$15</f>
        <v>182.69931249000001</v>
      </c>
      <c r="I220" s="36">
        <f>SUMIFS(СВЦЭМ!$F$39:$F$782,СВЦЭМ!$A$39:$A$782,$A220,СВЦЭМ!$B$39:$B$782,I$190)+'СЕТ СН'!$F$15</f>
        <v>178.43292629000001</v>
      </c>
      <c r="J220" s="36">
        <f>SUMIFS(СВЦЭМ!$F$39:$F$782,СВЦЭМ!$A$39:$A$782,$A220,СВЦЭМ!$B$39:$B$782,J$190)+'СЕТ СН'!$F$15</f>
        <v>171.97276773999999</v>
      </c>
      <c r="K220" s="36">
        <f>SUMIFS(СВЦЭМ!$F$39:$F$782,СВЦЭМ!$A$39:$A$782,$A220,СВЦЭМ!$B$39:$B$782,K$190)+'СЕТ СН'!$F$15</f>
        <v>173.87035101999999</v>
      </c>
      <c r="L220" s="36">
        <f>SUMIFS(СВЦЭМ!$F$39:$F$782,СВЦЭМ!$A$39:$A$782,$A220,СВЦЭМ!$B$39:$B$782,L$190)+'СЕТ СН'!$F$15</f>
        <v>174.90584948</v>
      </c>
      <c r="M220" s="36">
        <f>SUMIFS(СВЦЭМ!$F$39:$F$782,СВЦЭМ!$A$39:$A$782,$A220,СВЦЭМ!$B$39:$B$782,M$190)+'СЕТ СН'!$F$15</f>
        <v>171.52412412999999</v>
      </c>
      <c r="N220" s="36">
        <f>SUMIFS(СВЦЭМ!$F$39:$F$782,СВЦЭМ!$A$39:$A$782,$A220,СВЦЭМ!$B$39:$B$782,N$190)+'СЕТ СН'!$F$15</f>
        <v>168.32774169999999</v>
      </c>
      <c r="O220" s="36">
        <f>SUMIFS(СВЦЭМ!$F$39:$F$782,СВЦЭМ!$A$39:$A$782,$A220,СВЦЭМ!$B$39:$B$782,O$190)+'СЕТ СН'!$F$15</f>
        <v>168.53293916999999</v>
      </c>
      <c r="P220" s="36">
        <f>SUMIFS(СВЦЭМ!$F$39:$F$782,СВЦЭМ!$A$39:$A$782,$A220,СВЦЭМ!$B$39:$B$782,P$190)+'СЕТ СН'!$F$15</f>
        <v>177.32430571</v>
      </c>
      <c r="Q220" s="36">
        <f>SUMIFS(СВЦЭМ!$F$39:$F$782,СВЦЭМ!$A$39:$A$782,$A220,СВЦЭМ!$B$39:$B$782,Q$190)+'СЕТ СН'!$F$15</f>
        <v>178.02286857000001</v>
      </c>
      <c r="R220" s="36">
        <f>SUMIFS(СВЦЭМ!$F$39:$F$782,СВЦЭМ!$A$39:$A$782,$A220,СВЦЭМ!$B$39:$B$782,R$190)+'СЕТ СН'!$F$15</f>
        <v>176.70686631000001</v>
      </c>
      <c r="S220" s="36">
        <f>SUMIFS(СВЦЭМ!$F$39:$F$782,СВЦЭМ!$A$39:$A$782,$A220,СВЦЭМ!$B$39:$B$782,S$190)+'СЕТ СН'!$F$15</f>
        <v>167.78782040999999</v>
      </c>
      <c r="T220" s="36">
        <f>SUMIFS(СВЦЭМ!$F$39:$F$782,СВЦЭМ!$A$39:$A$782,$A220,СВЦЭМ!$B$39:$B$782,T$190)+'СЕТ СН'!$F$15</f>
        <v>170.41586738000001</v>
      </c>
      <c r="U220" s="36">
        <f>SUMIFS(СВЦЭМ!$F$39:$F$782,СВЦЭМ!$A$39:$A$782,$A220,СВЦЭМ!$B$39:$B$782,U$190)+'СЕТ СН'!$F$15</f>
        <v>165.51912580999999</v>
      </c>
      <c r="V220" s="36">
        <f>SUMIFS(СВЦЭМ!$F$39:$F$782,СВЦЭМ!$A$39:$A$782,$A220,СВЦЭМ!$B$39:$B$782,V$190)+'СЕТ СН'!$F$15</f>
        <v>164.09203865000001</v>
      </c>
      <c r="W220" s="36">
        <f>SUMIFS(СВЦЭМ!$F$39:$F$782,СВЦЭМ!$A$39:$A$782,$A220,СВЦЭМ!$B$39:$B$782,W$190)+'СЕТ СН'!$F$15</f>
        <v>162.02881314999999</v>
      </c>
      <c r="X220" s="36">
        <f>SUMIFS(СВЦЭМ!$F$39:$F$782,СВЦЭМ!$A$39:$A$782,$A220,СВЦЭМ!$B$39:$B$782,X$190)+'СЕТ СН'!$F$15</f>
        <v>166.54139146</v>
      </c>
      <c r="Y220" s="36">
        <f>SUMIFS(СВЦЭМ!$F$39:$F$782,СВЦЭМ!$A$39:$A$782,$A220,СВЦЭМ!$B$39:$B$782,Y$190)+'СЕТ СН'!$F$15</f>
        <v>175.06800973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01.09.2021</v>
      </c>
      <c r="B226" s="36" t="e">
        <f>SUMIFS(СВЦЭМ!#REF!,СВЦЭМ!$A$40:$A$783,$A226,СВЦЭМ!$B$40:$B$783,B$225)+'СЕТ СН'!$F$15</f>
        <v>#REF!</v>
      </c>
      <c r="C226" s="36" t="e">
        <f>SUMIFS(СВЦЭМ!#REF!,СВЦЭМ!$A$40:$A$783,$A226,СВЦЭМ!$B$40:$B$783,C$225)+'СЕТ СН'!$F$15</f>
        <v>#REF!</v>
      </c>
      <c r="D226" s="36" t="e">
        <f>SUMIFS(СВЦЭМ!#REF!,СВЦЭМ!$A$40:$A$783,$A226,СВЦЭМ!$B$40:$B$783,D$225)+'СЕТ СН'!$F$15</f>
        <v>#REF!</v>
      </c>
      <c r="E226" s="36" t="e">
        <f>SUMIFS(СВЦЭМ!#REF!,СВЦЭМ!$A$40:$A$783,$A226,СВЦЭМ!$B$40:$B$783,E$225)+'СЕТ СН'!$F$15</f>
        <v>#REF!</v>
      </c>
      <c r="F226" s="36" t="e">
        <f>SUMIFS(СВЦЭМ!#REF!,СВЦЭМ!$A$40:$A$783,$A226,СВЦЭМ!$B$40:$B$783,F$225)+'СЕТ СН'!$F$15</f>
        <v>#REF!</v>
      </c>
      <c r="G226" s="36" t="e">
        <f>SUMIFS(СВЦЭМ!#REF!,СВЦЭМ!$A$40:$A$783,$A226,СВЦЭМ!$B$40:$B$783,G$225)+'СЕТ СН'!$F$15</f>
        <v>#REF!</v>
      </c>
      <c r="H226" s="36" t="e">
        <f>SUMIFS(СВЦЭМ!#REF!,СВЦЭМ!$A$40:$A$783,$A226,СВЦЭМ!$B$40:$B$783,H$225)+'СЕТ СН'!$F$15</f>
        <v>#REF!</v>
      </c>
      <c r="I226" s="36" t="e">
        <f>SUMIFS(СВЦЭМ!#REF!,СВЦЭМ!$A$40:$A$783,$A226,СВЦЭМ!$B$40:$B$783,I$225)+'СЕТ СН'!$F$15</f>
        <v>#REF!</v>
      </c>
      <c r="J226" s="36" t="e">
        <f>SUMIFS(СВЦЭМ!#REF!,СВЦЭМ!$A$40:$A$783,$A226,СВЦЭМ!$B$40:$B$783,J$225)+'СЕТ СН'!$F$15</f>
        <v>#REF!</v>
      </c>
      <c r="K226" s="36" t="e">
        <f>SUMIFS(СВЦЭМ!#REF!,СВЦЭМ!$A$40:$A$783,$A226,СВЦЭМ!$B$40:$B$783,K$225)+'СЕТ СН'!$F$15</f>
        <v>#REF!</v>
      </c>
      <c r="L226" s="36" t="e">
        <f>SUMIFS(СВЦЭМ!#REF!,СВЦЭМ!$A$40:$A$783,$A226,СВЦЭМ!$B$40:$B$783,L$225)+'СЕТ СН'!$F$15</f>
        <v>#REF!</v>
      </c>
      <c r="M226" s="36" t="e">
        <f>SUMIFS(СВЦЭМ!#REF!,СВЦЭМ!$A$40:$A$783,$A226,СВЦЭМ!$B$40:$B$783,M$225)+'СЕТ СН'!$F$15</f>
        <v>#REF!</v>
      </c>
      <c r="N226" s="36" t="e">
        <f>SUMIFS(СВЦЭМ!#REF!,СВЦЭМ!$A$40:$A$783,$A226,СВЦЭМ!$B$40:$B$783,N$225)+'СЕТ СН'!$F$15</f>
        <v>#REF!</v>
      </c>
      <c r="O226" s="36" t="e">
        <f>SUMIFS(СВЦЭМ!#REF!,СВЦЭМ!$A$40:$A$783,$A226,СВЦЭМ!$B$40:$B$783,O$225)+'СЕТ СН'!$F$15</f>
        <v>#REF!</v>
      </c>
      <c r="P226" s="36" t="e">
        <f>SUMIFS(СВЦЭМ!#REF!,СВЦЭМ!$A$40:$A$783,$A226,СВЦЭМ!$B$40:$B$783,P$225)+'СЕТ СН'!$F$15</f>
        <v>#REF!</v>
      </c>
      <c r="Q226" s="36" t="e">
        <f>SUMIFS(СВЦЭМ!#REF!,СВЦЭМ!$A$40:$A$783,$A226,СВЦЭМ!$B$40:$B$783,Q$225)+'СЕТ СН'!$F$15</f>
        <v>#REF!</v>
      </c>
      <c r="R226" s="36" t="e">
        <f>SUMIFS(СВЦЭМ!#REF!,СВЦЭМ!$A$40:$A$783,$A226,СВЦЭМ!$B$40:$B$783,R$225)+'СЕТ СН'!$F$15</f>
        <v>#REF!</v>
      </c>
      <c r="S226" s="36" t="e">
        <f>SUMIFS(СВЦЭМ!#REF!,СВЦЭМ!$A$40:$A$783,$A226,СВЦЭМ!$B$40:$B$783,S$225)+'СЕТ СН'!$F$15</f>
        <v>#REF!</v>
      </c>
      <c r="T226" s="36" t="e">
        <f>SUMIFS(СВЦЭМ!#REF!,СВЦЭМ!$A$40:$A$783,$A226,СВЦЭМ!$B$40:$B$783,T$225)+'СЕТ СН'!$F$15</f>
        <v>#REF!</v>
      </c>
      <c r="U226" s="36" t="e">
        <f>SUMIFS(СВЦЭМ!#REF!,СВЦЭМ!$A$40:$A$783,$A226,СВЦЭМ!$B$40:$B$783,U$225)+'СЕТ СН'!$F$15</f>
        <v>#REF!</v>
      </c>
      <c r="V226" s="36" t="e">
        <f>SUMIFS(СВЦЭМ!#REF!,СВЦЭМ!$A$40:$A$783,$A226,СВЦЭМ!$B$40:$B$783,V$225)+'СЕТ СН'!$F$15</f>
        <v>#REF!</v>
      </c>
      <c r="W226" s="36" t="e">
        <f>SUMIFS(СВЦЭМ!#REF!,СВЦЭМ!$A$40:$A$783,$A226,СВЦЭМ!$B$40:$B$783,W$225)+'СЕТ СН'!$F$15</f>
        <v>#REF!</v>
      </c>
      <c r="X226" s="36" t="e">
        <f>SUMIFS(СВЦЭМ!#REF!,СВЦЭМ!$A$40:$A$783,$A226,СВЦЭМ!$B$40:$B$783,X$225)+'СЕТ СН'!$F$15</f>
        <v>#REF!</v>
      </c>
      <c r="Y226" s="36" t="e">
        <f>SUMIFS(СВЦЭМ!#REF!,СВЦЭМ!$A$40:$A$783,$A226,СВЦЭМ!$B$40:$B$783,Y$225)+'СЕТ СН'!$F$15</f>
        <v>#REF!</v>
      </c>
      <c r="AA226" s="45"/>
    </row>
    <row r="227" spans="1:27" ht="15.75" hidden="1" x14ac:dyDescent="0.2">
      <c r="A227" s="35">
        <f>A226+1</f>
        <v>44441</v>
      </c>
      <c r="B227" s="36" t="e">
        <f>SUMIFS(СВЦЭМ!#REF!,СВЦЭМ!$A$40:$A$783,$A227,СВЦЭМ!$B$40:$B$783,B$225)+'СЕТ СН'!$F$15</f>
        <v>#REF!</v>
      </c>
      <c r="C227" s="36" t="e">
        <f>SUMIFS(СВЦЭМ!#REF!,СВЦЭМ!$A$40:$A$783,$A227,СВЦЭМ!$B$40:$B$783,C$225)+'СЕТ СН'!$F$15</f>
        <v>#REF!</v>
      </c>
      <c r="D227" s="36" t="e">
        <f>SUMIFS(СВЦЭМ!#REF!,СВЦЭМ!$A$40:$A$783,$A227,СВЦЭМ!$B$40:$B$783,D$225)+'СЕТ СН'!$F$15</f>
        <v>#REF!</v>
      </c>
      <c r="E227" s="36" t="e">
        <f>SUMIFS(СВЦЭМ!#REF!,СВЦЭМ!$A$40:$A$783,$A227,СВЦЭМ!$B$40:$B$783,E$225)+'СЕТ СН'!$F$15</f>
        <v>#REF!</v>
      </c>
      <c r="F227" s="36" t="e">
        <f>SUMIFS(СВЦЭМ!#REF!,СВЦЭМ!$A$40:$A$783,$A227,СВЦЭМ!$B$40:$B$783,F$225)+'СЕТ СН'!$F$15</f>
        <v>#REF!</v>
      </c>
      <c r="G227" s="36" t="e">
        <f>SUMIFS(СВЦЭМ!#REF!,СВЦЭМ!$A$40:$A$783,$A227,СВЦЭМ!$B$40:$B$783,G$225)+'СЕТ СН'!$F$15</f>
        <v>#REF!</v>
      </c>
      <c r="H227" s="36" t="e">
        <f>SUMIFS(СВЦЭМ!#REF!,СВЦЭМ!$A$40:$A$783,$A227,СВЦЭМ!$B$40:$B$783,H$225)+'СЕТ СН'!$F$15</f>
        <v>#REF!</v>
      </c>
      <c r="I227" s="36" t="e">
        <f>SUMIFS(СВЦЭМ!#REF!,СВЦЭМ!$A$40:$A$783,$A227,СВЦЭМ!$B$40:$B$783,I$225)+'СЕТ СН'!$F$15</f>
        <v>#REF!</v>
      </c>
      <c r="J227" s="36" t="e">
        <f>SUMIFS(СВЦЭМ!#REF!,СВЦЭМ!$A$40:$A$783,$A227,СВЦЭМ!$B$40:$B$783,J$225)+'СЕТ СН'!$F$15</f>
        <v>#REF!</v>
      </c>
      <c r="K227" s="36" t="e">
        <f>SUMIFS(СВЦЭМ!#REF!,СВЦЭМ!$A$40:$A$783,$A227,СВЦЭМ!$B$40:$B$783,K$225)+'СЕТ СН'!$F$15</f>
        <v>#REF!</v>
      </c>
      <c r="L227" s="36" t="e">
        <f>SUMIFS(СВЦЭМ!#REF!,СВЦЭМ!$A$40:$A$783,$A227,СВЦЭМ!$B$40:$B$783,L$225)+'СЕТ СН'!$F$15</f>
        <v>#REF!</v>
      </c>
      <c r="M227" s="36" t="e">
        <f>SUMIFS(СВЦЭМ!#REF!,СВЦЭМ!$A$40:$A$783,$A227,СВЦЭМ!$B$40:$B$783,M$225)+'СЕТ СН'!$F$15</f>
        <v>#REF!</v>
      </c>
      <c r="N227" s="36" t="e">
        <f>SUMIFS(СВЦЭМ!#REF!,СВЦЭМ!$A$40:$A$783,$A227,СВЦЭМ!$B$40:$B$783,N$225)+'СЕТ СН'!$F$15</f>
        <v>#REF!</v>
      </c>
      <c r="O227" s="36" t="e">
        <f>SUMIFS(СВЦЭМ!#REF!,СВЦЭМ!$A$40:$A$783,$A227,СВЦЭМ!$B$40:$B$783,O$225)+'СЕТ СН'!$F$15</f>
        <v>#REF!</v>
      </c>
      <c r="P227" s="36" t="e">
        <f>SUMIFS(СВЦЭМ!#REF!,СВЦЭМ!$A$40:$A$783,$A227,СВЦЭМ!$B$40:$B$783,P$225)+'СЕТ СН'!$F$15</f>
        <v>#REF!</v>
      </c>
      <c r="Q227" s="36" t="e">
        <f>SUMIFS(СВЦЭМ!#REF!,СВЦЭМ!$A$40:$A$783,$A227,СВЦЭМ!$B$40:$B$783,Q$225)+'СЕТ СН'!$F$15</f>
        <v>#REF!</v>
      </c>
      <c r="R227" s="36" t="e">
        <f>SUMIFS(СВЦЭМ!#REF!,СВЦЭМ!$A$40:$A$783,$A227,СВЦЭМ!$B$40:$B$783,R$225)+'СЕТ СН'!$F$15</f>
        <v>#REF!</v>
      </c>
      <c r="S227" s="36" t="e">
        <f>SUMIFS(СВЦЭМ!#REF!,СВЦЭМ!$A$40:$A$783,$A227,СВЦЭМ!$B$40:$B$783,S$225)+'СЕТ СН'!$F$15</f>
        <v>#REF!</v>
      </c>
      <c r="T227" s="36" t="e">
        <f>SUMIFS(СВЦЭМ!#REF!,СВЦЭМ!$A$40:$A$783,$A227,СВЦЭМ!$B$40:$B$783,T$225)+'СЕТ СН'!$F$15</f>
        <v>#REF!</v>
      </c>
      <c r="U227" s="36" t="e">
        <f>SUMIFS(СВЦЭМ!#REF!,СВЦЭМ!$A$40:$A$783,$A227,СВЦЭМ!$B$40:$B$783,U$225)+'СЕТ СН'!$F$15</f>
        <v>#REF!</v>
      </c>
      <c r="V227" s="36" t="e">
        <f>SUMIFS(СВЦЭМ!#REF!,СВЦЭМ!$A$40:$A$783,$A227,СВЦЭМ!$B$40:$B$783,V$225)+'СЕТ СН'!$F$15</f>
        <v>#REF!</v>
      </c>
      <c r="W227" s="36" t="e">
        <f>SUMIFS(СВЦЭМ!#REF!,СВЦЭМ!$A$40:$A$783,$A227,СВЦЭМ!$B$40:$B$783,W$225)+'СЕТ СН'!$F$15</f>
        <v>#REF!</v>
      </c>
      <c r="X227" s="36" t="e">
        <f>SUMIFS(СВЦЭМ!#REF!,СВЦЭМ!$A$40:$A$783,$A227,СВЦЭМ!$B$40:$B$783,X$225)+'СЕТ СН'!$F$15</f>
        <v>#REF!</v>
      </c>
      <c r="Y227" s="36" t="e">
        <f>SUMIFS(СВЦЭМ!#REF!,СВЦЭМ!$A$40:$A$783,$A227,СВЦЭМ!$B$40:$B$783,Y$225)+'СЕТ СН'!$F$15</f>
        <v>#REF!</v>
      </c>
    </row>
    <row r="228" spans="1:27" ht="15.75" hidden="1" x14ac:dyDescent="0.2">
      <c r="A228" s="35">
        <f t="shared" ref="A228:A256" si="6">A227+1</f>
        <v>44442</v>
      </c>
      <c r="B228" s="36" t="e">
        <f>SUMIFS(СВЦЭМ!#REF!,СВЦЭМ!$A$40:$A$783,$A228,СВЦЭМ!$B$40:$B$783,B$225)+'СЕТ СН'!$F$15</f>
        <v>#REF!</v>
      </c>
      <c r="C228" s="36" t="e">
        <f>SUMIFS(СВЦЭМ!#REF!,СВЦЭМ!$A$40:$A$783,$A228,СВЦЭМ!$B$40:$B$783,C$225)+'СЕТ СН'!$F$15</f>
        <v>#REF!</v>
      </c>
      <c r="D228" s="36" t="e">
        <f>SUMIFS(СВЦЭМ!#REF!,СВЦЭМ!$A$40:$A$783,$A228,СВЦЭМ!$B$40:$B$783,D$225)+'СЕТ СН'!$F$15</f>
        <v>#REF!</v>
      </c>
      <c r="E228" s="36" t="e">
        <f>SUMIFS(СВЦЭМ!#REF!,СВЦЭМ!$A$40:$A$783,$A228,СВЦЭМ!$B$40:$B$783,E$225)+'СЕТ СН'!$F$15</f>
        <v>#REF!</v>
      </c>
      <c r="F228" s="36" t="e">
        <f>SUMIFS(СВЦЭМ!#REF!,СВЦЭМ!$A$40:$A$783,$A228,СВЦЭМ!$B$40:$B$783,F$225)+'СЕТ СН'!$F$15</f>
        <v>#REF!</v>
      </c>
      <c r="G228" s="36" t="e">
        <f>SUMIFS(СВЦЭМ!#REF!,СВЦЭМ!$A$40:$A$783,$A228,СВЦЭМ!$B$40:$B$783,G$225)+'СЕТ СН'!$F$15</f>
        <v>#REF!</v>
      </c>
      <c r="H228" s="36" t="e">
        <f>SUMIFS(СВЦЭМ!#REF!,СВЦЭМ!$A$40:$A$783,$A228,СВЦЭМ!$B$40:$B$783,H$225)+'СЕТ СН'!$F$15</f>
        <v>#REF!</v>
      </c>
      <c r="I228" s="36" t="e">
        <f>SUMIFS(СВЦЭМ!#REF!,СВЦЭМ!$A$40:$A$783,$A228,СВЦЭМ!$B$40:$B$783,I$225)+'СЕТ СН'!$F$15</f>
        <v>#REF!</v>
      </c>
      <c r="J228" s="36" t="e">
        <f>SUMIFS(СВЦЭМ!#REF!,СВЦЭМ!$A$40:$A$783,$A228,СВЦЭМ!$B$40:$B$783,J$225)+'СЕТ СН'!$F$15</f>
        <v>#REF!</v>
      </c>
      <c r="K228" s="36" t="e">
        <f>SUMIFS(СВЦЭМ!#REF!,СВЦЭМ!$A$40:$A$783,$A228,СВЦЭМ!$B$40:$B$783,K$225)+'СЕТ СН'!$F$15</f>
        <v>#REF!</v>
      </c>
      <c r="L228" s="36" t="e">
        <f>SUMIFS(СВЦЭМ!#REF!,СВЦЭМ!$A$40:$A$783,$A228,СВЦЭМ!$B$40:$B$783,L$225)+'СЕТ СН'!$F$15</f>
        <v>#REF!</v>
      </c>
      <c r="M228" s="36" t="e">
        <f>SUMIFS(СВЦЭМ!#REF!,СВЦЭМ!$A$40:$A$783,$A228,СВЦЭМ!$B$40:$B$783,M$225)+'СЕТ СН'!$F$15</f>
        <v>#REF!</v>
      </c>
      <c r="N228" s="36" t="e">
        <f>SUMIFS(СВЦЭМ!#REF!,СВЦЭМ!$A$40:$A$783,$A228,СВЦЭМ!$B$40:$B$783,N$225)+'СЕТ СН'!$F$15</f>
        <v>#REF!</v>
      </c>
      <c r="O228" s="36" t="e">
        <f>SUMIFS(СВЦЭМ!#REF!,СВЦЭМ!$A$40:$A$783,$A228,СВЦЭМ!$B$40:$B$783,O$225)+'СЕТ СН'!$F$15</f>
        <v>#REF!</v>
      </c>
      <c r="P228" s="36" t="e">
        <f>SUMIFS(СВЦЭМ!#REF!,СВЦЭМ!$A$40:$A$783,$A228,СВЦЭМ!$B$40:$B$783,P$225)+'СЕТ СН'!$F$15</f>
        <v>#REF!</v>
      </c>
      <c r="Q228" s="36" t="e">
        <f>SUMIFS(СВЦЭМ!#REF!,СВЦЭМ!$A$40:$A$783,$A228,СВЦЭМ!$B$40:$B$783,Q$225)+'СЕТ СН'!$F$15</f>
        <v>#REF!</v>
      </c>
      <c r="R228" s="36" t="e">
        <f>SUMIFS(СВЦЭМ!#REF!,СВЦЭМ!$A$40:$A$783,$A228,СВЦЭМ!$B$40:$B$783,R$225)+'СЕТ СН'!$F$15</f>
        <v>#REF!</v>
      </c>
      <c r="S228" s="36" t="e">
        <f>SUMIFS(СВЦЭМ!#REF!,СВЦЭМ!$A$40:$A$783,$A228,СВЦЭМ!$B$40:$B$783,S$225)+'СЕТ СН'!$F$15</f>
        <v>#REF!</v>
      </c>
      <c r="T228" s="36" t="e">
        <f>SUMIFS(СВЦЭМ!#REF!,СВЦЭМ!$A$40:$A$783,$A228,СВЦЭМ!$B$40:$B$783,T$225)+'СЕТ СН'!$F$15</f>
        <v>#REF!</v>
      </c>
      <c r="U228" s="36" t="e">
        <f>SUMIFS(СВЦЭМ!#REF!,СВЦЭМ!$A$40:$A$783,$A228,СВЦЭМ!$B$40:$B$783,U$225)+'СЕТ СН'!$F$15</f>
        <v>#REF!</v>
      </c>
      <c r="V228" s="36" t="e">
        <f>SUMIFS(СВЦЭМ!#REF!,СВЦЭМ!$A$40:$A$783,$A228,СВЦЭМ!$B$40:$B$783,V$225)+'СЕТ СН'!$F$15</f>
        <v>#REF!</v>
      </c>
      <c r="W228" s="36" t="e">
        <f>SUMIFS(СВЦЭМ!#REF!,СВЦЭМ!$A$40:$A$783,$A228,СВЦЭМ!$B$40:$B$783,W$225)+'СЕТ СН'!$F$15</f>
        <v>#REF!</v>
      </c>
      <c r="X228" s="36" t="e">
        <f>SUMIFS(СВЦЭМ!#REF!,СВЦЭМ!$A$40:$A$783,$A228,СВЦЭМ!$B$40:$B$783,X$225)+'СЕТ СН'!$F$15</f>
        <v>#REF!</v>
      </c>
      <c r="Y228" s="36" t="e">
        <f>SUMIFS(СВЦЭМ!#REF!,СВЦЭМ!$A$40:$A$783,$A228,СВЦЭМ!$B$40:$B$783,Y$225)+'СЕТ СН'!$F$15</f>
        <v>#REF!</v>
      </c>
    </row>
    <row r="229" spans="1:27" ht="15.75" hidden="1" x14ac:dyDescent="0.2">
      <c r="A229" s="35">
        <f t="shared" si="6"/>
        <v>44443</v>
      </c>
      <c r="B229" s="36" t="e">
        <f>SUMIFS(СВЦЭМ!#REF!,СВЦЭМ!$A$40:$A$783,$A229,СВЦЭМ!$B$40:$B$783,B$225)+'СЕТ СН'!$F$15</f>
        <v>#REF!</v>
      </c>
      <c r="C229" s="36" t="e">
        <f>SUMIFS(СВЦЭМ!#REF!,СВЦЭМ!$A$40:$A$783,$A229,СВЦЭМ!$B$40:$B$783,C$225)+'СЕТ СН'!$F$15</f>
        <v>#REF!</v>
      </c>
      <c r="D229" s="36" t="e">
        <f>SUMIFS(СВЦЭМ!#REF!,СВЦЭМ!$A$40:$A$783,$A229,СВЦЭМ!$B$40:$B$783,D$225)+'СЕТ СН'!$F$15</f>
        <v>#REF!</v>
      </c>
      <c r="E229" s="36" t="e">
        <f>SUMIFS(СВЦЭМ!#REF!,СВЦЭМ!$A$40:$A$783,$A229,СВЦЭМ!$B$40:$B$783,E$225)+'СЕТ СН'!$F$15</f>
        <v>#REF!</v>
      </c>
      <c r="F229" s="36" t="e">
        <f>SUMIFS(СВЦЭМ!#REF!,СВЦЭМ!$A$40:$A$783,$A229,СВЦЭМ!$B$40:$B$783,F$225)+'СЕТ СН'!$F$15</f>
        <v>#REF!</v>
      </c>
      <c r="G229" s="36" t="e">
        <f>SUMIFS(СВЦЭМ!#REF!,СВЦЭМ!$A$40:$A$783,$A229,СВЦЭМ!$B$40:$B$783,G$225)+'СЕТ СН'!$F$15</f>
        <v>#REF!</v>
      </c>
      <c r="H229" s="36" t="e">
        <f>SUMIFS(СВЦЭМ!#REF!,СВЦЭМ!$A$40:$A$783,$A229,СВЦЭМ!$B$40:$B$783,H$225)+'СЕТ СН'!$F$15</f>
        <v>#REF!</v>
      </c>
      <c r="I229" s="36" t="e">
        <f>SUMIFS(СВЦЭМ!#REF!,СВЦЭМ!$A$40:$A$783,$A229,СВЦЭМ!$B$40:$B$783,I$225)+'СЕТ СН'!$F$15</f>
        <v>#REF!</v>
      </c>
      <c r="J229" s="36" t="e">
        <f>SUMIFS(СВЦЭМ!#REF!,СВЦЭМ!$A$40:$A$783,$A229,СВЦЭМ!$B$40:$B$783,J$225)+'СЕТ СН'!$F$15</f>
        <v>#REF!</v>
      </c>
      <c r="K229" s="36" t="e">
        <f>SUMIFS(СВЦЭМ!#REF!,СВЦЭМ!$A$40:$A$783,$A229,СВЦЭМ!$B$40:$B$783,K$225)+'СЕТ СН'!$F$15</f>
        <v>#REF!</v>
      </c>
      <c r="L229" s="36" t="e">
        <f>SUMIFS(СВЦЭМ!#REF!,СВЦЭМ!$A$40:$A$783,$A229,СВЦЭМ!$B$40:$B$783,L$225)+'СЕТ СН'!$F$15</f>
        <v>#REF!</v>
      </c>
      <c r="M229" s="36" t="e">
        <f>SUMIFS(СВЦЭМ!#REF!,СВЦЭМ!$A$40:$A$783,$A229,СВЦЭМ!$B$40:$B$783,M$225)+'СЕТ СН'!$F$15</f>
        <v>#REF!</v>
      </c>
      <c r="N229" s="36" t="e">
        <f>SUMIFS(СВЦЭМ!#REF!,СВЦЭМ!$A$40:$A$783,$A229,СВЦЭМ!$B$40:$B$783,N$225)+'СЕТ СН'!$F$15</f>
        <v>#REF!</v>
      </c>
      <c r="O229" s="36" t="e">
        <f>SUMIFS(СВЦЭМ!#REF!,СВЦЭМ!$A$40:$A$783,$A229,СВЦЭМ!$B$40:$B$783,O$225)+'СЕТ СН'!$F$15</f>
        <v>#REF!</v>
      </c>
      <c r="P229" s="36" t="e">
        <f>SUMIFS(СВЦЭМ!#REF!,СВЦЭМ!$A$40:$A$783,$A229,СВЦЭМ!$B$40:$B$783,P$225)+'СЕТ СН'!$F$15</f>
        <v>#REF!</v>
      </c>
      <c r="Q229" s="36" t="e">
        <f>SUMIFS(СВЦЭМ!#REF!,СВЦЭМ!$A$40:$A$783,$A229,СВЦЭМ!$B$40:$B$783,Q$225)+'СЕТ СН'!$F$15</f>
        <v>#REF!</v>
      </c>
      <c r="R229" s="36" t="e">
        <f>SUMIFS(СВЦЭМ!#REF!,СВЦЭМ!$A$40:$A$783,$A229,СВЦЭМ!$B$40:$B$783,R$225)+'СЕТ СН'!$F$15</f>
        <v>#REF!</v>
      </c>
      <c r="S229" s="36" t="e">
        <f>SUMIFS(СВЦЭМ!#REF!,СВЦЭМ!$A$40:$A$783,$A229,СВЦЭМ!$B$40:$B$783,S$225)+'СЕТ СН'!$F$15</f>
        <v>#REF!</v>
      </c>
      <c r="T229" s="36" t="e">
        <f>SUMIFS(СВЦЭМ!#REF!,СВЦЭМ!$A$40:$A$783,$A229,СВЦЭМ!$B$40:$B$783,T$225)+'СЕТ СН'!$F$15</f>
        <v>#REF!</v>
      </c>
      <c r="U229" s="36" t="e">
        <f>SUMIFS(СВЦЭМ!#REF!,СВЦЭМ!$A$40:$A$783,$A229,СВЦЭМ!$B$40:$B$783,U$225)+'СЕТ СН'!$F$15</f>
        <v>#REF!</v>
      </c>
      <c r="V229" s="36" t="e">
        <f>SUMIFS(СВЦЭМ!#REF!,СВЦЭМ!$A$40:$A$783,$A229,СВЦЭМ!$B$40:$B$783,V$225)+'СЕТ СН'!$F$15</f>
        <v>#REF!</v>
      </c>
      <c r="W229" s="36" t="e">
        <f>SUMIFS(СВЦЭМ!#REF!,СВЦЭМ!$A$40:$A$783,$A229,СВЦЭМ!$B$40:$B$783,W$225)+'СЕТ СН'!$F$15</f>
        <v>#REF!</v>
      </c>
      <c r="X229" s="36" t="e">
        <f>SUMIFS(СВЦЭМ!#REF!,СВЦЭМ!$A$40:$A$783,$A229,СВЦЭМ!$B$40:$B$783,X$225)+'СЕТ СН'!$F$15</f>
        <v>#REF!</v>
      </c>
      <c r="Y229" s="36" t="e">
        <f>SUMIFS(СВЦЭМ!#REF!,СВЦЭМ!$A$40:$A$783,$A229,СВЦЭМ!$B$40:$B$783,Y$225)+'СЕТ СН'!$F$15</f>
        <v>#REF!</v>
      </c>
    </row>
    <row r="230" spans="1:27" ht="15.75" hidden="1" x14ac:dyDescent="0.2">
      <c r="A230" s="35">
        <f t="shared" si="6"/>
        <v>44444</v>
      </c>
      <c r="B230" s="36" t="e">
        <f>SUMIFS(СВЦЭМ!#REF!,СВЦЭМ!$A$40:$A$783,$A230,СВЦЭМ!$B$40:$B$783,B$225)+'СЕТ СН'!$F$15</f>
        <v>#REF!</v>
      </c>
      <c r="C230" s="36" t="e">
        <f>SUMIFS(СВЦЭМ!#REF!,СВЦЭМ!$A$40:$A$783,$A230,СВЦЭМ!$B$40:$B$783,C$225)+'СЕТ СН'!$F$15</f>
        <v>#REF!</v>
      </c>
      <c r="D230" s="36" t="e">
        <f>SUMIFS(СВЦЭМ!#REF!,СВЦЭМ!$A$40:$A$783,$A230,СВЦЭМ!$B$40:$B$783,D$225)+'СЕТ СН'!$F$15</f>
        <v>#REF!</v>
      </c>
      <c r="E230" s="36" t="e">
        <f>SUMIFS(СВЦЭМ!#REF!,СВЦЭМ!$A$40:$A$783,$A230,СВЦЭМ!$B$40:$B$783,E$225)+'СЕТ СН'!$F$15</f>
        <v>#REF!</v>
      </c>
      <c r="F230" s="36" t="e">
        <f>SUMIFS(СВЦЭМ!#REF!,СВЦЭМ!$A$40:$A$783,$A230,СВЦЭМ!$B$40:$B$783,F$225)+'СЕТ СН'!$F$15</f>
        <v>#REF!</v>
      </c>
      <c r="G230" s="36" t="e">
        <f>SUMIFS(СВЦЭМ!#REF!,СВЦЭМ!$A$40:$A$783,$A230,СВЦЭМ!$B$40:$B$783,G$225)+'СЕТ СН'!$F$15</f>
        <v>#REF!</v>
      </c>
      <c r="H230" s="36" t="e">
        <f>SUMIFS(СВЦЭМ!#REF!,СВЦЭМ!$A$40:$A$783,$A230,СВЦЭМ!$B$40:$B$783,H$225)+'СЕТ СН'!$F$15</f>
        <v>#REF!</v>
      </c>
      <c r="I230" s="36" t="e">
        <f>SUMIFS(СВЦЭМ!#REF!,СВЦЭМ!$A$40:$A$783,$A230,СВЦЭМ!$B$40:$B$783,I$225)+'СЕТ СН'!$F$15</f>
        <v>#REF!</v>
      </c>
      <c r="J230" s="36" t="e">
        <f>SUMIFS(СВЦЭМ!#REF!,СВЦЭМ!$A$40:$A$783,$A230,СВЦЭМ!$B$40:$B$783,J$225)+'СЕТ СН'!$F$15</f>
        <v>#REF!</v>
      </c>
      <c r="K230" s="36" t="e">
        <f>SUMIFS(СВЦЭМ!#REF!,СВЦЭМ!$A$40:$A$783,$A230,СВЦЭМ!$B$40:$B$783,K$225)+'СЕТ СН'!$F$15</f>
        <v>#REF!</v>
      </c>
      <c r="L230" s="36" t="e">
        <f>SUMIFS(СВЦЭМ!#REF!,СВЦЭМ!$A$40:$A$783,$A230,СВЦЭМ!$B$40:$B$783,L$225)+'СЕТ СН'!$F$15</f>
        <v>#REF!</v>
      </c>
      <c r="M230" s="36" t="e">
        <f>SUMIFS(СВЦЭМ!#REF!,СВЦЭМ!$A$40:$A$783,$A230,СВЦЭМ!$B$40:$B$783,M$225)+'СЕТ СН'!$F$15</f>
        <v>#REF!</v>
      </c>
      <c r="N230" s="36" t="e">
        <f>SUMIFS(СВЦЭМ!#REF!,СВЦЭМ!$A$40:$A$783,$A230,СВЦЭМ!$B$40:$B$783,N$225)+'СЕТ СН'!$F$15</f>
        <v>#REF!</v>
      </c>
      <c r="O230" s="36" t="e">
        <f>SUMIFS(СВЦЭМ!#REF!,СВЦЭМ!$A$40:$A$783,$A230,СВЦЭМ!$B$40:$B$783,O$225)+'СЕТ СН'!$F$15</f>
        <v>#REF!</v>
      </c>
      <c r="P230" s="36" t="e">
        <f>SUMIFS(СВЦЭМ!#REF!,СВЦЭМ!$A$40:$A$783,$A230,СВЦЭМ!$B$40:$B$783,P$225)+'СЕТ СН'!$F$15</f>
        <v>#REF!</v>
      </c>
      <c r="Q230" s="36" t="e">
        <f>SUMIFS(СВЦЭМ!#REF!,СВЦЭМ!$A$40:$A$783,$A230,СВЦЭМ!$B$40:$B$783,Q$225)+'СЕТ СН'!$F$15</f>
        <v>#REF!</v>
      </c>
      <c r="R230" s="36" t="e">
        <f>SUMIFS(СВЦЭМ!#REF!,СВЦЭМ!$A$40:$A$783,$A230,СВЦЭМ!$B$40:$B$783,R$225)+'СЕТ СН'!$F$15</f>
        <v>#REF!</v>
      </c>
      <c r="S230" s="36" t="e">
        <f>SUMIFS(СВЦЭМ!#REF!,СВЦЭМ!$A$40:$A$783,$A230,СВЦЭМ!$B$40:$B$783,S$225)+'СЕТ СН'!$F$15</f>
        <v>#REF!</v>
      </c>
      <c r="T230" s="36" t="e">
        <f>SUMIFS(СВЦЭМ!#REF!,СВЦЭМ!$A$40:$A$783,$A230,СВЦЭМ!$B$40:$B$783,T$225)+'СЕТ СН'!$F$15</f>
        <v>#REF!</v>
      </c>
      <c r="U230" s="36" t="e">
        <f>SUMIFS(СВЦЭМ!#REF!,СВЦЭМ!$A$40:$A$783,$A230,СВЦЭМ!$B$40:$B$783,U$225)+'СЕТ СН'!$F$15</f>
        <v>#REF!</v>
      </c>
      <c r="V230" s="36" t="e">
        <f>SUMIFS(СВЦЭМ!#REF!,СВЦЭМ!$A$40:$A$783,$A230,СВЦЭМ!$B$40:$B$783,V$225)+'СЕТ СН'!$F$15</f>
        <v>#REF!</v>
      </c>
      <c r="W230" s="36" t="e">
        <f>SUMIFS(СВЦЭМ!#REF!,СВЦЭМ!$A$40:$A$783,$A230,СВЦЭМ!$B$40:$B$783,W$225)+'СЕТ СН'!$F$15</f>
        <v>#REF!</v>
      </c>
      <c r="X230" s="36" t="e">
        <f>SUMIFS(СВЦЭМ!#REF!,СВЦЭМ!$A$40:$A$783,$A230,СВЦЭМ!$B$40:$B$783,X$225)+'СЕТ СН'!$F$15</f>
        <v>#REF!</v>
      </c>
      <c r="Y230" s="36" t="e">
        <f>SUMIFS(СВЦЭМ!#REF!,СВЦЭМ!$A$40:$A$783,$A230,СВЦЭМ!$B$40:$B$783,Y$225)+'СЕТ СН'!$F$15</f>
        <v>#REF!</v>
      </c>
    </row>
    <row r="231" spans="1:27" ht="15.75" hidden="1" x14ac:dyDescent="0.2">
      <c r="A231" s="35">
        <f t="shared" si="6"/>
        <v>44445</v>
      </c>
      <c r="B231" s="36" t="e">
        <f>SUMIFS(СВЦЭМ!#REF!,СВЦЭМ!$A$40:$A$783,$A231,СВЦЭМ!$B$40:$B$783,B$225)+'СЕТ СН'!$F$15</f>
        <v>#REF!</v>
      </c>
      <c r="C231" s="36" t="e">
        <f>SUMIFS(СВЦЭМ!#REF!,СВЦЭМ!$A$40:$A$783,$A231,СВЦЭМ!$B$40:$B$783,C$225)+'СЕТ СН'!$F$15</f>
        <v>#REF!</v>
      </c>
      <c r="D231" s="36" t="e">
        <f>SUMIFS(СВЦЭМ!#REF!,СВЦЭМ!$A$40:$A$783,$A231,СВЦЭМ!$B$40:$B$783,D$225)+'СЕТ СН'!$F$15</f>
        <v>#REF!</v>
      </c>
      <c r="E231" s="36" t="e">
        <f>SUMIFS(СВЦЭМ!#REF!,СВЦЭМ!$A$40:$A$783,$A231,СВЦЭМ!$B$40:$B$783,E$225)+'СЕТ СН'!$F$15</f>
        <v>#REF!</v>
      </c>
      <c r="F231" s="36" t="e">
        <f>SUMIFS(СВЦЭМ!#REF!,СВЦЭМ!$A$40:$A$783,$A231,СВЦЭМ!$B$40:$B$783,F$225)+'СЕТ СН'!$F$15</f>
        <v>#REF!</v>
      </c>
      <c r="G231" s="36" t="e">
        <f>SUMIFS(СВЦЭМ!#REF!,СВЦЭМ!$A$40:$A$783,$A231,СВЦЭМ!$B$40:$B$783,G$225)+'СЕТ СН'!$F$15</f>
        <v>#REF!</v>
      </c>
      <c r="H231" s="36" t="e">
        <f>SUMIFS(СВЦЭМ!#REF!,СВЦЭМ!$A$40:$A$783,$A231,СВЦЭМ!$B$40:$B$783,H$225)+'СЕТ СН'!$F$15</f>
        <v>#REF!</v>
      </c>
      <c r="I231" s="36" t="e">
        <f>SUMIFS(СВЦЭМ!#REF!,СВЦЭМ!$A$40:$A$783,$A231,СВЦЭМ!$B$40:$B$783,I$225)+'СЕТ СН'!$F$15</f>
        <v>#REF!</v>
      </c>
      <c r="J231" s="36" t="e">
        <f>SUMIFS(СВЦЭМ!#REF!,СВЦЭМ!$A$40:$A$783,$A231,СВЦЭМ!$B$40:$B$783,J$225)+'СЕТ СН'!$F$15</f>
        <v>#REF!</v>
      </c>
      <c r="K231" s="36" t="e">
        <f>SUMIFS(СВЦЭМ!#REF!,СВЦЭМ!$A$40:$A$783,$A231,СВЦЭМ!$B$40:$B$783,K$225)+'СЕТ СН'!$F$15</f>
        <v>#REF!</v>
      </c>
      <c r="L231" s="36" t="e">
        <f>SUMIFS(СВЦЭМ!#REF!,СВЦЭМ!$A$40:$A$783,$A231,СВЦЭМ!$B$40:$B$783,L$225)+'СЕТ СН'!$F$15</f>
        <v>#REF!</v>
      </c>
      <c r="M231" s="36" t="e">
        <f>SUMIFS(СВЦЭМ!#REF!,СВЦЭМ!$A$40:$A$783,$A231,СВЦЭМ!$B$40:$B$783,M$225)+'СЕТ СН'!$F$15</f>
        <v>#REF!</v>
      </c>
      <c r="N231" s="36" t="e">
        <f>SUMIFS(СВЦЭМ!#REF!,СВЦЭМ!$A$40:$A$783,$A231,СВЦЭМ!$B$40:$B$783,N$225)+'СЕТ СН'!$F$15</f>
        <v>#REF!</v>
      </c>
      <c r="O231" s="36" t="e">
        <f>SUMIFS(СВЦЭМ!#REF!,СВЦЭМ!$A$40:$A$783,$A231,СВЦЭМ!$B$40:$B$783,O$225)+'СЕТ СН'!$F$15</f>
        <v>#REF!</v>
      </c>
      <c r="P231" s="36" t="e">
        <f>SUMIFS(СВЦЭМ!#REF!,СВЦЭМ!$A$40:$A$783,$A231,СВЦЭМ!$B$40:$B$783,P$225)+'СЕТ СН'!$F$15</f>
        <v>#REF!</v>
      </c>
      <c r="Q231" s="36" t="e">
        <f>SUMIFS(СВЦЭМ!#REF!,СВЦЭМ!$A$40:$A$783,$A231,СВЦЭМ!$B$40:$B$783,Q$225)+'СЕТ СН'!$F$15</f>
        <v>#REF!</v>
      </c>
      <c r="R231" s="36" t="e">
        <f>SUMIFS(СВЦЭМ!#REF!,СВЦЭМ!$A$40:$A$783,$A231,СВЦЭМ!$B$40:$B$783,R$225)+'СЕТ СН'!$F$15</f>
        <v>#REF!</v>
      </c>
      <c r="S231" s="36" t="e">
        <f>SUMIFS(СВЦЭМ!#REF!,СВЦЭМ!$A$40:$A$783,$A231,СВЦЭМ!$B$40:$B$783,S$225)+'СЕТ СН'!$F$15</f>
        <v>#REF!</v>
      </c>
      <c r="T231" s="36" t="e">
        <f>SUMIFS(СВЦЭМ!#REF!,СВЦЭМ!$A$40:$A$783,$A231,СВЦЭМ!$B$40:$B$783,T$225)+'СЕТ СН'!$F$15</f>
        <v>#REF!</v>
      </c>
      <c r="U231" s="36" t="e">
        <f>SUMIFS(СВЦЭМ!#REF!,СВЦЭМ!$A$40:$A$783,$A231,СВЦЭМ!$B$40:$B$783,U$225)+'СЕТ СН'!$F$15</f>
        <v>#REF!</v>
      </c>
      <c r="V231" s="36" t="e">
        <f>SUMIFS(СВЦЭМ!#REF!,СВЦЭМ!$A$40:$A$783,$A231,СВЦЭМ!$B$40:$B$783,V$225)+'СЕТ СН'!$F$15</f>
        <v>#REF!</v>
      </c>
      <c r="W231" s="36" t="e">
        <f>SUMIFS(СВЦЭМ!#REF!,СВЦЭМ!$A$40:$A$783,$A231,СВЦЭМ!$B$40:$B$783,W$225)+'СЕТ СН'!$F$15</f>
        <v>#REF!</v>
      </c>
      <c r="X231" s="36" t="e">
        <f>SUMIFS(СВЦЭМ!#REF!,СВЦЭМ!$A$40:$A$783,$A231,СВЦЭМ!$B$40:$B$783,X$225)+'СЕТ СН'!$F$15</f>
        <v>#REF!</v>
      </c>
      <c r="Y231" s="36" t="e">
        <f>SUMIFS(СВЦЭМ!#REF!,СВЦЭМ!$A$40:$A$783,$A231,СВЦЭМ!$B$40:$B$783,Y$225)+'СЕТ СН'!$F$15</f>
        <v>#REF!</v>
      </c>
    </row>
    <row r="232" spans="1:27" ht="15.75" hidden="1" x14ac:dyDescent="0.2">
      <c r="A232" s="35">
        <f t="shared" si="6"/>
        <v>44446</v>
      </c>
      <c r="B232" s="36" t="e">
        <f>SUMIFS(СВЦЭМ!#REF!,СВЦЭМ!$A$40:$A$783,$A232,СВЦЭМ!$B$40:$B$783,B$225)+'СЕТ СН'!$F$15</f>
        <v>#REF!</v>
      </c>
      <c r="C232" s="36" t="e">
        <f>SUMIFS(СВЦЭМ!#REF!,СВЦЭМ!$A$40:$A$783,$A232,СВЦЭМ!$B$40:$B$783,C$225)+'СЕТ СН'!$F$15</f>
        <v>#REF!</v>
      </c>
      <c r="D232" s="36" t="e">
        <f>SUMIFS(СВЦЭМ!#REF!,СВЦЭМ!$A$40:$A$783,$A232,СВЦЭМ!$B$40:$B$783,D$225)+'СЕТ СН'!$F$15</f>
        <v>#REF!</v>
      </c>
      <c r="E232" s="36" t="e">
        <f>SUMIFS(СВЦЭМ!#REF!,СВЦЭМ!$A$40:$A$783,$A232,СВЦЭМ!$B$40:$B$783,E$225)+'СЕТ СН'!$F$15</f>
        <v>#REF!</v>
      </c>
      <c r="F232" s="36" t="e">
        <f>SUMIFS(СВЦЭМ!#REF!,СВЦЭМ!$A$40:$A$783,$A232,СВЦЭМ!$B$40:$B$783,F$225)+'СЕТ СН'!$F$15</f>
        <v>#REF!</v>
      </c>
      <c r="G232" s="36" t="e">
        <f>SUMIFS(СВЦЭМ!#REF!,СВЦЭМ!$A$40:$A$783,$A232,СВЦЭМ!$B$40:$B$783,G$225)+'СЕТ СН'!$F$15</f>
        <v>#REF!</v>
      </c>
      <c r="H232" s="36" t="e">
        <f>SUMIFS(СВЦЭМ!#REF!,СВЦЭМ!$A$40:$A$783,$A232,СВЦЭМ!$B$40:$B$783,H$225)+'СЕТ СН'!$F$15</f>
        <v>#REF!</v>
      </c>
      <c r="I232" s="36" t="e">
        <f>SUMIFS(СВЦЭМ!#REF!,СВЦЭМ!$A$40:$A$783,$A232,СВЦЭМ!$B$40:$B$783,I$225)+'СЕТ СН'!$F$15</f>
        <v>#REF!</v>
      </c>
      <c r="J232" s="36" t="e">
        <f>SUMIFS(СВЦЭМ!#REF!,СВЦЭМ!$A$40:$A$783,$A232,СВЦЭМ!$B$40:$B$783,J$225)+'СЕТ СН'!$F$15</f>
        <v>#REF!</v>
      </c>
      <c r="K232" s="36" t="e">
        <f>SUMIFS(СВЦЭМ!#REF!,СВЦЭМ!$A$40:$A$783,$A232,СВЦЭМ!$B$40:$B$783,K$225)+'СЕТ СН'!$F$15</f>
        <v>#REF!</v>
      </c>
      <c r="L232" s="36" t="e">
        <f>SUMIFS(СВЦЭМ!#REF!,СВЦЭМ!$A$40:$A$783,$A232,СВЦЭМ!$B$40:$B$783,L$225)+'СЕТ СН'!$F$15</f>
        <v>#REF!</v>
      </c>
      <c r="M232" s="36" t="e">
        <f>SUMIFS(СВЦЭМ!#REF!,СВЦЭМ!$A$40:$A$783,$A232,СВЦЭМ!$B$40:$B$783,M$225)+'СЕТ СН'!$F$15</f>
        <v>#REF!</v>
      </c>
      <c r="N232" s="36" t="e">
        <f>SUMIFS(СВЦЭМ!#REF!,СВЦЭМ!$A$40:$A$783,$A232,СВЦЭМ!$B$40:$B$783,N$225)+'СЕТ СН'!$F$15</f>
        <v>#REF!</v>
      </c>
      <c r="O232" s="36" t="e">
        <f>SUMIFS(СВЦЭМ!#REF!,СВЦЭМ!$A$40:$A$783,$A232,СВЦЭМ!$B$40:$B$783,O$225)+'СЕТ СН'!$F$15</f>
        <v>#REF!</v>
      </c>
      <c r="P232" s="36" t="e">
        <f>SUMIFS(СВЦЭМ!#REF!,СВЦЭМ!$A$40:$A$783,$A232,СВЦЭМ!$B$40:$B$783,P$225)+'СЕТ СН'!$F$15</f>
        <v>#REF!</v>
      </c>
      <c r="Q232" s="36" t="e">
        <f>SUMIFS(СВЦЭМ!#REF!,СВЦЭМ!$A$40:$A$783,$A232,СВЦЭМ!$B$40:$B$783,Q$225)+'СЕТ СН'!$F$15</f>
        <v>#REF!</v>
      </c>
      <c r="R232" s="36" t="e">
        <f>SUMIFS(СВЦЭМ!#REF!,СВЦЭМ!$A$40:$A$783,$A232,СВЦЭМ!$B$40:$B$783,R$225)+'СЕТ СН'!$F$15</f>
        <v>#REF!</v>
      </c>
      <c r="S232" s="36" t="e">
        <f>SUMIFS(СВЦЭМ!#REF!,СВЦЭМ!$A$40:$A$783,$A232,СВЦЭМ!$B$40:$B$783,S$225)+'СЕТ СН'!$F$15</f>
        <v>#REF!</v>
      </c>
      <c r="T232" s="36" t="e">
        <f>SUMIFS(СВЦЭМ!#REF!,СВЦЭМ!$A$40:$A$783,$A232,СВЦЭМ!$B$40:$B$783,T$225)+'СЕТ СН'!$F$15</f>
        <v>#REF!</v>
      </c>
      <c r="U232" s="36" t="e">
        <f>SUMIFS(СВЦЭМ!#REF!,СВЦЭМ!$A$40:$A$783,$A232,СВЦЭМ!$B$40:$B$783,U$225)+'СЕТ СН'!$F$15</f>
        <v>#REF!</v>
      </c>
      <c r="V232" s="36" t="e">
        <f>SUMIFS(СВЦЭМ!#REF!,СВЦЭМ!$A$40:$A$783,$A232,СВЦЭМ!$B$40:$B$783,V$225)+'СЕТ СН'!$F$15</f>
        <v>#REF!</v>
      </c>
      <c r="W232" s="36" t="e">
        <f>SUMIFS(СВЦЭМ!#REF!,СВЦЭМ!$A$40:$A$783,$A232,СВЦЭМ!$B$40:$B$783,W$225)+'СЕТ СН'!$F$15</f>
        <v>#REF!</v>
      </c>
      <c r="X232" s="36" t="e">
        <f>SUMIFS(СВЦЭМ!#REF!,СВЦЭМ!$A$40:$A$783,$A232,СВЦЭМ!$B$40:$B$783,X$225)+'СЕТ СН'!$F$15</f>
        <v>#REF!</v>
      </c>
      <c r="Y232" s="36" t="e">
        <f>SUMIFS(СВЦЭМ!#REF!,СВЦЭМ!$A$40:$A$783,$A232,СВЦЭМ!$B$40:$B$783,Y$225)+'СЕТ СН'!$F$15</f>
        <v>#REF!</v>
      </c>
    </row>
    <row r="233" spans="1:27" ht="15.75" hidden="1" x14ac:dyDescent="0.2">
      <c r="A233" s="35">
        <f t="shared" si="6"/>
        <v>44447</v>
      </c>
      <c r="B233" s="36" t="e">
        <f>SUMIFS(СВЦЭМ!#REF!,СВЦЭМ!$A$40:$A$783,$A233,СВЦЭМ!$B$40:$B$783,B$225)+'СЕТ СН'!$F$15</f>
        <v>#REF!</v>
      </c>
      <c r="C233" s="36" t="e">
        <f>SUMIFS(СВЦЭМ!#REF!,СВЦЭМ!$A$40:$A$783,$A233,СВЦЭМ!$B$40:$B$783,C$225)+'СЕТ СН'!$F$15</f>
        <v>#REF!</v>
      </c>
      <c r="D233" s="36" t="e">
        <f>SUMIFS(СВЦЭМ!#REF!,СВЦЭМ!$A$40:$A$783,$A233,СВЦЭМ!$B$40:$B$783,D$225)+'СЕТ СН'!$F$15</f>
        <v>#REF!</v>
      </c>
      <c r="E233" s="36" t="e">
        <f>SUMIFS(СВЦЭМ!#REF!,СВЦЭМ!$A$40:$A$783,$A233,СВЦЭМ!$B$40:$B$783,E$225)+'СЕТ СН'!$F$15</f>
        <v>#REF!</v>
      </c>
      <c r="F233" s="36" t="e">
        <f>SUMIFS(СВЦЭМ!#REF!,СВЦЭМ!$A$40:$A$783,$A233,СВЦЭМ!$B$40:$B$783,F$225)+'СЕТ СН'!$F$15</f>
        <v>#REF!</v>
      </c>
      <c r="G233" s="36" t="e">
        <f>SUMIFS(СВЦЭМ!#REF!,СВЦЭМ!$A$40:$A$783,$A233,СВЦЭМ!$B$40:$B$783,G$225)+'СЕТ СН'!$F$15</f>
        <v>#REF!</v>
      </c>
      <c r="H233" s="36" t="e">
        <f>SUMIFS(СВЦЭМ!#REF!,СВЦЭМ!$A$40:$A$783,$A233,СВЦЭМ!$B$40:$B$783,H$225)+'СЕТ СН'!$F$15</f>
        <v>#REF!</v>
      </c>
      <c r="I233" s="36" t="e">
        <f>SUMIFS(СВЦЭМ!#REF!,СВЦЭМ!$A$40:$A$783,$A233,СВЦЭМ!$B$40:$B$783,I$225)+'СЕТ СН'!$F$15</f>
        <v>#REF!</v>
      </c>
      <c r="J233" s="36" t="e">
        <f>SUMIFS(СВЦЭМ!#REF!,СВЦЭМ!$A$40:$A$783,$A233,СВЦЭМ!$B$40:$B$783,J$225)+'СЕТ СН'!$F$15</f>
        <v>#REF!</v>
      </c>
      <c r="K233" s="36" t="e">
        <f>SUMIFS(СВЦЭМ!#REF!,СВЦЭМ!$A$40:$A$783,$A233,СВЦЭМ!$B$40:$B$783,K$225)+'СЕТ СН'!$F$15</f>
        <v>#REF!</v>
      </c>
      <c r="L233" s="36" t="e">
        <f>SUMIFS(СВЦЭМ!#REF!,СВЦЭМ!$A$40:$A$783,$A233,СВЦЭМ!$B$40:$B$783,L$225)+'СЕТ СН'!$F$15</f>
        <v>#REF!</v>
      </c>
      <c r="M233" s="36" t="e">
        <f>SUMIFS(СВЦЭМ!#REF!,СВЦЭМ!$A$40:$A$783,$A233,СВЦЭМ!$B$40:$B$783,M$225)+'СЕТ СН'!$F$15</f>
        <v>#REF!</v>
      </c>
      <c r="N233" s="36" t="e">
        <f>SUMIFS(СВЦЭМ!#REF!,СВЦЭМ!$A$40:$A$783,$A233,СВЦЭМ!$B$40:$B$783,N$225)+'СЕТ СН'!$F$15</f>
        <v>#REF!</v>
      </c>
      <c r="O233" s="36" t="e">
        <f>SUMIFS(СВЦЭМ!#REF!,СВЦЭМ!$A$40:$A$783,$A233,СВЦЭМ!$B$40:$B$783,O$225)+'СЕТ СН'!$F$15</f>
        <v>#REF!</v>
      </c>
      <c r="P233" s="36" t="e">
        <f>SUMIFS(СВЦЭМ!#REF!,СВЦЭМ!$A$40:$A$783,$A233,СВЦЭМ!$B$40:$B$783,P$225)+'СЕТ СН'!$F$15</f>
        <v>#REF!</v>
      </c>
      <c r="Q233" s="36" t="e">
        <f>SUMIFS(СВЦЭМ!#REF!,СВЦЭМ!$A$40:$A$783,$A233,СВЦЭМ!$B$40:$B$783,Q$225)+'СЕТ СН'!$F$15</f>
        <v>#REF!</v>
      </c>
      <c r="R233" s="36" t="e">
        <f>SUMIFS(СВЦЭМ!#REF!,СВЦЭМ!$A$40:$A$783,$A233,СВЦЭМ!$B$40:$B$783,R$225)+'СЕТ СН'!$F$15</f>
        <v>#REF!</v>
      </c>
      <c r="S233" s="36" t="e">
        <f>SUMIFS(СВЦЭМ!#REF!,СВЦЭМ!$A$40:$A$783,$A233,СВЦЭМ!$B$40:$B$783,S$225)+'СЕТ СН'!$F$15</f>
        <v>#REF!</v>
      </c>
      <c r="T233" s="36" t="e">
        <f>SUMIFS(СВЦЭМ!#REF!,СВЦЭМ!$A$40:$A$783,$A233,СВЦЭМ!$B$40:$B$783,T$225)+'СЕТ СН'!$F$15</f>
        <v>#REF!</v>
      </c>
      <c r="U233" s="36" t="e">
        <f>SUMIFS(СВЦЭМ!#REF!,СВЦЭМ!$A$40:$A$783,$A233,СВЦЭМ!$B$40:$B$783,U$225)+'СЕТ СН'!$F$15</f>
        <v>#REF!</v>
      </c>
      <c r="V233" s="36" t="e">
        <f>SUMIFS(СВЦЭМ!#REF!,СВЦЭМ!$A$40:$A$783,$A233,СВЦЭМ!$B$40:$B$783,V$225)+'СЕТ СН'!$F$15</f>
        <v>#REF!</v>
      </c>
      <c r="W233" s="36" t="e">
        <f>SUMIFS(СВЦЭМ!#REF!,СВЦЭМ!$A$40:$A$783,$A233,СВЦЭМ!$B$40:$B$783,W$225)+'СЕТ СН'!$F$15</f>
        <v>#REF!</v>
      </c>
      <c r="X233" s="36" t="e">
        <f>SUMIFS(СВЦЭМ!#REF!,СВЦЭМ!$A$40:$A$783,$A233,СВЦЭМ!$B$40:$B$783,X$225)+'СЕТ СН'!$F$15</f>
        <v>#REF!</v>
      </c>
      <c r="Y233" s="36" t="e">
        <f>SUMIFS(СВЦЭМ!#REF!,СВЦЭМ!$A$40:$A$783,$A233,СВЦЭМ!$B$40:$B$783,Y$225)+'СЕТ СН'!$F$15</f>
        <v>#REF!</v>
      </c>
    </row>
    <row r="234" spans="1:27" ht="15.75" hidden="1" x14ac:dyDescent="0.2">
      <c r="A234" s="35">
        <f t="shared" si="6"/>
        <v>44448</v>
      </c>
      <c r="B234" s="36" t="e">
        <f>SUMIFS(СВЦЭМ!#REF!,СВЦЭМ!$A$40:$A$783,$A234,СВЦЭМ!$B$40:$B$783,B$225)+'СЕТ СН'!$F$15</f>
        <v>#REF!</v>
      </c>
      <c r="C234" s="36" t="e">
        <f>SUMIFS(СВЦЭМ!#REF!,СВЦЭМ!$A$40:$A$783,$A234,СВЦЭМ!$B$40:$B$783,C$225)+'СЕТ СН'!$F$15</f>
        <v>#REF!</v>
      </c>
      <c r="D234" s="36" t="e">
        <f>SUMIFS(СВЦЭМ!#REF!,СВЦЭМ!$A$40:$A$783,$A234,СВЦЭМ!$B$40:$B$783,D$225)+'СЕТ СН'!$F$15</f>
        <v>#REF!</v>
      </c>
      <c r="E234" s="36" t="e">
        <f>SUMIFS(СВЦЭМ!#REF!,СВЦЭМ!$A$40:$A$783,$A234,СВЦЭМ!$B$40:$B$783,E$225)+'СЕТ СН'!$F$15</f>
        <v>#REF!</v>
      </c>
      <c r="F234" s="36" t="e">
        <f>SUMIFS(СВЦЭМ!#REF!,СВЦЭМ!$A$40:$A$783,$A234,СВЦЭМ!$B$40:$B$783,F$225)+'СЕТ СН'!$F$15</f>
        <v>#REF!</v>
      </c>
      <c r="G234" s="36" t="e">
        <f>SUMIFS(СВЦЭМ!#REF!,СВЦЭМ!$A$40:$A$783,$A234,СВЦЭМ!$B$40:$B$783,G$225)+'СЕТ СН'!$F$15</f>
        <v>#REF!</v>
      </c>
      <c r="H234" s="36" t="e">
        <f>SUMIFS(СВЦЭМ!#REF!,СВЦЭМ!$A$40:$A$783,$A234,СВЦЭМ!$B$40:$B$783,H$225)+'СЕТ СН'!$F$15</f>
        <v>#REF!</v>
      </c>
      <c r="I234" s="36" t="e">
        <f>SUMIFS(СВЦЭМ!#REF!,СВЦЭМ!$A$40:$A$783,$A234,СВЦЭМ!$B$40:$B$783,I$225)+'СЕТ СН'!$F$15</f>
        <v>#REF!</v>
      </c>
      <c r="J234" s="36" t="e">
        <f>SUMIFS(СВЦЭМ!#REF!,СВЦЭМ!$A$40:$A$783,$A234,СВЦЭМ!$B$40:$B$783,J$225)+'СЕТ СН'!$F$15</f>
        <v>#REF!</v>
      </c>
      <c r="K234" s="36" t="e">
        <f>SUMIFS(СВЦЭМ!#REF!,СВЦЭМ!$A$40:$A$783,$A234,СВЦЭМ!$B$40:$B$783,K$225)+'СЕТ СН'!$F$15</f>
        <v>#REF!</v>
      </c>
      <c r="L234" s="36" t="e">
        <f>SUMIFS(СВЦЭМ!#REF!,СВЦЭМ!$A$40:$A$783,$A234,СВЦЭМ!$B$40:$B$783,L$225)+'СЕТ СН'!$F$15</f>
        <v>#REF!</v>
      </c>
      <c r="M234" s="36" t="e">
        <f>SUMIFS(СВЦЭМ!#REF!,СВЦЭМ!$A$40:$A$783,$A234,СВЦЭМ!$B$40:$B$783,M$225)+'СЕТ СН'!$F$15</f>
        <v>#REF!</v>
      </c>
      <c r="N234" s="36" t="e">
        <f>SUMIFS(СВЦЭМ!#REF!,СВЦЭМ!$A$40:$A$783,$A234,СВЦЭМ!$B$40:$B$783,N$225)+'СЕТ СН'!$F$15</f>
        <v>#REF!</v>
      </c>
      <c r="O234" s="36" t="e">
        <f>SUMIFS(СВЦЭМ!#REF!,СВЦЭМ!$A$40:$A$783,$A234,СВЦЭМ!$B$40:$B$783,O$225)+'СЕТ СН'!$F$15</f>
        <v>#REF!</v>
      </c>
      <c r="P234" s="36" t="e">
        <f>SUMIFS(СВЦЭМ!#REF!,СВЦЭМ!$A$40:$A$783,$A234,СВЦЭМ!$B$40:$B$783,P$225)+'СЕТ СН'!$F$15</f>
        <v>#REF!</v>
      </c>
      <c r="Q234" s="36" t="e">
        <f>SUMIFS(СВЦЭМ!#REF!,СВЦЭМ!$A$40:$A$783,$A234,СВЦЭМ!$B$40:$B$783,Q$225)+'СЕТ СН'!$F$15</f>
        <v>#REF!</v>
      </c>
      <c r="R234" s="36" t="e">
        <f>SUMIFS(СВЦЭМ!#REF!,СВЦЭМ!$A$40:$A$783,$A234,СВЦЭМ!$B$40:$B$783,R$225)+'СЕТ СН'!$F$15</f>
        <v>#REF!</v>
      </c>
      <c r="S234" s="36" t="e">
        <f>SUMIFS(СВЦЭМ!#REF!,СВЦЭМ!$A$40:$A$783,$A234,СВЦЭМ!$B$40:$B$783,S$225)+'СЕТ СН'!$F$15</f>
        <v>#REF!</v>
      </c>
      <c r="T234" s="36" t="e">
        <f>SUMIFS(СВЦЭМ!#REF!,СВЦЭМ!$A$40:$A$783,$A234,СВЦЭМ!$B$40:$B$783,T$225)+'СЕТ СН'!$F$15</f>
        <v>#REF!</v>
      </c>
      <c r="U234" s="36" t="e">
        <f>SUMIFS(СВЦЭМ!#REF!,СВЦЭМ!$A$40:$A$783,$A234,СВЦЭМ!$B$40:$B$783,U$225)+'СЕТ СН'!$F$15</f>
        <v>#REF!</v>
      </c>
      <c r="V234" s="36" t="e">
        <f>SUMIFS(СВЦЭМ!#REF!,СВЦЭМ!$A$40:$A$783,$A234,СВЦЭМ!$B$40:$B$783,V$225)+'СЕТ СН'!$F$15</f>
        <v>#REF!</v>
      </c>
      <c r="W234" s="36" t="e">
        <f>SUMIFS(СВЦЭМ!#REF!,СВЦЭМ!$A$40:$A$783,$A234,СВЦЭМ!$B$40:$B$783,W$225)+'СЕТ СН'!$F$15</f>
        <v>#REF!</v>
      </c>
      <c r="X234" s="36" t="e">
        <f>SUMIFS(СВЦЭМ!#REF!,СВЦЭМ!$A$40:$A$783,$A234,СВЦЭМ!$B$40:$B$783,X$225)+'СЕТ СН'!$F$15</f>
        <v>#REF!</v>
      </c>
      <c r="Y234" s="36" t="e">
        <f>SUMIFS(СВЦЭМ!#REF!,СВЦЭМ!$A$40:$A$783,$A234,СВЦЭМ!$B$40:$B$783,Y$225)+'СЕТ СН'!$F$15</f>
        <v>#REF!</v>
      </c>
    </row>
    <row r="235" spans="1:27" ht="15.75" hidden="1" x14ac:dyDescent="0.2">
      <c r="A235" s="35">
        <f t="shared" si="6"/>
        <v>44449</v>
      </c>
      <c r="B235" s="36" t="e">
        <f>SUMIFS(СВЦЭМ!#REF!,СВЦЭМ!$A$40:$A$783,$A235,СВЦЭМ!$B$40:$B$783,B$225)+'СЕТ СН'!$F$15</f>
        <v>#REF!</v>
      </c>
      <c r="C235" s="36" t="e">
        <f>SUMIFS(СВЦЭМ!#REF!,СВЦЭМ!$A$40:$A$783,$A235,СВЦЭМ!$B$40:$B$783,C$225)+'СЕТ СН'!$F$15</f>
        <v>#REF!</v>
      </c>
      <c r="D235" s="36" t="e">
        <f>SUMIFS(СВЦЭМ!#REF!,СВЦЭМ!$A$40:$A$783,$A235,СВЦЭМ!$B$40:$B$783,D$225)+'СЕТ СН'!$F$15</f>
        <v>#REF!</v>
      </c>
      <c r="E235" s="36" t="e">
        <f>SUMIFS(СВЦЭМ!#REF!,СВЦЭМ!$A$40:$A$783,$A235,СВЦЭМ!$B$40:$B$783,E$225)+'СЕТ СН'!$F$15</f>
        <v>#REF!</v>
      </c>
      <c r="F235" s="36" t="e">
        <f>SUMIFS(СВЦЭМ!#REF!,СВЦЭМ!$A$40:$A$783,$A235,СВЦЭМ!$B$40:$B$783,F$225)+'СЕТ СН'!$F$15</f>
        <v>#REF!</v>
      </c>
      <c r="G235" s="36" t="e">
        <f>SUMIFS(СВЦЭМ!#REF!,СВЦЭМ!$A$40:$A$783,$A235,СВЦЭМ!$B$40:$B$783,G$225)+'СЕТ СН'!$F$15</f>
        <v>#REF!</v>
      </c>
      <c r="H235" s="36" t="e">
        <f>SUMIFS(СВЦЭМ!#REF!,СВЦЭМ!$A$40:$A$783,$A235,СВЦЭМ!$B$40:$B$783,H$225)+'СЕТ СН'!$F$15</f>
        <v>#REF!</v>
      </c>
      <c r="I235" s="36" t="e">
        <f>SUMIFS(СВЦЭМ!#REF!,СВЦЭМ!$A$40:$A$783,$A235,СВЦЭМ!$B$40:$B$783,I$225)+'СЕТ СН'!$F$15</f>
        <v>#REF!</v>
      </c>
      <c r="J235" s="36" t="e">
        <f>SUMIFS(СВЦЭМ!#REF!,СВЦЭМ!$A$40:$A$783,$A235,СВЦЭМ!$B$40:$B$783,J$225)+'СЕТ СН'!$F$15</f>
        <v>#REF!</v>
      </c>
      <c r="K235" s="36" t="e">
        <f>SUMIFS(СВЦЭМ!#REF!,СВЦЭМ!$A$40:$A$783,$A235,СВЦЭМ!$B$40:$B$783,K$225)+'СЕТ СН'!$F$15</f>
        <v>#REF!</v>
      </c>
      <c r="L235" s="36" t="e">
        <f>SUMIFS(СВЦЭМ!#REF!,СВЦЭМ!$A$40:$A$783,$A235,СВЦЭМ!$B$40:$B$783,L$225)+'СЕТ СН'!$F$15</f>
        <v>#REF!</v>
      </c>
      <c r="M235" s="36" t="e">
        <f>SUMIFS(СВЦЭМ!#REF!,СВЦЭМ!$A$40:$A$783,$A235,СВЦЭМ!$B$40:$B$783,M$225)+'СЕТ СН'!$F$15</f>
        <v>#REF!</v>
      </c>
      <c r="N235" s="36" t="e">
        <f>SUMIFS(СВЦЭМ!#REF!,СВЦЭМ!$A$40:$A$783,$A235,СВЦЭМ!$B$40:$B$783,N$225)+'СЕТ СН'!$F$15</f>
        <v>#REF!</v>
      </c>
      <c r="O235" s="36" t="e">
        <f>SUMIFS(СВЦЭМ!#REF!,СВЦЭМ!$A$40:$A$783,$A235,СВЦЭМ!$B$40:$B$783,O$225)+'СЕТ СН'!$F$15</f>
        <v>#REF!</v>
      </c>
      <c r="P235" s="36" t="e">
        <f>SUMIFS(СВЦЭМ!#REF!,СВЦЭМ!$A$40:$A$783,$A235,СВЦЭМ!$B$40:$B$783,P$225)+'СЕТ СН'!$F$15</f>
        <v>#REF!</v>
      </c>
      <c r="Q235" s="36" t="e">
        <f>SUMIFS(СВЦЭМ!#REF!,СВЦЭМ!$A$40:$A$783,$A235,СВЦЭМ!$B$40:$B$783,Q$225)+'СЕТ СН'!$F$15</f>
        <v>#REF!</v>
      </c>
      <c r="R235" s="36" t="e">
        <f>SUMIFS(СВЦЭМ!#REF!,СВЦЭМ!$A$40:$A$783,$A235,СВЦЭМ!$B$40:$B$783,R$225)+'СЕТ СН'!$F$15</f>
        <v>#REF!</v>
      </c>
      <c r="S235" s="36" t="e">
        <f>SUMIFS(СВЦЭМ!#REF!,СВЦЭМ!$A$40:$A$783,$A235,СВЦЭМ!$B$40:$B$783,S$225)+'СЕТ СН'!$F$15</f>
        <v>#REF!</v>
      </c>
      <c r="T235" s="36" t="e">
        <f>SUMIFS(СВЦЭМ!#REF!,СВЦЭМ!$A$40:$A$783,$A235,СВЦЭМ!$B$40:$B$783,T$225)+'СЕТ СН'!$F$15</f>
        <v>#REF!</v>
      </c>
      <c r="U235" s="36" t="e">
        <f>SUMIFS(СВЦЭМ!#REF!,СВЦЭМ!$A$40:$A$783,$A235,СВЦЭМ!$B$40:$B$783,U$225)+'СЕТ СН'!$F$15</f>
        <v>#REF!</v>
      </c>
      <c r="V235" s="36" t="e">
        <f>SUMIFS(СВЦЭМ!#REF!,СВЦЭМ!$A$40:$A$783,$A235,СВЦЭМ!$B$40:$B$783,V$225)+'СЕТ СН'!$F$15</f>
        <v>#REF!</v>
      </c>
      <c r="W235" s="36" t="e">
        <f>SUMIFS(СВЦЭМ!#REF!,СВЦЭМ!$A$40:$A$783,$A235,СВЦЭМ!$B$40:$B$783,W$225)+'СЕТ СН'!$F$15</f>
        <v>#REF!</v>
      </c>
      <c r="X235" s="36" t="e">
        <f>SUMIFS(СВЦЭМ!#REF!,СВЦЭМ!$A$40:$A$783,$A235,СВЦЭМ!$B$40:$B$783,X$225)+'СЕТ СН'!$F$15</f>
        <v>#REF!</v>
      </c>
      <c r="Y235" s="36" t="e">
        <f>SUMIFS(СВЦЭМ!#REF!,СВЦЭМ!$A$40:$A$783,$A235,СВЦЭМ!$B$40:$B$783,Y$225)+'СЕТ СН'!$F$15</f>
        <v>#REF!</v>
      </c>
    </row>
    <row r="236" spans="1:27" ht="15.75" hidden="1" x14ac:dyDescent="0.2">
      <c r="A236" s="35">
        <f t="shared" si="6"/>
        <v>44450</v>
      </c>
      <c r="B236" s="36" t="e">
        <f>SUMIFS(СВЦЭМ!#REF!,СВЦЭМ!$A$40:$A$783,$A236,СВЦЭМ!$B$40:$B$783,B$225)+'СЕТ СН'!$F$15</f>
        <v>#REF!</v>
      </c>
      <c r="C236" s="36" t="e">
        <f>SUMIFS(СВЦЭМ!#REF!,СВЦЭМ!$A$40:$A$783,$A236,СВЦЭМ!$B$40:$B$783,C$225)+'СЕТ СН'!$F$15</f>
        <v>#REF!</v>
      </c>
      <c r="D236" s="36" t="e">
        <f>SUMIFS(СВЦЭМ!#REF!,СВЦЭМ!$A$40:$A$783,$A236,СВЦЭМ!$B$40:$B$783,D$225)+'СЕТ СН'!$F$15</f>
        <v>#REF!</v>
      </c>
      <c r="E236" s="36" t="e">
        <f>SUMIFS(СВЦЭМ!#REF!,СВЦЭМ!$A$40:$A$783,$A236,СВЦЭМ!$B$40:$B$783,E$225)+'СЕТ СН'!$F$15</f>
        <v>#REF!</v>
      </c>
      <c r="F236" s="36" t="e">
        <f>SUMIFS(СВЦЭМ!#REF!,СВЦЭМ!$A$40:$A$783,$A236,СВЦЭМ!$B$40:$B$783,F$225)+'СЕТ СН'!$F$15</f>
        <v>#REF!</v>
      </c>
      <c r="G236" s="36" t="e">
        <f>SUMIFS(СВЦЭМ!#REF!,СВЦЭМ!$A$40:$A$783,$A236,СВЦЭМ!$B$40:$B$783,G$225)+'СЕТ СН'!$F$15</f>
        <v>#REF!</v>
      </c>
      <c r="H236" s="36" t="e">
        <f>SUMIFS(СВЦЭМ!#REF!,СВЦЭМ!$A$40:$A$783,$A236,СВЦЭМ!$B$40:$B$783,H$225)+'СЕТ СН'!$F$15</f>
        <v>#REF!</v>
      </c>
      <c r="I236" s="36" t="e">
        <f>SUMIFS(СВЦЭМ!#REF!,СВЦЭМ!$A$40:$A$783,$A236,СВЦЭМ!$B$40:$B$783,I$225)+'СЕТ СН'!$F$15</f>
        <v>#REF!</v>
      </c>
      <c r="J236" s="36" t="e">
        <f>SUMIFS(СВЦЭМ!#REF!,СВЦЭМ!$A$40:$A$783,$A236,СВЦЭМ!$B$40:$B$783,J$225)+'СЕТ СН'!$F$15</f>
        <v>#REF!</v>
      </c>
      <c r="K236" s="36" t="e">
        <f>SUMIFS(СВЦЭМ!#REF!,СВЦЭМ!$A$40:$A$783,$A236,СВЦЭМ!$B$40:$B$783,K$225)+'СЕТ СН'!$F$15</f>
        <v>#REF!</v>
      </c>
      <c r="L236" s="36" t="e">
        <f>SUMIFS(СВЦЭМ!#REF!,СВЦЭМ!$A$40:$A$783,$A236,СВЦЭМ!$B$40:$B$783,L$225)+'СЕТ СН'!$F$15</f>
        <v>#REF!</v>
      </c>
      <c r="M236" s="36" t="e">
        <f>SUMIFS(СВЦЭМ!#REF!,СВЦЭМ!$A$40:$A$783,$A236,СВЦЭМ!$B$40:$B$783,M$225)+'СЕТ СН'!$F$15</f>
        <v>#REF!</v>
      </c>
      <c r="N236" s="36" t="e">
        <f>SUMIFS(СВЦЭМ!#REF!,СВЦЭМ!$A$40:$A$783,$A236,СВЦЭМ!$B$40:$B$783,N$225)+'СЕТ СН'!$F$15</f>
        <v>#REF!</v>
      </c>
      <c r="O236" s="36" t="e">
        <f>SUMIFS(СВЦЭМ!#REF!,СВЦЭМ!$A$40:$A$783,$A236,СВЦЭМ!$B$40:$B$783,O$225)+'СЕТ СН'!$F$15</f>
        <v>#REF!</v>
      </c>
      <c r="P236" s="36" t="e">
        <f>SUMIFS(СВЦЭМ!#REF!,СВЦЭМ!$A$40:$A$783,$A236,СВЦЭМ!$B$40:$B$783,P$225)+'СЕТ СН'!$F$15</f>
        <v>#REF!</v>
      </c>
      <c r="Q236" s="36" t="e">
        <f>SUMIFS(СВЦЭМ!#REF!,СВЦЭМ!$A$40:$A$783,$A236,СВЦЭМ!$B$40:$B$783,Q$225)+'СЕТ СН'!$F$15</f>
        <v>#REF!</v>
      </c>
      <c r="R236" s="36" t="e">
        <f>SUMIFS(СВЦЭМ!#REF!,СВЦЭМ!$A$40:$A$783,$A236,СВЦЭМ!$B$40:$B$783,R$225)+'СЕТ СН'!$F$15</f>
        <v>#REF!</v>
      </c>
      <c r="S236" s="36" t="e">
        <f>SUMIFS(СВЦЭМ!#REF!,СВЦЭМ!$A$40:$A$783,$A236,СВЦЭМ!$B$40:$B$783,S$225)+'СЕТ СН'!$F$15</f>
        <v>#REF!</v>
      </c>
      <c r="T236" s="36" t="e">
        <f>SUMIFS(СВЦЭМ!#REF!,СВЦЭМ!$A$40:$A$783,$A236,СВЦЭМ!$B$40:$B$783,T$225)+'СЕТ СН'!$F$15</f>
        <v>#REF!</v>
      </c>
      <c r="U236" s="36" t="e">
        <f>SUMIFS(СВЦЭМ!#REF!,СВЦЭМ!$A$40:$A$783,$A236,СВЦЭМ!$B$40:$B$783,U$225)+'СЕТ СН'!$F$15</f>
        <v>#REF!</v>
      </c>
      <c r="V236" s="36" t="e">
        <f>SUMIFS(СВЦЭМ!#REF!,СВЦЭМ!$A$40:$A$783,$A236,СВЦЭМ!$B$40:$B$783,V$225)+'СЕТ СН'!$F$15</f>
        <v>#REF!</v>
      </c>
      <c r="W236" s="36" t="e">
        <f>SUMIFS(СВЦЭМ!#REF!,СВЦЭМ!$A$40:$A$783,$A236,СВЦЭМ!$B$40:$B$783,W$225)+'СЕТ СН'!$F$15</f>
        <v>#REF!</v>
      </c>
      <c r="X236" s="36" t="e">
        <f>SUMIFS(СВЦЭМ!#REF!,СВЦЭМ!$A$40:$A$783,$A236,СВЦЭМ!$B$40:$B$783,X$225)+'СЕТ СН'!$F$15</f>
        <v>#REF!</v>
      </c>
      <c r="Y236" s="36" t="e">
        <f>SUMIFS(СВЦЭМ!#REF!,СВЦЭМ!$A$40:$A$783,$A236,СВЦЭМ!$B$40:$B$783,Y$225)+'СЕТ СН'!$F$15</f>
        <v>#REF!</v>
      </c>
    </row>
    <row r="237" spans="1:27" ht="15.75" hidden="1" x14ac:dyDescent="0.2">
      <c r="A237" s="35">
        <f t="shared" si="6"/>
        <v>44451</v>
      </c>
      <c r="B237" s="36" t="e">
        <f>SUMIFS(СВЦЭМ!#REF!,СВЦЭМ!$A$40:$A$783,$A237,СВЦЭМ!$B$40:$B$783,B$225)+'СЕТ СН'!$F$15</f>
        <v>#REF!</v>
      </c>
      <c r="C237" s="36" t="e">
        <f>SUMIFS(СВЦЭМ!#REF!,СВЦЭМ!$A$40:$A$783,$A237,СВЦЭМ!$B$40:$B$783,C$225)+'СЕТ СН'!$F$15</f>
        <v>#REF!</v>
      </c>
      <c r="D237" s="36" t="e">
        <f>SUMIFS(СВЦЭМ!#REF!,СВЦЭМ!$A$40:$A$783,$A237,СВЦЭМ!$B$40:$B$783,D$225)+'СЕТ СН'!$F$15</f>
        <v>#REF!</v>
      </c>
      <c r="E237" s="36" t="e">
        <f>SUMIFS(СВЦЭМ!#REF!,СВЦЭМ!$A$40:$A$783,$A237,СВЦЭМ!$B$40:$B$783,E$225)+'СЕТ СН'!$F$15</f>
        <v>#REF!</v>
      </c>
      <c r="F237" s="36" t="e">
        <f>SUMIFS(СВЦЭМ!#REF!,СВЦЭМ!$A$40:$A$783,$A237,СВЦЭМ!$B$40:$B$783,F$225)+'СЕТ СН'!$F$15</f>
        <v>#REF!</v>
      </c>
      <c r="G237" s="36" t="e">
        <f>SUMIFS(СВЦЭМ!#REF!,СВЦЭМ!$A$40:$A$783,$A237,СВЦЭМ!$B$40:$B$783,G$225)+'СЕТ СН'!$F$15</f>
        <v>#REF!</v>
      </c>
      <c r="H237" s="36" t="e">
        <f>SUMIFS(СВЦЭМ!#REF!,СВЦЭМ!$A$40:$A$783,$A237,СВЦЭМ!$B$40:$B$783,H$225)+'СЕТ СН'!$F$15</f>
        <v>#REF!</v>
      </c>
      <c r="I237" s="36" t="e">
        <f>SUMIFS(СВЦЭМ!#REF!,СВЦЭМ!$A$40:$A$783,$A237,СВЦЭМ!$B$40:$B$783,I$225)+'СЕТ СН'!$F$15</f>
        <v>#REF!</v>
      </c>
      <c r="J237" s="36" t="e">
        <f>SUMIFS(СВЦЭМ!#REF!,СВЦЭМ!$A$40:$A$783,$A237,СВЦЭМ!$B$40:$B$783,J$225)+'СЕТ СН'!$F$15</f>
        <v>#REF!</v>
      </c>
      <c r="K237" s="36" t="e">
        <f>SUMIFS(СВЦЭМ!#REF!,СВЦЭМ!$A$40:$A$783,$A237,СВЦЭМ!$B$40:$B$783,K$225)+'СЕТ СН'!$F$15</f>
        <v>#REF!</v>
      </c>
      <c r="L237" s="36" t="e">
        <f>SUMIFS(СВЦЭМ!#REF!,СВЦЭМ!$A$40:$A$783,$A237,СВЦЭМ!$B$40:$B$783,L$225)+'СЕТ СН'!$F$15</f>
        <v>#REF!</v>
      </c>
      <c r="M237" s="36" t="e">
        <f>SUMIFS(СВЦЭМ!#REF!,СВЦЭМ!$A$40:$A$783,$A237,СВЦЭМ!$B$40:$B$783,M$225)+'СЕТ СН'!$F$15</f>
        <v>#REF!</v>
      </c>
      <c r="N237" s="36" t="e">
        <f>SUMIFS(СВЦЭМ!#REF!,СВЦЭМ!$A$40:$A$783,$A237,СВЦЭМ!$B$40:$B$783,N$225)+'СЕТ СН'!$F$15</f>
        <v>#REF!</v>
      </c>
      <c r="O237" s="36" t="e">
        <f>SUMIFS(СВЦЭМ!#REF!,СВЦЭМ!$A$40:$A$783,$A237,СВЦЭМ!$B$40:$B$783,O$225)+'СЕТ СН'!$F$15</f>
        <v>#REF!</v>
      </c>
      <c r="P237" s="36" t="e">
        <f>SUMIFS(СВЦЭМ!#REF!,СВЦЭМ!$A$40:$A$783,$A237,СВЦЭМ!$B$40:$B$783,P$225)+'СЕТ СН'!$F$15</f>
        <v>#REF!</v>
      </c>
      <c r="Q237" s="36" t="e">
        <f>SUMIFS(СВЦЭМ!#REF!,СВЦЭМ!$A$40:$A$783,$A237,СВЦЭМ!$B$40:$B$783,Q$225)+'СЕТ СН'!$F$15</f>
        <v>#REF!</v>
      </c>
      <c r="R237" s="36" t="e">
        <f>SUMIFS(СВЦЭМ!#REF!,СВЦЭМ!$A$40:$A$783,$A237,СВЦЭМ!$B$40:$B$783,R$225)+'СЕТ СН'!$F$15</f>
        <v>#REF!</v>
      </c>
      <c r="S237" s="36" t="e">
        <f>SUMIFS(СВЦЭМ!#REF!,СВЦЭМ!$A$40:$A$783,$A237,СВЦЭМ!$B$40:$B$783,S$225)+'СЕТ СН'!$F$15</f>
        <v>#REF!</v>
      </c>
      <c r="T237" s="36" t="e">
        <f>SUMIFS(СВЦЭМ!#REF!,СВЦЭМ!$A$40:$A$783,$A237,СВЦЭМ!$B$40:$B$783,T$225)+'СЕТ СН'!$F$15</f>
        <v>#REF!</v>
      </c>
      <c r="U237" s="36" t="e">
        <f>SUMIFS(СВЦЭМ!#REF!,СВЦЭМ!$A$40:$A$783,$A237,СВЦЭМ!$B$40:$B$783,U$225)+'СЕТ СН'!$F$15</f>
        <v>#REF!</v>
      </c>
      <c r="V237" s="36" t="e">
        <f>SUMIFS(СВЦЭМ!#REF!,СВЦЭМ!$A$40:$A$783,$A237,СВЦЭМ!$B$40:$B$783,V$225)+'СЕТ СН'!$F$15</f>
        <v>#REF!</v>
      </c>
      <c r="W237" s="36" t="e">
        <f>SUMIFS(СВЦЭМ!#REF!,СВЦЭМ!$A$40:$A$783,$A237,СВЦЭМ!$B$40:$B$783,W$225)+'СЕТ СН'!$F$15</f>
        <v>#REF!</v>
      </c>
      <c r="X237" s="36" t="e">
        <f>SUMIFS(СВЦЭМ!#REF!,СВЦЭМ!$A$40:$A$783,$A237,СВЦЭМ!$B$40:$B$783,X$225)+'СЕТ СН'!$F$15</f>
        <v>#REF!</v>
      </c>
      <c r="Y237" s="36" t="e">
        <f>SUMIFS(СВЦЭМ!#REF!,СВЦЭМ!$A$40:$A$783,$A237,СВЦЭМ!$B$40:$B$783,Y$225)+'СЕТ СН'!$F$15</f>
        <v>#REF!</v>
      </c>
    </row>
    <row r="238" spans="1:27" ht="15.75" hidden="1" x14ac:dyDescent="0.2">
      <c r="A238" s="35">
        <f t="shared" si="6"/>
        <v>44452</v>
      </c>
      <c r="B238" s="36" t="e">
        <f>SUMIFS(СВЦЭМ!#REF!,СВЦЭМ!$A$40:$A$783,$A238,СВЦЭМ!$B$40:$B$783,B$225)+'СЕТ СН'!$F$15</f>
        <v>#REF!</v>
      </c>
      <c r="C238" s="36" t="e">
        <f>SUMIFS(СВЦЭМ!#REF!,СВЦЭМ!$A$40:$A$783,$A238,СВЦЭМ!$B$40:$B$783,C$225)+'СЕТ СН'!$F$15</f>
        <v>#REF!</v>
      </c>
      <c r="D238" s="36" t="e">
        <f>SUMIFS(СВЦЭМ!#REF!,СВЦЭМ!$A$40:$A$783,$A238,СВЦЭМ!$B$40:$B$783,D$225)+'СЕТ СН'!$F$15</f>
        <v>#REF!</v>
      </c>
      <c r="E238" s="36" t="e">
        <f>SUMIFS(СВЦЭМ!#REF!,СВЦЭМ!$A$40:$A$783,$A238,СВЦЭМ!$B$40:$B$783,E$225)+'СЕТ СН'!$F$15</f>
        <v>#REF!</v>
      </c>
      <c r="F238" s="36" t="e">
        <f>SUMIFS(СВЦЭМ!#REF!,СВЦЭМ!$A$40:$A$783,$A238,СВЦЭМ!$B$40:$B$783,F$225)+'СЕТ СН'!$F$15</f>
        <v>#REF!</v>
      </c>
      <c r="G238" s="36" t="e">
        <f>SUMIFS(СВЦЭМ!#REF!,СВЦЭМ!$A$40:$A$783,$A238,СВЦЭМ!$B$40:$B$783,G$225)+'СЕТ СН'!$F$15</f>
        <v>#REF!</v>
      </c>
      <c r="H238" s="36" t="e">
        <f>SUMIFS(СВЦЭМ!#REF!,СВЦЭМ!$A$40:$A$783,$A238,СВЦЭМ!$B$40:$B$783,H$225)+'СЕТ СН'!$F$15</f>
        <v>#REF!</v>
      </c>
      <c r="I238" s="36" t="e">
        <f>SUMIFS(СВЦЭМ!#REF!,СВЦЭМ!$A$40:$A$783,$A238,СВЦЭМ!$B$40:$B$783,I$225)+'СЕТ СН'!$F$15</f>
        <v>#REF!</v>
      </c>
      <c r="J238" s="36" t="e">
        <f>SUMIFS(СВЦЭМ!#REF!,СВЦЭМ!$A$40:$A$783,$A238,СВЦЭМ!$B$40:$B$783,J$225)+'СЕТ СН'!$F$15</f>
        <v>#REF!</v>
      </c>
      <c r="K238" s="36" t="e">
        <f>SUMIFS(СВЦЭМ!#REF!,СВЦЭМ!$A$40:$A$783,$A238,СВЦЭМ!$B$40:$B$783,K$225)+'СЕТ СН'!$F$15</f>
        <v>#REF!</v>
      </c>
      <c r="L238" s="36" t="e">
        <f>SUMIFS(СВЦЭМ!#REF!,СВЦЭМ!$A$40:$A$783,$A238,СВЦЭМ!$B$40:$B$783,L$225)+'СЕТ СН'!$F$15</f>
        <v>#REF!</v>
      </c>
      <c r="M238" s="36" t="e">
        <f>SUMIFS(СВЦЭМ!#REF!,СВЦЭМ!$A$40:$A$783,$A238,СВЦЭМ!$B$40:$B$783,M$225)+'СЕТ СН'!$F$15</f>
        <v>#REF!</v>
      </c>
      <c r="N238" s="36" t="e">
        <f>SUMIFS(СВЦЭМ!#REF!,СВЦЭМ!$A$40:$A$783,$A238,СВЦЭМ!$B$40:$B$783,N$225)+'СЕТ СН'!$F$15</f>
        <v>#REF!</v>
      </c>
      <c r="O238" s="36" t="e">
        <f>SUMIFS(СВЦЭМ!#REF!,СВЦЭМ!$A$40:$A$783,$A238,СВЦЭМ!$B$40:$B$783,O$225)+'СЕТ СН'!$F$15</f>
        <v>#REF!</v>
      </c>
      <c r="P238" s="36" t="e">
        <f>SUMIFS(СВЦЭМ!#REF!,СВЦЭМ!$A$40:$A$783,$A238,СВЦЭМ!$B$40:$B$783,P$225)+'СЕТ СН'!$F$15</f>
        <v>#REF!</v>
      </c>
      <c r="Q238" s="36" t="e">
        <f>SUMIFS(СВЦЭМ!#REF!,СВЦЭМ!$A$40:$A$783,$A238,СВЦЭМ!$B$40:$B$783,Q$225)+'СЕТ СН'!$F$15</f>
        <v>#REF!</v>
      </c>
      <c r="R238" s="36" t="e">
        <f>SUMIFS(СВЦЭМ!#REF!,СВЦЭМ!$A$40:$A$783,$A238,СВЦЭМ!$B$40:$B$783,R$225)+'СЕТ СН'!$F$15</f>
        <v>#REF!</v>
      </c>
      <c r="S238" s="36" t="e">
        <f>SUMIFS(СВЦЭМ!#REF!,СВЦЭМ!$A$40:$A$783,$A238,СВЦЭМ!$B$40:$B$783,S$225)+'СЕТ СН'!$F$15</f>
        <v>#REF!</v>
      </c>
      <c r="T238" s="36" t="e">
        <f>SUMIFS(СВЦЭМ!#REF!,СВЦЭМ!$A$40:$A$783,$A238,СВЦЭМ!$B$40:$B$783,T$225)+'СЕТ СН'!$F$15</f>
        <v>#REF!</v>
      </c>
      <c r="U238" s="36" t="e">
        <f>SUMIFS(СВЦЭМ!#REF!,СВЦЭМ!$A$40:$A$783,$A238,СВЦЭМ!$B$40:$B$783,U$225)+'СЕТ СН'!$F$15</f>
        <v>#REF!</v>
      </c>
      <c r="V238" s="36" t="e">
        <f>SUMIFS(СВЦЭМ!#REF!,СВЦЭМ!$A$40:$A$783,$A238,СВЦЭМ!$B$40:$B$783,V$225)+'СЕТ СН'!$F$15</f>
        <v>#REF!</v>
      </c>
      <c r="W238" s="36" t="e">
        <f>SUMIFS(СВЦЭМ!#REF!,СВЦЭМ!$A$40:$A$783,$A238,СВЦЭМ!$B$40:$B$783,W$225)+'СЕТ СН'!$F$15</f>
        <v>#REF!</v>
      </c>
      <c r="X238" s="36" t="e">
        <f>SUMIFS(СВЦЭМ!#REF!,СВЦЭМ!$A$40:$A$783,$A238,СВЦЭМ!$B$40:$B$783,X$225)+'СЕТ СН'!$F$15</f>
        <v>#REF!</v>
      </c>
      <c r="Y238" s="36" t="e">
        <f>SUMIFS(СВЦЭМ!#REF!,СВЦЭМ!$A$40:$A$783,$A238,СВЦЭМ!$B$40:$B$783,Y$225)+'СЕТ СН'!$F$15</f>
        <v>#REF!</v>
      </c>
    </row>
    <row r="239" spans="1:27" ht="15.75" hidden="1" x14ac:dyDescent="0.2">
      <c r="A239" s="35">
        <f t="shared" si="6"/>
        <v>44453</v>
      </c>
      <c r="B239" s="36" t="e">
        <f>SUMIFS(СВЦЭМ!#REF!,СВЦЭМ!$A$40:$A$783,$A239,СВЦЭМ!$B$40:$B$783,B$225)+'СЕТ СН'!$F$15</f>
        <v>#REF!</v>
      </c>
      <c r="C239" s="36" t="e">
        <f>SUMIFS(СВЦЭМ!#REF!,СВЦЭМ!$A$40:$A$783,$A239,СВЦЭМ!$B$40:$B$783,C$225)+'СЕТ СН'!$F$15</f>
        <v>#REF!</v>
      </c>
      <c r="D239" s="36" t="e">
        <f>SUMIFS(СВЦЭМ!#REF!,СВЦЭМ!$A$40:$A$783,$A239,СВЦЭМ!$B$40:$B$783,D$225)+'СЕТ СН'!$F$15</f>
        <v>#REF!</v>
      </c>
      <c r="E239" s="36" t="e">
        <f>SUMIFS(СВЦЭМ!#REF!,СВЦЭМ!$A$40:$A$783,$A239,СВЦЭМ!$B$40:$B$783,E$225)+'СЕТ СН'!$F$15</f>
        <v>#REF!</v>
      </c>
      <c r="F239" s="36" t="e">
        <f>SUMIFS(СВЦЭМ!#REF!,СВЦЭМ!$A$40:$A$783,$A239,СВЦЭМ!$B$40:$B$783,F$225)+'СЕТ СН'!$F$15</f>
        <v>#REF!</v>
      </c>
      <c r="G239" s="36" t="e">
        <f>SUMIFS(СВЦЭМ!#REF!,СВЦЭМ!$A$40:$A$783,$A239,СВЦЭМ!$B$40:$B$783,G$225)+'СЕТ СН'!$F$15</f>
        <v>#REF!</v>
      </c>
      <c r="H239" s="36" t="e">
        <f>SUMIFS(СВЦЭМ!#REF!,СВЦЭМ!$A$40:$A$783,$A239,СВЦЭМ!$B$40:$B$783,H$225)+'СЕТ СН'!$F$15</f>
        <v>#REF!</v>
      </c>
      <c r="I239" s="36" t="e">
        <f>SUMIFS(СВЦЭМ!#REF!,СВЦЭМ!$A$40:$A$783,$A239,СВЦЭМ!$B$40:$B$783,I$225)+'СЕТ СН'!$F$15</f>
        <v>#REF!</v>
      </c>
      <c r="J239" s="36" t="e">
        <f>SUMIFS(СВЦЭМ!#REF!,СВЦЭМ!$A$40:$A$783,$A239,СВЦЭМ!$B$40:$B$783,J$225)+'СЕТ СН'!$F$15</f>
        <v>#REF!</v>
      </c>
      <c r="K239" s="36" t="e">
        <f>SUMIFS(СВЦЭМ!#REF!,СВЦЭМ!$A$40:$A$783,$A239,СВЦЭМ!$B$40:$B$783,K$225)+'СЕТ СН'!$F$15</f>
        <v>#REF!</v>
      </c>
      <c r="L239" s="36" t="e">
        <f>SUMIFS(СВЦЭМ!#REF!,СВЦЭМ!$A$40:$A$783,$A239,СВЦЭМ!$B$40:$B$783,L$225)+'СЕТ СН'!$F$15</f>
        <v>#REF!</v>
      </c>
      <c r="M239" s="36" t="e">
        <f>SUMIFS(СВЦЭМ!#REF!,СВЦЭМ!$A$40:$A$783,$A239,СВЦЭМ!$B$40:$B$783,M$225)+'СЕТ СН'!$F$15</f>
        <v>#REF!</v>
      </c>
      <c r="N239" s="36" t="e">
        <f>SUMIFS(СВЦЭМ!#REF!,СВЦЭМ!$A$40:$A$783,$A239,СВЦЭМ!$B$40:$B$783,N$225)+'СЕТ СН'!$F$15</f>
        <v>#REF!</v>
      </c>
      <c r="O239" s="36" t="e">
        <f>SUMIFS(СВЦЭМ!#REF!,СВЦЭМ!$A$40:$A$783,$A239,СВЦЭМ!$B$40:$B$783,O$225)+'СЕТ СН'!$F$15</f>
        <v>#REF!</v>
      </c>
      <c r="P239" s="36" t="e">
        <f>SUMIFS(СВЦЭМ!#REF!,СВЦЭМ!$A$40:$A$783,$A239,СВЦЭМ!$B$40:$B$783,P$225)+'СЕТ СН'!$F$15</f>
        <v>#REF!</v>
      </c>
      <c r="Q239" s="36" t="e">
        <f>SUMIFS(СВЦЭМ!#REF!,СВЦЭМ!$A$40:$A$783,$A239,СВЦЭМ!$B$40:$B$783,Q$225)+'СЕТ СН'!$F$15</f>
        <v>#REF!</v>
      </c>
      <c r="R239" s="36" t="e">
        <f>SUMIFS(СВЦЭМ!#REF!,СВЦЭМ!$A$40:$A$783,$A239,СВЦЭМ!$B$40:$B$783,R$225)+'СЕТ СН'!$F$15</f>
        <v>#REF!</v>
      </c>
      <c r="S239" s="36" t="e">
        <f>SUMIFS(СВЦЭМ!#REF!,СВЦЭМ!$A$40:$A$783,$A239,СВЦЭМ!$B$40:$B$783,S$225)+'СЕТ СН'!$F$15</f>
        <v>#REF!</v>
      </c>
      <c r="T239" s="36" t="e">
        <f>SUMIFS(СВЦЭМ!#REF!,СВЦЭМ!$A$40:$A$783,$A239,СВЦЭМ!$B$40:$B$783,T$225)+'СЕТ СН'!$F$15</f>
        <v>#REF!</v>
      </c>
      <c r="U239" s="36" t="e">
        <f>SUMIFS(СВЦЭМ!#REF!,СВЦЭМ!$A$40:$A$783,$A239,СВЦЭМ!$B$40:$B$783,U$225)+'СЕТ СН'!$F$15</f>
        <v>#REF!</v>
      </c>
      <c r="V239" s="36" t="e">
        <f>SUMIFS(СВЦЭМ!#REF!,СВЦЭМ!$A$40:$A$783,$A239,СВЦЭМ!$B$40:$B$783,V$225)+'СЕТ СН'!$F$15</f>
        <v>#REF!</v>
      </c>
      <c r="W239" s="36" t="e">
        <f>SUMIFS(СВЦЭМ!#REF!,СВЦЭМ!$A$40:$A$783,$A239,СВЦЭМ!$B$40:$B$783,W$225)+'СЕТ СН'!$F$15</f>
        <v>#REF!</v>
      </c>
      <c r="X239" s="36" t="e">
        <f>SUMIFS(СВЦЭМ!#REF!,СВЦЭМ!$A$40:$A$783,$A239,СВЦЭМ!$B$40:$B$783,X$225)+'СЕТ СН'!$F$15</f>
        <v>#REF!</v>
      </c>
      <c r="Y239" s="36" t="e">
        <f>SUMIFS(СВЦЭМ!#REF!,СВЦЭМ!$A$40:$A$783,$A239,СВЦЭМ!$B$40:$B$783,Y$225)+'СЕТ СН'!$F$15</f>
        <v>#REF!</v>
      </c>
    </row>
    <row r="240" spans="1:27" ht="15.75" hidden="1" x14ac:dyDescent="0.2">
      <c r="A240" s="35">
        <f t="shared" si="6"/>
        <v>44454</v>
      </c>
      <c r="B240" s="36" t="e">
        <f>SUMIFS(СВЦЭМ!#REF!,СВЦЭМ!$A$40:$A$783,$A240,СВЦЭМ!$B$40:$B$783,B$225)+'СЕТ СН'!$F$15</f>
        <v>#REF!</v>
      </c>
      <c r="C240" s="36" t="e">
        <f>SUMIFS(СВЦЭМ!#REF!,СВЦЭМ!$A$40:$A$783,$A240,СВЦЭМ!$B$40:$B$783,C$225)+'СЕТ СН'!$F$15</f>
        <v>#REF!</v>
      </c>
      <c r="D240" s="36" t="e">
        <f>SUMIFS(СВЦЭМ!#REF!,СВЦЭМ!$A$40:$A$783,$A240,СВЦЭМ!$B$40:$B$783,D$225)+'СЕТ СН'!$F$15</f>
        <v>#REF!</v>
      </c>
      <c r="E240" s="36" t="e">
        <f>SUMIFS(СВЦЭМ!#REF!,СВЦЭМ!$A$40:$A$783,$A240,СВЦЭМ!$B$40:$B$783,E$225)+'СЕТ СН'!$F$15</f>
        <v>#REF!</v>
      </c>
      <c r="F240" s="36" t="e">
        <f>SUMIFS(СВЦЭМ!#REF!,СВЦЭМ!$A$40:$A$783,$A240,СВЦЭМ!$B$40:$B$783,F$225)+'СЕТ СН'!$F$15</f>
        <v>#REF!</v>
      </c>
      <c r="G240" s="36" t="e">
        <f>SUMIFS(СВЦЭМ!#REF!,СВЦЭМ!$A$40:$A$783,$A240,СВЦЭМ!$B$40:$B$783,G$225)+'СЕТ СН'!$F$15</f>
        <v>#REF!</v>
      </c>
      <c r="H240" s="36" t="e">
        <f>SUMIFS(СВЦЭМ!#REF!,СВЦЭМ!$A$40:$A$783,$A240,СВЦЭМ!$B$40:$B$783,H$225)+'СЕТ СН'!$F$15</f>
        <v>#REF!</v>
      </c>
      <c r="I240" s="36" t="e">
        <f>SUMIFS(СВЦЭМ!#REF!,СВЦЭМ!$A$40:$A$783,$A240,СВЦЭМ!$B$40:$B$783,I$225)+'СЕТ СН'!$F$15</f>
        <v>#REF!</v>
      </c>
      <c r="J240" s="36" t="e">
        <f>SUMIFS(СВЦЭМ!#REF!,СВЦЭМ!$A$40:$A$783,$A240,СВЦЭМ!$B$40:$B$783,J$225)+'СЕТ СН'!$F$15</f>
        <v>#REF!</v>
      </c>
      <c r="K240" s="36" t="e">
        <f>SUMIFS(СВЦЭМ!#REF!,СВЦЭМ!$A$40:$A$783,$A240,СВЦЭМ!$B$40:$B$783,K$225)+'СЕТ СН'!$F$15</f>
        <v>#REF!</v>
      </c>
      <c r="L240" s="36" t="e">
        <f>SUMIFS(СВЦЭМ!#REF!,СВЦЭМ!$A$40:$A$783,$A240,СВЦЭМ!$B$40:$B$783,L$225)+'СЕТ СН'!$F$15</f>
        <v>#REF!</v>
      </c>
      <c r="M240" s="36" t="e">
        <f>SUMIFS(СВЦЭМ!#REF!,СВЦЭМ!$A$40:$A$783,$A240,СВЦЭМ!$B$40:$B$783,M$225)+'СЕТ СН'!$F$15</f>
        <v>#REF!</v>
      </c>
      <c r="N240" s="36" t="e">
        <f>SUMIFS(СВЦЭМ!#REF!,СВЦЭМ!$A$40:$A$783,$A240,СВЦЭМ!$B$40:$B$783,N$225)+'СЕТ СН'!$F$15</f>
        <v>#REF!</v>
      </c>
      <c r="O240" s="36" t="e">
        <f>SUMIFS(СВЦЭМ!#REF!,СВЦЭМ!$A$40:$A$783,$A240,СВЦЭМ!$B$40:$B$783,O$225)+'СЕТ СН'!$F$15</f>
        <v>#REF!</v>
      </c>
      <c r="P240" s="36" t="e">
        <f>SUMIFS(СВЦЭМ!#REF!,СВЦЭМ!$A$40:$A$783,$A240,СВЦЭМ!$B$40:$B$783,P$225)+'СЕТ СН'!$F$15</f>
        <v>#REF!</v>
      </c>
      <c r="Q240" s="36" t="e">
        <f>SUMIFS(СВЦЭМ!#REF!,СВЦЭМ!$A$40:$A$783,$A240,СВЦЭМ!$B$40:$B$783,Q$225)+'СЕТ СН'!$F$15</f>
        <v>#REF!</v>
      </c>
      <c r="R240" s="36" t="e">
        <f>SUMIFS(СВЦЭМ!#REF!,СВЦЭМ!$A$40:$A$783,$A240,СВЦЭМ!$B$40:$B$783,R$225)+'СЕТ СН'!$F$15</f>
        <v>#REF!</v>
      </c>
      <c r="S240" s="36" t="e">
        <f>SUMIFS(СВЦЭМ!#REF!,СВЦЭМ!$A$40:$A$783,$A240,СВЦЭМ!$B$40:$B$783,S$225)+'СЕТ СН'!$F$15</f>
        <v>#REF!</v>
      </c>
      <c r="T240" s="36" t="e">
        <f>SUMIFS(СВЦЭМ!#REF!,СВЦЭМ!$A$40:$A$783,$A240,СВЦЭМ!$B$40:$B$783,T$225)+'СЕТ СН'!$F$15</f>
        <v>#REF!</v>
      </c>
      <c r="U240" s="36" t="e">
        <f>SUMIFS(СВЦЭМ!#REF!,СВЦЭМ!$A$40:$A$783,$A240,СВЦЭМ!$B$40:$B$783,U$225)+'СЕТ СН'!$F$15</f>
        <v>#REF!</v>
      </c>
      <c r="V240" s="36" t="e">
        <f>SUMIFS(СВЦЭМ!#REF!,СВЦЭМ!$A$40:$A$783,$A240,СВЦЭМ!$B$40:$B$783,V$225)+'СЕТ СН'!$F$15</f>
        <v>#REF!</v>
      </c>
      <c r="W240" s="36" t="e">
        <f>SUMIFS(СВЦЭМ!#REF!,СВЦЭМ!$A$40:$A$783,$A240,СВЦЭМ!$B$40:$B$783,W$225)+'СЕТ СН'!$F$15</f>
        <v>#REF!</v>
      </c>
      <c r="X240" s="36" t="e">
        <f>SUMIFS(СВЦЭМ!#REF!,СВЦЭМ!$A$40:$A$783,$A240,СВЦЭМ!$B$40:$B$783,X$225)+'СЕТ СН'!$F$15</f>
        <v>#REF!</v>
      </c>
      <c r="Y240" s="36" t="e">
        <f>SUMIFS(СВЦЭМ!#REF!,СВЦЭМ!$A$40:$A$783,$A240,СВЦЭМ!$B$40:$B$783,Y$225)+'СЕТ СН'!$F$15</f>
        <v>#REF!</v>
      </c>
    </row>
    <row r="241" spans="1:25" ht="15.75" hidden="1" x14ac:dyDescent="0.2">
      <c r="A241" s="35">
        <f t="shared" si="6"/>
        <v>44455</v>
      </c>
      <c r="B241" s="36" t="e">
        <f>SUMIFS(СВЦЭМ!#REF!,СВЦЭМ!$A$40:$A$783,$A241,СВЦЭМ!$B$40:$B$783,B$225)+'СЕТ СН'!$F$15</f>
        <v>#REF!</v>
      </c>
      <c r="C241" s="36" t="e">
        <f>SUMIFS(СВЦЭМ!#REF!,СВЦЭМ!$A$40:$A$783,$A241,СВЦЭМ!$B$40:$B$783,C$225)+'СЕТ СН'!$F$15</f>
        <v>#REF!</v>
      </c>
      <c r="D241" s="36" t="e">
        <f>SUMIFS(СВЦЭМ!#REF!,СВЦЭМ!$A$40:$A$783,$A241,СВЦЭМ!$B$40:$B$783,D$225)+'СЕТ СН'!$F$15</f>
        <v>#REF!</v>
      </c>
      <c r="E241" s="36" t="e">
        <f>SUMIFS(СВЦЭМ!#REF!,СВЦЭМ!$A$40:$A$783,$A241,СВЦЭМ!$B$40:$B$783,E$225)+'СЕТ СН'!$F$15</f>
        <v>#REF!</v>
      </c>
      <c r="F241" s="36" t="e">
        <f>SUMIFS(СВЦЭМ!#REF!,СВЦЭМ!$A$40:$A$783,$A241,СВЦЭМ!$B$40:$B$783,F$225)+'СЕТ СН'!$F$15</f>
        <v>#REF!</v>
      </c>
      <c r="G241" s="36" t="e">
        <f>SUMIFS(СВЦЭМ!#REF!,СВЦЭМ!$A$40:$A$783,$A241,СВЦЭМ!$B$40:$B$783,G$225)+'СЕТ СН'!$F$15</f>
        <v>#REF!</v>
      </c>
      <c r="H241" s="36" t="e">
        <f>SUMIFS(СВЦЭМ!#REF!,СВЦЭМ!$A$40:$A$783,$A241,СВЦЭМ!$B$40:$B$783,H$225)+'СЕТ СН'!$F$15</f>
        <v>#REF!</v>
      </c>
      <c r="I241" s="36" t="e">
        <f>SUMIFS(СВЦЭМ!#REF!,СВЦЭМ!$A$40:$A$783,$A241,СВЦЭМ!$B$40:$B$783,I$225)+'СЕТ СН'!$F$15</f>
        <v>#REF!</v>
      </c>
      <c r="J241" s="36" t="e">
        <f>SUMIFS(СВЦЭМ!#REF!,СВЦЭМ!$A$40:$A$783,$A241,СВЦЭМ!$B$40:$B$783,J$225)+'СЕТ СН'!$F$15</f>
        <v>#REF!</v>
      </c>
      <c r="K241" s="36" t="e">
        <f>SUMIFS(СВЦЭМ!#REF!,СВЦЭМ!$A$40:$A$783,$A241,СВЦЭМ!$B$40:$B$783,K$225)+'СЕТ СН'!$F$15</f>
        <v>#REF!</v>
      </c>
      <c r="L241" s="36" t="e">
        <f>SUMIFS(СВЦЭМ!#REF!,СВЦЭМ!$A$40:$A$783,$A241,СВЦЭМ!$B$40:$B$783,L$225)+'СЕТ СН'!$F$15</f>
        <v>#REF!</v>
      </c>
      <c r="M241" s="36" t="e">
        <f>SUMIFS(СВЦЭМ!#REF!,СВЦЭМ!$A$40:$A$783,$A241,СВЦЭМ!$B$40:$B$783,M$225)+'СЕТ СН'!$F$15</f>
        <v>#REF!</v>
      </c>
      <c r="N241" s="36" t="e">
        <f>SUMIFS(СВЦЭМ!#REF!,СВЦЭМ!$A$40:$A$783,$A241,СВЦЭМ!$B$40:$B$783,N$225)+'СЕТ СН'!$F$15</f>
        <v>#REF!</v>
      </c>
      <c r="O241" s="36" t="e">
        <f>SUMIFS(СВЦЭМ!#REF!,СВЦЭМ!$A$40:$A$783,$A241,СВЦЭМ!$B$40:$B$783,O$225)+'СЕТ СН'!$F$15</f>
        <v>#REF!</v>
      </c>
      <c r="P241" s="36" t="e">
        <f>SUMIFS(СВЦЭМ!#REF!,СВЦЭМ!$A$40:$A$783,$A241,СВЦЭМ!$B$40:$B$783,P$225)+'СЕТ СН'!$F$15</f>
        <v>#REF!</v>
      </c>
      <c r="Q241" s="36" t="e">
        <f>SUMIFS(СВЦЭМ!#REF!,СВЦЭМ!$A$40:$A$783,$A241,СВЦЭМ!$B$40:$B$783,Q$225)+'СЕТ СН'!$F$15</f>
        <v>#REF!</v>
      </c>
      <c r="R241" s="36" t="e">
        <f>SUMIFS(СВЦЭМ!#REF!,СВЦЭМ!$A$40:$A$783,$A241,СВЦЭМ!$B$40:$B$783,R$225)+'СЕТ СН'!$F$15</f>
        <v>#REF!</v>
      </c>
      <c r="S241" s="36" t="e">
        <f>SUMIFS(СВЦЭМ!#REF!,СВЦЭМ!$A$40:$A$783,$A241,СВЦЭМ!$B$40:$B$783,S$225)+'СЕТ СН'!$F$15</f>
        <v>#REF!</v>
      </c>
      <c r="T241" s="36" t="e">
        <f>SUMIFS(СВЦЭМ!#REF!,СВЦЭМ!$A$40:$A$783,$A241,СВЦЭМ!$B$40:$B$783,T$225)+'СЕТ СН'!$F$15</f>
        <v>#REF!</v>
      </c>
      <c r="U241" s="36" t="e">
        <f>SUMIFS(СВЦЭМ!#REF!,СВЦЭМ!$A$40:$A$783,$A241,СВЦЭМ!$B$40:$B$783,U$225)+'СЕТ СН'!$F$15</f>
        <v>#REF!</v>
      </c>
      <c r="V241" s="36" t="e">
        <f>SUMIFS(СВЦЭМ!#REF!,СВЦЭМ!$A$40:$A$783,$A241,СВЦЭМ!$B$40:$B$783,V$225)+'СЕТ СН'!$F$15</f>
        <v>#REF!</v>
      </c>
      <c r="W241" s="36" t="e">
        <f>SUMIFS(СВЦЭМ!#REF!,СВЦЭМ!$A$40:$A$783,$A241,СВЦЭМ!$B$40:$B$783,W$225)+'СЕТ СН'!$F$15</f>
        <v>#REF!</v>
      </c>
      <c r="X241" s="36" t="e">
        <f>SUMIFS(СВЦЭМ!#REF!,СВЦЭМ!$A$40:$A$783,$A241,СВЦЭМ!$B$40:$B$783,X$225)+'СЕТ СН'!$F$15</f>
        <v>#REF!</v>
      </c>
      <c r="Y241" s="36" t="e">
        <f>SUMIFS(СВЦЭМ!#REF!,СВЦЭМ!$A$40:$A$783,$A241,СВЦЭМ!$B$40:$B$783,Y$225)+'СЕТ СН'!$F$15</f>
        <v>#REF!</v>
      </c>
    </row>
    <row r="242" spans="1:25" ht="15.75" hidden="1" x14ac:dyDescent="0.2">
      <c r="A242" s="35">
        <f t="shared" si="6"/>
        <v>44456</v>
      </c>
      <c r="B242" s="36" t="e">
        <f>SUMIFS(СВЦЭМ!#REF!,СВЦЭМ!$A$40:$A$783,$A242,СВЦЭМ!$B$40:$B$783,B$225)+'СЕТ СН'!$F$15</f>
        <v>#REF!</v>
      </c>
      <c r="C242" s="36" t="e">
        <f>SUMIFS(СВЦЭМ!#REF!,СВЦЭМ!$A$40:$A$783,$A242,СВЦЭМ!$B$40:$B$783,C$225)+'СЕТ СН'!$F$15</f>
        <v>#REF!</v>
      </c>
      <c r="D242" s="36" t="e">
        <f>SUMIFS(СВЦЭМ!#REF!,СВЦЭМ!$A$40:$A$783,$A242,СВЦЭМ!$B$40:$B$783,D$225)+'СЕТ СН'!$F$15</f>
        <v>#REF!</v>
      </c>
      <c r="E242" s="36" t="e">
        <f>SUMIFS(СВЦЭМ!#REF!,СВЦЭМ!$A$40:$A$783,$A242,СВЦЭМ!$B$40:$B$783,E$225)+'СЕТ СН'!$F$15</f>
        <v>#REF!</v>
      </c>
      <c r="F242" s="36" t="e">
        <f>SUMIFS(СВЦЭМ!#REF!,СВЦЭМ!$A$40:$A$783,$A242,СВЦЭМ!$B$40:$B$783,F$225)+'СЕТ СН'!$F$15</f>
        <v>#REF!</v>
      </c>
      <c r="G242" s="36" t="e">
        <f>SUMIFS(СВЦЭМ!#REF!,СВЦЭМ!$A$40:$A$783,$A242,СВЦЭМ!$B$40:$B$783,G$225)+'СЕТ СН'!$F$15</f>
        <v>#REF!</v>
      </c>
      <c r="H242" s="36" t="e">
        <f>SUMIFS(СВЦЭМ!#REF!,СВЦЭМ!$A$40:$A$783,$A242,СВЦЭМ!$B$40:$B$783,H$225)+'СЕТ СН'!$F$15</f>
        <v>#REF!</v>
      </c>
      <c r="I242" s="36" t="e">
        <f>SUMIFS(СВЦЭМ!#REF!,СВЦЭМ!$A$40:$A$783,$A242,СВЦЭМ!$B$40:$B$783,I$225)+'СЕТ СН'!$F$15</f>
        <v>#REF!</v>
      </c>
      <c r="J242" s="36" t="e">
        <f>SUMIFS(СВЦЭМ!#REF!,СВЦЭМ!$A$40:$A$783,$A242,СВЦЭМ!$B$40:$B$783,J$225)+'СЕТ СН'!$F$15</f>
        <v>#REF!</v>
      </c>
      <c r="K242" s="36" t="e">
        <f>SUMIFS(СВЦЭМ!#REF!,СВЦЭМ!$A$40:$A$783,$A242,СВЦЭМ!$B$40:$B$783,K$225)+'СЕТ СН'!$F$15</f>
        <v>#REF!</v>
      </c>
      <c r="L242" s="36" t="e">
        <f>SUMIFS(СВЦЭМ!#REF!,СВЦЭМ!$A$40:$A$783,$A242,СВЦЭМ!$B$40:$B$783,L$225)+'СЕТ СН'!$F$15</f>
        <v>#REF!</v>
      </c>
      <c r="M242" s="36" t="e">
        <f>SUMIFS(СВЦЭМ!#REF!,СВЦЭМ!$A$40:$A$783,$A242,СВЦЭМ!$B$40:$B$783,M$225)+'СЕТ СН'!$F$15</f>
        <v>#REF!</v>
      </c>
      <c r="N242" s="36" t="e">
        <f>SUMIFS(СВЦЭМ!#REF!,СВЦЭМ!$A$40:$A$783,$A242,СВЦЭМ!$B$40:$B$783,N$225)+'СЕТ СН'!$F$15</f>
        <v>#REF!</v>
      </c>
      <c r="O242" s="36" t="e">
        <f>SUMIFS(СВЦЭМ!#REF!,СВЦЭМ!$A$40:$A$783,$A242,СВЦЭМ!$B$40:$B$783,O$225)+'СЕТ СН'!$F$15</f>
        <v>#REF!</v>
      </c>
      <c r="P242" s="36" t="e">
        <f>SUMIFS(СВЦЭМ!#REF!,СВЦЭМ!$A$40:$A$783,$A242,СВЦЭМ!$B$40:$B$783,P$225)+'СЕТ СН'!$F$15</f>
        <v>#REF!</v>
      </c>
      <c r="Q242" s="36" t="e">
        <f>SUMIFS(СВЦЭМ!#REF!,СВЦЭМ!$A$40:$A$783,$A242,СВЦЭМ!$B$40:$B$783,Q$225)+'СЕТ СН'!$F$15</f>
        <v>#REF!</v>
      </c>
      <c r="R242" s="36" t="e">
        <f>SUMIFS(СВЦЭМ!#REF!,СВЦЭМ!$A$40:$A$783,$A242,СВЦЭМ!$B$40:$B$783,R$225)+'СЕТ СН'!$F$15</f>
        <v>#REF!</v>
      </c>
      <c r="S242" s="36" t="e">
        <f>SUMIFS(СВЦЭМ!#REF!,СВЦЭМ!$A$40:$A$783,$A242,СВЦЭМ!$B$40:$B$783,S$225)+'СЕТ СН'!$F$15</f>
        <v>#REF!</v>
      </c>
      <c r="T242" s="36" t="e">
        <f>SUMIFS(СВЦЭМ!#REF!,СВЦЭМ!$A$40:$A$783,$A242,СВЦЭМ!$B$40:$B$783,T$225)+'СЕТ СН'!$F$15</f>
        <v>#REF!</v>
      </c>
      <c r="U242" s="36" t="e">
        <f>SUMIFS(СВЦЭМ!#REF!,СВЦЭМ!$A$40:$A$783,$A242,СВЦЭМ!$B$40:$B$783,U$225)+'СЕТ СН'!$F$15</f>
        <v>#REF!</v>
      </c>
      <c r="V242" s="36" t="e">
        <f>SUMIFS(СВЦЭМ!#REF!,СВЦЭМ!$A$40:$A$783,$A242,СВЦЭМ!$B$40:$B$783,V$225)+'СЕТ СН'!$F$15</f>
        <v>#REF!</v>
      </c>
      <c r="W242" s="36" t="e">
        <f>SUMIFS(СВЦЭМ!#REF!,СВЦЭМ!$A$40:$A$783,$A242,СВЦЭМ!$B$40:$B$783,W$225)+'СЕТ СН'!$F$15</f>
        <v>#REF!</v>
      </c>
      <c r="X242" s="36" t="e">
        <f>SUMIFS(СВЦЭМ!#REF!,СВЦЭМ!$A$40:$A$783,$A242,СВЦЭМ!$B$40:$B$783,X$225)+'СЕТ СН'!$F$15</f>
        <v>#REF!</v>
      </c>
      <c r="Y242" s="36" t="e">
        <f>SUMIFS(СВЦЭМ!#REF!,СВЦЭМ!$A$40:$A$783,$A242,СВЦЭМ!$B$40:$B$783,Y$225)+'СЕТ СН'!$F$15</f>
        <v>#REF!</v>
      </c>
    </row>
    <row r="243" spans="1:25" ht="15.75" hidden="1" x14ac:dyDescent="0.2">
      <c r="A243" s="35">
        <f t="shared" si="6"/>
        <v>44457</v>
      </c>
      <c r="B243" s="36" t="e">
        <f>SUMIFS(СВЦЭМ!#REF!,СВЦЭМ!$A$40:$A$783,$A243,СВЦЭМ!$B$40:$B$783,B$225)+'СЕТ СН'!$F$15</f>
        <v>#REF!</v>
      </c>
      <c r="C243" s="36" t="e">
        <f>SUMIFS(СВЦЭМ!#REF!,СВЦЭМ!$A$40:$A$783,$A243,СВЦЭМ!$B$40:$B$783,C$225)+'СЕТ СН'!$F$15</f>
        <v>#REF!</v>
      </c>
      <c r="D243" s="36" t="e">
        <f>SUMIFS(СВЦЭМ!#REF!,СВЦЭМ!$A$40:$A$783,$A243,СВЦЭМ!$B$40:$B$783,D$225)+'СЕТ СН'!$F$15</f>
        <v>#REF!</v>
      </c>
      <c r="E243" s="36" t="e">
        <f>SUMIFS(СВЦЭМ!#REF!,СВЦЭМ!$A$40:$A$783,$A243,СВЦЭМ!$B$40:$B$783,E$225)+'СЕТ СН'!$F$15</f>
        <v>#REF!</v>
      </c>
      <c r="F243" s="36" t="e">
        <f>SUMIFS(СВЦЭМ!#REF!,СВЦЭМ!$A$40:$A$783,$A243,СВЦЭМ!$B$40:$B$783,F$225)+'СЕТ СН'!$F$15</f>
        <v>#REF!</v>
      </c>
      <c r="G243" s="36" t="e">
        <f>SUMIFS(СВЦЭМ!#REF!,СВЦЭМ!$A$40:$A$783,$A243,СВЦЭМ!$B$40:$B$783,G$225)+'СЕТ СН'!$F$15</f>
        <v>#REF!</v>
      </c>
      <c r="H243" s="36" t="e">
        <f>SUMIFS(СВЦЭМ!#REF!,СВЦЭМ!$A$40:$A$783,$A243,СВЦЭМ!$B$40:$B$783,H$225)+'СЕТ СН'!$F$15</f>
        <v>#REF!</v>
      </c>
      <c r="I243" s="36" t="e">
        <f>SUMIFS(СВЦЭМ!#REF!,СВЦЭМ!$A$40:$A$783,$A243,СВЦЭМ!$B$40:$B$783,I$225)+'СЕТ СН'!$F$15</f>
        <v>#REF!</v>
      </c>
      <c r="J243" s="36" t="e">
        <f>SUMIFS(СВЦЭМ!#REF!,СВЦЭМ!$A$40:$A$783,$A243,СВЦЭМ!$B$40:$B$783,J$225)+'СЕТ СН'!$F$15</f>
        <v>#REF!</v>
      </c>
      <c r="K243" s="36" t="e">
        <f>SUMIFS(СВЦЭМ!#REF!,СВЦЭМ!$A$40:$A$783,$A243,СВЦЭМ!$B$40:$B$783,K$225)+'СЕТ СН'!$F$15</f>
        <v>#REF!</v>
      </c>
      <c r="L243" s="36" t="e">
        <f>SUMIFS(СВЦЭМ!#REF!,СВЦЭМ!$A$40:$A$783,$A243,СВЦЭМ!$B$40:$B$783,L$225)+'СЕТ СН'!$F$15</f>
        <v>#REF!</v>
      </c>
      <c r="M243" s="36" t="e">
        <f>SUMIFS(СВЦЭМ!#REF!,СВЦЭМ!$A$40:$A$783,$A243,СВЦЭМ!$B$40:$B$783,M$225)+'СЕТ СН'!$F$15</f>
        <v>#REF!</v>
      </c>
      <c r="N243" s="36" t="e">
        <f>SUMIFS(СВЦЭМ!#REF!,СВЦЭМ!$A$40:$A$783,$A243,СВЦЭМ!$B$40:$B$783,N$225)+'СЕТ СН'!$F$15</f>
        <v>#REF!</v>
      </c>
      <c r="O243" s="36" t="e">
        <f>SUMIFS(СВЦЭМ!#REF!,СВЦЭМ!$A$40:$A$783,$A243,СВЦЭМ!$B$40:$B$783,O$225)+'СЕТ СН'!$F$15</f>
        <v>#REF!</v>
      </c>
      <c r="P243" s="36" t="e">
        <f>SUMIFS(СВЦЭМ!#REF!,СВЦЭМ!$A$40:$A$783,$A243,СВЦЭМ!$B$40:$B$783,P$225)+'СЕТ СН'!$F$15</f>
        <v>#REF!</v>
      </c>
      <c r="Q243" s="36" t="e">
        <f>SUMIFS(СВЦЭМ!#REF!,СВЦЭМ!$A$40:$A$783,$A243,СВЦЭМ!$B$40:$B$783,Q$225)+'СЕТ СН'!$F$15</f>
        <v>#REF!</v>
      </c>
      <c r="R243" s="36" t="e">
        <f>SUMIFS(СВЦЭМ!#REF!,СВЦЭМ!$A$40:$A$783,$A243,СВЦЭМ!$B$40:$B$783,R$225)+'СЕТ СН'!$F$15</f>
        <v>#REF!</v>
      </c>
      <c r="S243" s="36" t="e">
        <f>SUMIFS(СВЦЭМ!#REF!,СВЦЭМ!$A$40:$A$783,$A243,СВЦЭМ!$B$40:$B$783,S$225)+'СЕТ СН'!$F$15</f>
        <v>#REF!</v>
      </c>
      <c r="T243" s="36" t="e">
        <f>SUMIFS(СВЦЭМ!#REF!,СВЦЭМ!$A$40:$A$783,$A243,СВЦЭМ!$B$40:$B$783,T$225)+'СЕТ СН'!$F$15</f>
        <v>#REF!</v>
      </c>
      <c r="U243" s="36" t="e">
        <f>SUMIFS(СВЦЭМ!#REF!,СВЦЭМ!$A$40:$A$783,$A243,СВЦЭМ!$B$40:$B$783,U$225)+'СЕТ СН'!$F$15</f>
        <v>#REF!</v>
      </c>
      <c r="V243" s="36" t="e">
        <f>SUMIFS(СВЦЭМ!#REF!,СВЦЭМ!$A$40:$A$783,$A243,СВЦЭМ!$B$40:$B$783,V$225)+'СЕТ СН'!$F$15</f>
        <v>#REF!</v>
      </c>
      <c r="W243" s="36" t="e">
        <f>SUMIFS(СВЦЭМ!#REF!,СВЦЭМ!$A$40:$A$783,$A243,СВЦЭМ!$B$40:$B$783,W$225)+'СЕТ СН'!$F$15</f>
        <v>#REF!</v>
      </c>
      <c r="X243" s="36" t="e">
        <f>SUMIFS(СВЦЭМ!#REF!,СВЦЭМ!$A$40:$A$783,$A243,СВЦЭМ!$B$40:$B$783,X$225)+'СЕТ СН'!$F$15</f>
        <v>#REF!</v>
      </c>
      <c r="Y243" s="36" t="e">
        <f>SUMIFS(СВЦЭМ!#REF!,СВЦЭМ!$A$40:$A$783,$A243,СВЦЭМ!$B$40:$B$783,Y$225)+'СЕТ СН'!$F$15</f>
        <v>#REF!</v>
      </c>
    </row>
    <row r="244" spans="1:25" ht="15.75" hidden="1" x14ac:dyDescent="0.2">
      <c r="A244" s="35">
        <f t="shared" si="6"/>
        <v>44458</v>
      </c>
      <c r="B244" s="36" t="e">
        <f>SUMIFS(СВЦЭМ!#REF!,СВЦЭМ!$A$40:$A$783,$A244,СВЦЭМ!$B$40:$B$783,B$225)+'СЕТ СН'!$F$15</f>
        <v>#REF!</v>
      </c>
      <c r="C244" s="36" t="e">
        <f>SUMIFS(СВЦЭМ!#REF!,СВЦЭМ!$A$40:$A$783,$A244,СВЦЭМ!$B$40:$B$783,C$225)+'СЕТ СН'!$F$15</f>
        <v>#REF!</v>
      </c>
      <c r="D244" s="36" t="e">
        <f>SUMIFS(СВЦЭМ!#REF!,СВЦЭМ!$A$40:$A$783,$A244,СВЦЭМ!$B$40:$B$783,D$225)+'СЕТ СН'!$F$15</f>
        <v>#REF!</v>
      </c>
      <c r="E244" s="36" t="e">
        <f>SUMIFS(СВЦЭМ!#REF!,СВЦЭМ!$A$40:$A$783,$A244,СВЦЭМ!$B$40:$B$783,E$225)+'СЕТ СН'!$F$15</f>
        <v>#REF!</v>
      </c>
      <c r="F244" s="36" t="e">
        <f>SUMIFS(СВЦЭМ!#REF!,СВЦЭМ!$A$40:$A$783,$A244,СВЦЭМ!$B$40:$B$783,F$225)+'СЕТ СН'!$F$15</f>
        <v>#REF!</v>
      </c>
      <c r="G244" s="36" t="e">
        <f>SUMIFS(СВЦЭМ!#REF!,СВЦЭМ!$A$40:$A$783,$A244,СВЦЭМ!$B$40:$B$783,G$225)+'СЕТ СН'!$F$15</f>
        <v>#REF!</v>
      </c>
      <c r="H244" s="36" t="e">
        <f>SUMIFS(СВЦЭМ!#REF!,СВЦЭМ!$A$40:$A$783,$A244,СВЦЭМ!$B$40:$B$783,H$225)+'СЕТ СН'!$F$15</f>
        <v>#REF!</v>
      </c>
      <c r="I244" s="36" t="e">
        <f>SUMIFS(СВЦЭМ!#REF!,СВЦЭМ!$A$40:$A$783,$A244,СВЦЭМ!$B$40:$B$783,I$225)+'СЕТ СН'!$F$15</f>
        <v>#REF!</v>
      </c>
      <c r="J244" s="36" t="e">
        <f>SUMIFS(СВЦЭМ!#REF!,СВЦЭМ!$A$40:$A$783,$A244,СВЦЭМ!$B$40:$B$783,J$225)+'СЕТ СН'!$F$15</f>
        <v>#REF!</v>
      </c>
      <c r="K244" s="36" t="e">
        <f>SUMIFS(СВЦЭМ!#REF!,СВЦЭМ!$A$40:$A$783,$A244,СВЦЭМ!$B$40:$B$783,K$225)+'СЕТ СН'!$F$15</f>
        <v>#REF!</v>
      </c>
      <c r="L244" s="36" t="e">
        <f>SUMIFS(СВЦЭМ!#REF!,СВЦЭМ!$A$40:$A$783,$A244,СВЦЭМ!$B$40:$B$783,L$225)+'СЕТ СН'!$F$15</f>
        <v>#REF!</v>
      </c>
      <c r="M244" s="36" t="e">
        <f>SUMIFS(СВЦЭМ!#REF!,СВЦЭМ!$A$40:$A$783,$A244,СВЦЭМ!$B$40:$B$783,M$225)+'СЕТ СН'!$F$15</f>
        <v>#REF!</v>
      </c>
      <c r="N244" s="36" t="e">
        <f>SUMIFS(СВЦЭМ!#REF!,СВЦЭМ!$A$40:$A$783,$A244,СВЦЭМ!$B$40:$B$783,N$225)+'СЕТ СН'!$F$15</f>
        <v>#REF!</v>
      </c>
      <c r="O244" s="36" t="e">
        <f>SUMIFS(СВЦЭМ!#REF!,СВЦЭМ!$A$40:$A$783,$A244,СВЦЭМ!$B$40:$B$783,O$225)+'СЕТ СН'!$F$15</f>
        <v>#REF!</v>
      </c>
      <c r="P244" s="36" t="e">
        <f>SUMIFS(СВЦЭМ!#REF!,СВЦЭМ!$A$40:$A$783,$A244,СВЦЭМ!$B$40:$B$783,P$225)+'СЕТ СН'!$F$15</f>
        <v>#REF!</v>
      </c>
      <c r="Q244" s="36" t="e">
        <f>SUMIFS(СВЦЭМ!#REF!,СВЦЭМ!$A$40:$A$783,$A244,СВЦЭМ!$B$40:$B$783,Q$225)+'СЕТ СН'!$F$15</f>
        <v>#REF!</v>
      </c>
      <c r="R244" s="36" t="e">
        <f>SUMIFS(СВЦЭМ!#REF!,СВЦЭМ!$A$40:$A$783,$A244,СВЦЭМ!$B$40:$B$783,R$225)+'СЕТ СН'!$F$15</f>
        <v>#REF!</v>
      </c>
      <c r="S244" s="36" t="e">
        <f>SUMIFS(СВЦЭМ!#REF!,СВЦЭМ!$A$40:$A$783,$A244,СВЦЭМ!$B$40:$B$783,S$225)+'СЕТ СН'!$F$15</f>
        <v>#REF!</v>
      </c>
      <c r="T244" s="36" t="e">
        <f>SUMIFS(СВЦЭМ!#REF!,СВЦЭМ!$A$40:$A$783,$A244,СВЦЭМ!$B$40:$B$783,T$225)+'СЕТ СН'!$F$15</f>
        <v>#REF!</v>
      </c>
      <c r="U244" s="36" t="e">
        <f>SUMIFS(СВЦЭМ!#REF!,СВЦЭМ!$A$40:$A$783,$A244,СВЦЭМ!$B$40:$B$783,U$225)+'СЕТ СН'!$F$15</f>
        <v>#REF!</v>
      </c>
      <c r="V244" s="36" t="e">
        <f>SUMIFS(СВЦЭМ!#REF!,СВЦЭМ!$A$40:$A$783,$A244,СВЦЭМ!$B$40:$B$783,V$225)+'СЕТ СН'!$F$15</f>
        <v>#REF!</v>
      </c>
      <c r="W244" s="36" t="e">
        <f>SUMIFS(СВЦЭМ!#REF!,СВЦЭМ!$A$40:$A$783,$A244,СВЦЭМ!$B$40:$B$783,W$225)+'СЕТ СН'!$F$15</f>
        <v>#REF!</v>
      </c>
      <c r="X244" s="36" t="e">
        <f>SUMIFS(СВЦЭМ!#REF!,СВЦЭМ!$A$40:$A$783,$A244,СВЦЭМ!$B$40:$B$783,X$225)+'СЕТ СН'!$F$15</f>
        <v>#REF!</v>
      </c>
      <c r="Y244" s="36" t="e">
        <f>SUMIFS(СВЦЭМ!#REF!,СВЦЭМ!$A$40:$A$783,$A244,СВЦЭМ!$B$40:$B$783,Y$225)+'СЕТ СН'!$F$15</f>
        <v>#REF!</v>
      </c>
    </row>
    <row r="245" spans="1:25" ht="15.75" hidden="1" x14ac:dyDescent="0.2">
      <c r="A245" s="35">
        <f t="shared" si="6"/>
        <v>44459</v>
      </c>
      <c r="B245" s="36" t="e">
        <f>SUMIFS(СВЦЭМ!#REF!,СВЦЭМ!$A$40:$A$783,$A245,СВЦЭМ!$B$40:$B$783,B$225)+'СЕТ СН'!$F$15</f>
        <v>#REF!</v>
      </c>
      <c r="C245" s="36" t="e">
        <f>SUMIFS(СВЦЭМ!#REF!,СВЦЭМ!$A$40:$A$783,$A245,СВЦЭМ!$B$40:$B$783,C$225)+'СЕТ СН'!$F$15</f>
        <v>#REF!</v>
      </c>
      <c r="D245" s="36" t="e">
        <f>SUMIFS(СВЦЭМ!#REF!,СВЦЭМ!$A$40:$A$783,$A245,СВЦЭМ!$B$40:$B$783,D$225)+'СЕТ СН'!$F$15</f>
        <v>#REF!</v>
      </c>
      <c r="E245" s="36" t="e">
        <f>SUMIFS(СВЦЭМ!#REF!,СВЦЭМ!$A$40:$A$783,$A245,СВЦЭМ!$B$40:$B$783,E$225)+'СЕТ СН'!$F$15</f>
        <v>#REF!</v>
      </c>
      <c r="F245" s="36" t="e">
        <f>SUMIFS(СВЦЭМ!#REF!,СВЦЭМ!$A$40:$A$783,$A245,СВЦЭМ!$B$40:$B$783,F$225)+'СЕТ СН'!$F$15</f>
        <v>#REF!</v>
      </c>
      <c r="G245" s="36" t="e">
        <f>SUMIFS(СВЦЭМ!#REF!,СВЦЭМ!$A$40:$A$783,$A245,СВЦЭМ!$B$40:$B$783,G$225)+'СЕТ СН'!$F$15</f>
        <v>#REF!</v>
      </c>
      <c r="H245" s="36" t="e">
        <f>SUMIFS(СВЦЭМ!#REF!,СВЦЭМ!$A$40:$A$783,$A245,СВЦЭМ!$B$40:$B$783,H$225)+'СЕТ СН'!$F$15</f>
        <v>#REF!</v>
      </c>
      <c r="I245" s="36" t="e">
        <f>SUMIFS(СВЦЭМ!#REF!,СВЦЭМ!$A$40:$A$783,$A245,СВЦЭМ!$B$40:$B$783,I$225)+'СЕТ СН'!$F$15</f>
        <v>#REF!</v>
      </c>
      <c r="J245" s="36" t="e">
        <f>SUMIFS(СВЦЭМ!#REF!,СВЦЭМ!$A$40:$A$783,$A245,СВЦЭМ!$B$40:$B$783,J$225)+'СЕТ СН'!$F$15</f>
        <v>#REF!</v>
      </c>
      <c r="K245" s="36" t="e">
        <f>SUMIFS(СВЦЭМ!#REF!,СВЦЭМ!$A$40:$A$783,$A245,СВЦЭМ!$B$40:$B$783,K$225)+'СЕТ СН'!$F$15</f>
        <v>#REF!</v>
      </c>
      <c r="L245" s="36" t="e">
        <f>SUMIFS(СВЦЭМ!#REF!,СВЦЭМ!$A$40:$A$783,$A245,СВЦЭМ!$B$40:$B$783,L$225)+'СЕТ СН'!$F$15</f>
        <v>#REF!</v>
      </c>
      <c r="M245" s="36" t="e">
        <f>SUMIFS(СВЦЭМ!#REF!,СВЦЭМ!$A$40:$A$783,$A245,СВЦЭМ!$B$40:$B$783,M$225)+'СЕТ СН'!$F$15</f>
        <v>#REF!</v>
      </c>
      <c r="N245" s="36" t="e">
        <f>SUMIFS(СВЦЭМ!#REF!,СВЦЭМ!$A$40:$A$783,$A245,СВЦЭМ!$B$40:$B$783,N$225)+'СЕТ СН'!$F$15</f>
        <v>#REF!</v>
      </c>
      <c r="O245" s="36" t="e">
        <f>SUMIFS(СВЦЭМ!#REF!,СВЦЭМ!$A$40:$A$783,$A245,СВЦЭМ!$B$40:$B$783,O$225)+'СЕТ СН'!$F$15</f>
        <v>#REF!</v>
      </c>
      <c r="P245" s="36" t="e">
        <f>SUMIFS(СВЦЭМ!#REF!,СВЦЭМ!$A$40:$A$783,$A245,СВЦЭМ!$B$40:$B$783,P$225)+'СЕТ СН'!$F$15</f>
        <v>#REF!</v>
      </c>
      <c r="Q245" s="36" t="e">
        <f>SUMIFS(СВЦЭМ!#REF!,СВЦЭМ!$A$40:$A$783,$A245,СВЦЭМ!$B$40:$B$783,Q$225)+'СЕТ СН'!$F$15</f>
        <v>#REF!</v>
      </c>
      <c r="R245" s="36" t="e">
        <f>SUMIFS(СВЦЭМ!#REF!,СВЦЭМ!$A$40:$A$783,$A245,СВЦЭМ!$B$40:$B$783,R$225)+'СЕТ СН'!$F$15</f>
        <v>#REF!</v>
      </c>
      <c r="S245" s="36" t="e">
        <f>SUMIFS(СВЦЭМ!#REF!,СВЦЭМ!$A$40:$A$783,$A245,СВЦЭМ!$B$40:$B$783,S$225)+'СЕТ СН'!$F$15</f>
        <v>#REF!</v>
      </c>
      <c r="T245" s="36" t="e">
        <f>SUMIFS(СВЦЭМ!#REF!,СВЦЭМ!$A$40:$A$783,$A245,СВЦЭМ!$B$40:$B$783,T$225)+'СЕТ СН'!$F$15</f>
        <v>#REF!</v>
      </c>
      <c r="U245" s="36" t="e">
        <f>SUMIFS(СВЦЭМ!#REF!,СВЦЭМ!$A$40:$A$783,$A245,СВЦЭМ!$B$40:$B$783,U$225)+'СЕТ СН'!$F$15</f>
        <v>#REF!</v>
      </c>
      <c r="V245" s="36" t="e">
        <f>SUMIFS(СВЦЭМ!#REF!,СВЦЭМ!$A$40:$A$783,$A245,СВЦЭМ!$B$40:$B$783,V$225)+'СЕТ СН'!$F$15</f>
        <v>#REF!</v>
      </c>
      <c r="W245" s="36" t="e">
        <f>SUMIFS(СВЦЭМ!#REF!,СВЦЭМ!$A$40:$A$783,$A245,СВЦЭМ!$B$40:$B$783,W$225)+'СЕТ СН'!$F$15</f>
        <v>#REF!</v>
      </c>
      <c r="X245" s="36" t="e">
        <f>SUMIFS(СВЦЭМ!#REF!,СВЦЭМ!$A$40:$A$783,$A245,СВЦЭМ!$B$40:$B$783,X$225)+'СЕТ СН'!$F$15</f>
        <v>#REF!</v>
      </c>
      <c r="Y245" s="36" t="e">
        <f>SUMIFS(СВЦЭМ!#REF!,СВЦЭМ!$A$40:$A$783,$A245,СВЦЭМ!$B$40:$B$783,Y$225)+'СЕТ СН'!$F$15</f>
        <v>#REF!</v>
      </c>
    </row>
    <row r="246" spans="1:25" ht="15.75" hidden="1" x14ac:dyDescent="0.2">
      <c r="A246" s="35">
        <f t="shared" si="6"/>
        <v>44460</v>
      </c>
      <c r="B246" s="36" t="e">
        <f>SUMIFS(СВЦЭМ!#REF!,СВЦЭМ!$A$40:$A$783,$A246,СВЦЭМ!$B$40:$B$783,B$225)+'СЕТ СН'!$F$15</f>
        <v>#REF!</v>
      </c>
      <c r="C246" s="36" t="e">
        <f>SUMIFS(СВЦЭМ!#REF!,СВЦЭМ!$A$40:$A$783,$A246,СВЦЭМ!$B$40:$B$783,C$225)+'СЕТ СН'!$F$15</f>
        <v>#REF!</v>
      </c>
      <c r="D246" s="36" t="e">
        <f>SUMIFS(СВЦЭМ!#REF!,СВЦЭМ!$A$40:$A$783,$A246,СВЦЭМ!$B$40:$B$783,D$225)+'СЕТ СН'!$F$15</f>
        <v>#REF!</v>
      </c>
      <c r="E246" s="36" t="e">
        <f>SUMIFS(СВЦЭМ!#REF!,СВЦЭМ!$A$40:$A$783,$A246,СВЦЭМ!$B$40:$B$783,E$225)+'СЕТ СН'!$F$15</f>
        <v>#REF!</v>
      </c>
      <c r="F246" s="36" t="e">
        <f>SUMIFS(СВЦЭМ!#REF!,СВЦЭМ!$A$40:$A$783,$A246,СВЦЭМ!$B$40:$B$783,F$225)+'СЕТ СН'!$F$15</f>
        <v>#REF!</v>
      </c>
      <c r="G246" s="36" t="e">
        <f>SUMIFS(СВЦЭМ!#REF!,СВЦЭМ!$A$40:$A$783,$A246,СВЦЭМ!$B$40:$B$783,G$225)+'СЕТ СН'!$F$15</f>
        <v>#REF!</v>
      </c>
      <c r="H246" s="36" t="e">
        <f>SUMIFS(СВЦЭМ!#REF!,СВЦЭМ!$A$40:$A$783,$A246,СВЦЭМ!$B$40:$B$783,H$225)+'СЕТ СН'!$F$15</f>
        <v>#REF!</v>
      </c>
      <c r="I246" s="36" t="e">
        <f>SUMIFS(СВЦЭМ!#REF!,СВЦЭМ!$A$40:$A$783,$A246,СВЦЭМ!$B$40:$B$783,I$225)+'СЕТ СН'!$F$15</f>
        <v>#REF!</v>
      </c>
      <c r="J246" s="36" t="e">
        <f>SUMIFS(СВЦЭМ!#REF!,СВЦЭМ!$A$40:$A$783,$A246,СВЦЭМ!$B$40:$B$783,J$225)+'СЕТ СН'!$F$15</f>
        <v>#REF!</v>
      </c>
      <c r="K246" s="36" t="e">
        <f>SUMIFS(СВЦЭМ!#REF!,СВЦЭМ!$A$40:$A$783,$A246,СВЦЭМ!$B$40:$B$783,K$225)+'СЕТ СН'!$F$15</f>
        <v>#REF!</v>
      </c>
      <c r="L246" s="36" t="e">
        <f>SUMIFS(СВЦЭМ!#REF!,СВЦЭМ!$A$40:$A$783,$A246,СВЦЭМ!$B$40:$B$783,L$225)+'СЕТ СН'!$F$15</f>
        <v>#REF!</v>
      </c>
      <c r="M246" s="36" t="e">
        <f>SUMIFS(СВЦЭМ!#REF!,СВЦЭМ!$A$40:$A$783,$A246,СВЦЭМ!$B$40:$B$783,M$225)+'СЕТ СН'!$F$15</f>
        <v>#REF!</v>
      </c>
      <c r="N246" s="36" t="e">
        <f>SUMIFS(СВЦЭМ!#REF!,СВЦЭМ!$A$40:$A$783,$A246,СВЦЭМ!$B$40:$B$783,N$225)+'СЕТ СН'!$F$15</f>
        <v>#REF!</v>
      </c>
      <c r="O246" s="36" t="e">
        <f>SUMIFS(СВЦЭМ!#REF!,СВЦЭМ!$A$40:$A$783,$A246,СВЦЭМ!$B$40:$B$783,O$225)+'СЕТ СН'!$F$15</f>
        <v>#REF!</v>
      </c>
      <c r="P246" s="36" t="e">
        <f>SUMIFS(СВЦЭМ!#REF!,СВЦЭМ!$A$40:$A$783,$A246,СВЦЭМ!$B$40:$B$783,P$225)+'СЕТ СН'!$F$15</f>
        <v>#REF!</v>
      </c>
      <c r="Q246" s="36" t="e">
        <f>SUMIFS(СВЦЭМ!#REF!,СВЦЭМ!$A$40:$A$783,$A246,СВЦЭМ!$B$40:$B$783,Q$225)+'СЕТ СН'!$F$15</f>
        <v>#REF!</v>
      </c>
      <c r="R246" s="36" t="e">
        <f>SUMIFS(СВЦЭМ!#REF!,СВЦЭМ!$A$40:$A$783,$A246,СВЦЭМ!$B$40:$B$783,R$225)+'СЕТ СН'!$F$15</f>
        <v>#REF!</v>
      </c>
      <c r="S246" s="36" t="e">
        <f>SUMIFS(СВЦЭМ!#REF!,СВЦЭМ!$A$40:$A$783,$A246,СВЦЭМ!$B$40:$B$783,S$225)+'СЕТ СН'!$F$15</f>
        <v>#REF!</v>
      </c>
      <c r="T246" s="36" t="e">
        <f>SUMIFS(СВЦЭМ!#REF!,СВЦЭМ!$A$40:$A$783,$A246,СВЦЭМ!$B$40:$B$783,T$225)+'СЕТ СН'!$F$15</f>
        <v>#REF!</v>
      </c>
      <c r="U246" s="36" t="e">
        <f>SUMIFS(СВЦЭМ!#REF!,СВЦЭМ!$A$40:$A$783,$A246,СВЦЭМ!$B$40:$B$783,U$225)+'СЕТ СН'!$F$15</f>
        <v>#REF!</v>
      </c>
      <c r="V246" s="36" t="e">
        <f>SUMIFS(СВЦЭМ!#REF!,СВЦЭМ!$A$40:$A$783,$A246,СВЦЭМ!$B$40:$B$783,V$225)+'СЕТ СН'!$F$15</f>
        <v>#REF!</v>
      </c>
      <c r="W246" s="36" t="e">
        <f>SUMIFS(СВЦЭМ!#REF!,СВЦЭМ!$A$40:$A$783,$A246,СВЦЭМ!$B$40:$B$783,W$225)+'СЕТ СН'!$F$15</f>
        <v>#REF!</v>
      </c>
      <c r="X246" s="36" t="e">
        <f>SUMIFS(СВЦЭМ!#REF!,СВЦЭМ!$A$40:$A$783,$A246,СВЦЭМ!$B$40:$B$783,X$225)+'СЕТ СН'!$F$15</f>
        <v>#REF!</v>
      </c>
      <c r="Y246" s="36" t="e">
        <f>SUMIFS(СВЦЭМ!#REF!,СВЦЭМ!$A$40:$A$783,$A246,СВЦЭМ!$B$40:$B$783,Y$225)+'СЕТ СН'!$F$15</f>
        <v>#REF!</v>
      </c>
    </row>
    <row r="247" spans="1:25" ht="15.75" hidden="1" x14ac:dyDescent="0.2">
      <c r="A247" s="35">
        <f t="shared" si="6"/>
        <v>44461</v>
      </c>
      <c r="B247" s="36" t="e">
        <f>SUMIFS(СВЦЭМ!#REF!,СВЦЭМ!$A$40:$A$783,$A247,СВЦЭМ!$B$40:$B$783,B$225)+'СЕТ СН'!$F$15</f>
        <v>#REF!</v>
      </c>
      <c r="C247" s="36" t="e">
        <f>SUMIFS(СВЦЭМ!#REF!,СВЦЭМ!$A$40:$A$783,$A247,СВЦЭМ!$B$40:$B$783,C$225)+'СЕТ СН'!$F$15</f>
        <v>#REF!</v>
      </c>
      <c r="D247" s="36" t="e">
        <f>SUMIFS(СВЦЭМ!#REF!,СВЦЭМ!$A$40:$A$783,$A247,СВЦЭМ!$B$40:$B$783,D$225)+'СЕТ СН'!$F$15</f>
        <v>#REF!</v>
      </c>
      <c r="E247" s="36" t="e">
        <f>SUMIFS(СВЦЭМ!#REF!,СВЦЭМ!$A$40:$A$783,$A247,СВЦЭМ!$B$40:$B$783,E$225)+'СЕТ СН'!$F$15</f>
        <v>#REF!</v>
      </c>
      <c r="F247" s="36" t="e">
        <f>SUMIFS(СВЦЭМ!#REF!,СВЦЭМ!$A$40:$A$783,$A247,СВЦЭМ!$B$40:$B$783,F$225)+'СЕТ СН'!$F$15</f>
        <v>#REF!</v>
      </c>
      <c r="G247" s="36" t="e">
        <f>SUMIFS(СВЦЭМ!#REF!,СВЦЭМ!$A$40:$A$783,$A247,СВЦЭМ!$B$40:$B$783,G$225)+'СЕТ СН'!$F$15</f>
        <v>#REF!</v>
      </c>
      <c r="H247" s="36" t="e">
        <f>SUMIFS(СВЦЭМ!#REF!,СВЦЭМ!$A$40:$A$783,$A247,СВЦЭМ!$B$40:$B$783,H$225)+'СЕТ СН'!$F$15</f>
        <v>#REF!</v>
      </c>
      <c r="I247" s="36" t="e">
        <f>SUMIFS(СВЦЭМ!#REF!,СВЦЭМ!$A$40:$A$783,$A247,СВЦЭМ!$B$40:$B$783,I$225)+'СЕТ СН'!$F$15</f>
        <v>#REF!</v>
      </c>
      <c r="J247" s="36" t="e">
        <f>SUMIFS(СВЦЭМ!#REF!,СВЦЭМ!$A$40:$A$783,$A247,СВЦЭМ!$B$40:$B$783,J$225)+'СЕТ СН'!$F$15</f>
        <v>#REF!</v>
      </c>
      <c r="K247" s="36" t="e">
        <f>SUMIFS(СВЦЭМ!#REF!,СВЦЭМ!$A$40:$A$783,$A247,СВЦЭМ!$B$40:$B$783,K$225)+'СЕТ СН'!$F$15</f>
        <v>#REF!</v>
      </c>
      <c r="L247" s="36" t="e">
        <f>SUMIFS(СВЦЭМ!#REF!,СВЦЭМ!$A$40:$A$783,$A247,СВЦЭМ!$B$40:$B$783,L$225)+'СЕТ СН'!$F$15</f>
        <v>#REF!</v>
      </c>
      <c r="M247" s="36" t="e">
        <f>SUMIFS(СВЦЭМ!#REF!,СВЦЭМ!$A$40:$A$783,$A247,СВЦЭМ!$B$40:$B$783,M$225)+'СЕТ СН'!$F$15</f>
        <v>#REF!</v>
      </c>
      <c r="N247" s="36" t="e">
        <f>SUMIFS(СВЦЭМ!#REF!,СВЦЭМ!$A$40:$A$783,$A247,СВЦЭМ!$B$40:$B$783,N$225)+'СЕТ СН'!$F$15</f>
        <v>#REF!</v>
      </c>
      <c r="O247" s="36" t="e">
        <f>SUMIFS(СВЦЭМ!#REF!,СВЦЭМ!$A$40:$A$783,$A247,СВЦЭМ!$B$40:$B$783,O$225)+'СЕТ СН'!$F$15</f>
        <v>#REF!</v>
      </c>
      <c r="P247" s="36" t="e">
        <f>SUMIFS(СВЦЭМ!#REF!,СВЦЭМ!$A$40:$A$783,$A247,СВЦЭМ!$B$40:$B$783,P$225)+'СЕТ СН'!$F$15</f>
        <v>#REF!</v>
      </c>
      <c r="Q247" s="36" t="e">
        <f>SUMIFS(СВЦЭМ!#REF!,СВЦЭМ!$A$40:$A$783,$A247,СВЦЭМ!$B$40:$B$783,Q$225)+'СЕТ СН'!$F$15</f>
        <v>#REF!</v>
      </c>
      <c r="R247" s="36" t="e">
        <f>SUMIFS(СВЦЭМ!#REF!,СВЦЭМ!$A$40:$A$783,$A247,СВЦЭМ!$B$40:$B$783,R$225)+'СЕТ СН'!$F$15</f>
        <v>#REF!</v>
      </c>
      <c r="S247" s="36" t="e">
        <f>SUMIFS(СВЦЭМ!#REF!,СВЦЭМ!$A$40:$A$783,$A247,СВЦЭМ!$B$40:$B$783,S$225)+'СЕТ СН'!$F$15</f>
        <v>#REF!</v>
      </c>
      <c r="T247" s="36" t="e">
        <f>SUMIFS(СВЦЭМ!#REF!,СВЦЭМ!$A$40:$A$783,$A247,СВЦЭМ!$B$40:$B$783,T$225)+'СЕТ СН'!$F$15</f>
        <v>#REF!</v>
      </c>
      <c r="U247" s="36" t="e">
        <f>SUMIFS(СВЦЭМ!#REF!,СВЦЭМ!$A$40:$A$783,$A247,СВЦЭМ!$B$40:$B$783,U$225)+'СЕТ СН'!$F$15</f>
        <v>#REF!</v>
      </c>
      <c r="V247" s="36" t="e">
        <f>SUMIFS(СВЦЭМ!#REF!,СВЦЭМ!$A$40:$A$783,$A247,СВЦЭМ!$B$40:$B$783,V$225)+'СЕТ СН'!$F$15</f>
        <v>#REF!</v>
      </c>
      <c r="W247" s="36" t="e">
        <f>SUMIFS(СВЦЭМ!#REF!,СВЦЭМ!$A$40:$A$783,$A247,СВЦЭМ!$B$40:$B$783,W$225)+'СЕТ СН'!$F$15</f>
        <v>#REF!</v>
      </c>
      <c r="X247" s="36" t="e">
        <f>SUMIFS(СВЦЭМ!#REF!,СВЦЭМ!$A$40:$A$783,$A247,СВЦЭМ!$B$40:$B$783,X$225)+'СЕТ СН'!$F$15</f>
        <v>#REF!</v>
      </c>
      <c r="Y247" s="36" t="e">
        <f>SUMIFS(СВЦЭМ!#REF!,СВЦЭМ!$A$40:$A$783,$A247,СВЦЭМ!$B$40:$B$783,Y$225)+'СЕТ СН'!$F$15</f>
        <v>#REF!</v>
      </c>
    </row>
    <row r="248" spans="1:25" ht="15.75" hidden="1" x14ac:dyDescent="0.2">
      <c r="A248" s="35">
        <f t="shared" si="6"/>
        <v>44462</v>
      </c>
      <c r="B248" s="36" t="e">
        <f>SUMIFS(СВЦЭМ!#REF!,СВЦЭМ!$A$40:$A$783,$A248,СВЦЭМ!$B$40:$B$783,B$225)+'СЕТ СН'!$F$15</f>
        <v>#REF!</v>
      </c>
      <c r="C248" s="36" t="e">
        <f>SUMIFS(СВЦЭМ!#REF!,СВЦЭМ!$A$40:$A$783,$A248,СВЦЭМ!$B$40:$B$783,C$225)+'СЕТ СН'!$F$15</f>
        <v>#REF!</v>
      </c>
      <c r="D248" s="36" t="e">
        <f>SUMIFS(СВЦЭМ!#REF!,СВЦЭМ!$A$40:$A$783,$A248,СВЦЭМ!$B$40:$B$783,D$225)+'СЕТ СН'!$F$15</f>
        <v>#REF!</v>
      </c>
      <c r="E248" s="36" t="e">
        <f>SUMIFS(СВЦЭМ!#REF!,СВЦЭМ!$A$40:$A$783,$A248,СВЦЭМ!$B$40:$B$783,E$225)+'СЕТ СН'!$F$15</f>
        <v>#REF!</v>
      </c>
      <c r="F248" s="36" t="e">
        <f>SUMIFS(СВЦЭМ!#REF!,СВЦЭМ!$A$40:$A$783,$A248,СВЦЭМ!$B$40:$B$783,F$225)+'СЕТ СН'!$F$15</f>
        <v>#REF!</v>
      </c>
      <c r="G248" s="36" t="e">
        <f>SUMIFS(СВЦЭМ!#REF!,СВЦЭМ!$A$40:$A$783,$A248,СВЦЭМ!$B$40:$B$783,G$225)+'СЕТ СН'!$F$15</f>
        <v>#REF!</v>
      </c>
      <c r="H248" s="36" t="e">
        <f>SUMIFS(СВЦЭМ!#REF!,СВЦЭМ!$A$40:$A$783,$A248,СВЦЭМ!$B$40:$B$783,H$225)+'СЕТ СН'!$F$15</f>
        <v>#REF!</v>
      </c>
      <c r="I248" s="36" t="e">
        <f>SUMIFS(СВЦЭМ!#REF!,СВЦЭМ!$A$40:$A$783,$A248,СВЦЭМ!$B$40:$B$783,I$225)+'СЕТ СН'!$F$15</f>
        <v>#REF!</v>
      </c>
      <c r="J248" s="36" t="e">
        <f>SUMIFS(СВЦЭМ!#REF!,СВЦЭМ!$A$40:$A$783,$A248,СВЦЭМ!$B$40:$B$783,J$225)+'СЕТ СН'!$F$15</f>
        <v>#REF!</v>
      </c>
      <c r="K248" s="36" t="e">
        <f>SUMIFS(СВЦЭМ!#REF!,СВЦЭМ!$A$40:$A$783,$A248,СВЦЭМ!$B$40:$B$783,K$225)+'СЕТ СН'!$F$15</f>
        <v>#REF!</v>
      </c>
      <c r="L248" s="36" t="e">
        <f>SUMIFS(СВЦЭМ!#REF!,СВЦЭМ!$A$40:$A$783,$A248,СВЦЭМ!$B$40:$B$783,L$225)+'СЕТ СН'!$F$15</f>
        <v>#REF!</v>
      </c>
      <c r="M248" s="36" t="e">
        <f>SUMIFS(СВЦЭМ!#REF!,СВЦЭМ!$A$40:$A$783,$A248,СВЦЭМ!$B$40:$B$783,M$225)+'СЕТ СН'!$F$15</f>
        <v>#REF!</v>
      </c>
      <c r="N248" s="36" t="e">
        <f>SUMIFS(СВЦЭМ!#REF!,СВЦЭМ!$A$40:$A$783,$A248,СВЦЭМ!$B$40:$B$783,N$225)+'СЕТ СН'!$F$15</f>
        <v>#REF!</v>
      </c>
      <c r="O248" s="36" t="e">
        <f>SUMIFS(СВЦЭМ!#REF!,СВЦЭМ!$A$40:$A$783,$A248,СВЦЭМ!$B$40:$B$783,O$225)+'СЕТ СН'!$F$15</f>
        <v>#REF!</v>
      </c>
      <c r="P248" s="36" t="e">
        <f>SUMIFS(СВЦЭМ!#REF!,СВЦЭМ!$A$40:$A$783,$A248,СВЦЭМ!$B$40:$B$783,P$225)+'СЕТ СН'!$F$15</f>
        <v>#REF!</v>
      </c>
      <c r="Q248" s="36" t="e">
        <f>SUMIFS(СВЦЭМ!#REF!,СВЦЭМ!$A$40:$A$783,$A248,СВЦЭМ!$B$40:$B$783,Q$225)+'СЕТ СН'!$F$15</f>
        <v>#REF!</v>
      </c>
      <c r="R248" s="36" t="e">
        <f>SUMIFS(СВЦЭМ!#REF!,СВЦЭМ!$A$40:$A$783,$A248,СВЦЭМ!$B$40:$B$783,R$225)+'СЕТ СН'!$F$15</f>
        <v>#REF!</v>
      </c>
      <c r="S248" s="36" t="e">
        <f>SUMIFS(СВЦЭМ!#REF!,СВЦЭМ!$A$40:$A$783,$A248,СВЦЭМ!$B$40:$B$783,S$225)+'СЕТ СН'!$F$15</f>
        <v>#REF!</v>
      </c>
      <c r="T248" s="36" t="e">
        <f>SUMIFS(СВЦЭМ!#REF!,СВЦЭМ!$A$40:$A$783,$A248,СВЦЭМ!$B$40:$B$783,T$225)+'СЕТ СН'!$F$15</f>
        <v>#REF!</v>
      </c>
      <c r="U248" s="36" t="e">
        <f>SUMIFS(СВЦЭМ!#REF!,СВЦЭМ!$A$40:$A$783,$A248,СВЦЭМ!$B$40:$B$783,U$225)+'СЕТ СН'!$F$15</f>
        <v>#REF!</v>
      </c>
      <c r="V248" s="36" t="e">
        <f>SUMIFS(СВЦЭМ!#REF!,СВЦЭМ!$A$40:$A$783,$A248,СВЦЭМ!$B$40:$B$783,V$225)+'СЕТ СН'!$F$15</f>
        <v>#REF!</v>
      </c>
      <c r="W248" s="36" t="e">
        <f>SUMIFS(СВЦЭМ!#REF!,СВЦЭМ!$A$40:$A$783,$A248,СВЦЭМ!$B$40:$B$783,W$225)+'СЕТ СН'!$F$15</f>
        <v>#REF!</v>
      </c>
      <c r="X248" s="36" t="e">
        <f>SUMIFS(СВЦЭМ!#REF!,СВЦЭМ!$A$40:$A$783,$A248,СВЦЭМ!$B$40:$B$783,X$225)+'СЕТ СН'!$F$15</f>
        <v>#REF!</v>
      </c>
      <c r="Y248" s="36" t="e">
        <f>SUMIFS(СВЦЭМ!#REF!,СВЦЭМ!$A$40:$A$783,$A248,СВЦЭМ!$B$40:$B$783,Y$225)+'СЕТ СН'!$F$15</f>
        <v>#REF!</v>
      </c>
    </row>
    <row r="249" spans="1:25" ht="15.75" hidden="1" x14ac:dyDescent="0.2">
      <c r="A249" s="35">
        <f t="shared" si="6"/>
        <v>44463</v>
      </c>
      <c r="B249" s="36" t="e">
        <f>SUMIFS(СВЦЭМ!#REF!,СВЦЭМ!$A$40:$A$783,$A249,СВЦЭМ!$B$40:$B$783,B$225)+'СЕТ СН'!$F$15</f>
        <v>#REF!</v>
      </c>
      <c r="C249" s="36" t="e">
        <f>SUMIFS(СВЦЭМ!#REF!,СВЦЭМ!$A$40:$A$783,$A249,СВЦЭМ!$B$40:$B$783,C$225)+'СЕТ СН'!$F$15</f>
        <v>#REF!</v>
      </c>
      <c r="D249" s="36" t="e">
        <f>SUMIFS(СВЦЭМ!#REF!,СВЦЭМ!$A$40:$A$783,$A249,СВЦЭМ!$B$40:$B$783,D$225)+'СЕТ СН'!$F$15</f>
        <v>#REF!</v>
      </c>
      <c r="E249" s="36" t="e">
        <f>SUMIFS(СВЦЭМ!#REF!,СВЦЭМ!$A$40:$A$783,$A249,СВЦЭМ!$B$40:$B$783,E$225)+'СЕТ СН'!$F$15</f>
        <v>#REF!</v>
      </c>
      <c r="F249" s="36" t="e">
        <f>SUMIFS(СВЦЭМ!#REF!,СВЦЭМ!$A$40:$A$783,$A249,СВЦЭМ!$B$40:$B$783,F$225)+'СЕТ СН'!$F$15</f>
        <v>#REF!</v>
      </c>
      <c r="G249" s="36" t="e">
        <f>SUMIFS(СВЦЭМ!#REF!,СВЦЭМ!$A$40:$A$783,$A249,СВЦЭМ!$B$40:$B$783,G$225)+'СЕТ СН'!$F$15</f>
        <v>#REF!</v>
      </c>
      <c r="H249" s="36" t="e">
        <f>SUMIFS(СВЦЭМ!#REF!,СВЦЭМ!$A$40:$A$783,$A249,СВЦЭМ!$B$40:$B$783,H$225)+'СЕТ СН'!$F$15</f>
        <v>#REF!</v>
      </c>
      <c r="I249" s="36" t="e">
        <f>SUMIFS(СВЦЭМ!#REF!,СВЦЭМ!$A$40:$A$783,$A249,СВЦЭМ!$B$40:$B$783,I$225)+'СЕТ СН'!$F$15</f>
        <v>#REF!</v>
      </c>
      <c r="J249" s="36" t="e">
        <f>SUMIFS(СВЦЭМ!#REF!,СВЦЭМ!$A$40:$A$783,$A249,СВЦЭМ!$B$40:$B$783,J$225)+'СЕТ СН'!$F$15</f>
        <v>#REF!</v>
      </c>
      <c r="K249" s="36" t="e">
        <f>SUMIFS(СВЦЭМ!#REF!,СВЦЭМ!$A$40:$A$783,$A249,СВЦЭМ!$B$40:$B$783,K$225)+'СЕТ СН'!$F$15</f>
        <v>#REF!</v>
      </c>
      <c r="L249" s="36" t="e">
        <f>SUMIFS(СВЦЭМ!#REF!,СВЦЭМ!$A$40:$A$783,$A249,СВЦЭМ!$B$40:$B$783,L$225)+'СЕТ СН'!$F$15</f>
        <v>#REF!</v>
      </c>
      <c r="M249" s="36" t="e">
        <f>SUMIFS(СВЦЭМ!#REF!,СВЦЭМ!$A$40:$A$783,$A249,СВЦЭМ!$B$40:$B$783,M$225)+'СЕТ СН'!$F$15</f>
        <v>#REF!</v>
      </c>
      <c r="N249" s="36" t="e">
        <f>SUMIFS(СВЦЭМ!#REF!,СВЦЭМ!$A$40:$A$783,$A249,СВЦЭМ!$B$40:$B$783,N$225)+'СЕТ СН'!$F$15</f>
        <v>#REF!</v>
      </c>
      <c r="O249" s="36" t="e">
        <f>SUMIFS(СВЦЭМ!#REF!,СВЦЭМ!$A$40:$A$783,$A249,СВЦЭМ!$B$40:$B$783,O$225)+'СЕТ СН'!$F$15</f>
        <v>#REF!</v>
      </c>
      <c r="P249" s="36" t="e">
        <f>SUMIFS(СВЦЭМ!#REF!,СВЦЭМ!$A$40:$A$783,$A249,СВЦЭМ!$B$40:$B$783,P$225)+'СЕТ СН'!$F$15</f>
        <v>#REF!</v>
      </c>
      <c r="Q249" s="36" t="e">
        <f>SUMIFS(СВЦЭМ!#REF!,СВЦЭМ!$A$40:$A$783,$A249,СВЦЭМ!$B$40:$B$783,Q$225)+'СЕТ СН'!$F$15</f>
        <v>#REF!</v>
      </c>
      <c r="R249" s="36" t="e">
        <f>SUMIFS(СВЦЭМ!#REF!,СВЦЭМ!$A$40:$A$783,$A249,СВЦЭМ!$B$40:$B$783,R$225)+'СЕТ СН'!$F$15</f>
        <v>#REF!</v>
      </c>
      <c r="S249" s="36" t="e">
        <f>SUMIFS(СВЦЭМ!#REF!,СВЦЭМ!$A$40:$A$783,$A249,СВЦЭМ!$B$40:$B$783,S$225)+'СЕТ СН'!$F$15</f>
        <v>#REF!</v>
      </c>
      <c r="T249" s="36" t="e">
        <f>SUMIFS(СВЦЭМ!#REF!,СВЦЭМ!$A$40:$A$783,$A249,СВЦЭМ!$B$40:$B$783,T$225)+'СЕТ СН'!$F$15</f>
        <v>#REF!</v>
      </c>
      <c r="U249" s="36" t="e">
        <f>SUMIFS(СВЦЭМ!#REF!,СВЦЭМ!$A$40:$A$783,$A249,СВЦЭМ!$B$40:$B$783,U$225)+'СЕТ СН'!$F$15</f>
        <v>#REF!</v>
      </c>
      <c r="V249" s="36" t="e">
        <f>SUMIFS(СВЦЭМ!#REF!,СВЦЭМ!$A$40:$A$783,$A249,СВЦЭМ!$B$40:$B$783,V$225)+'СЕТ СН'!$F$15</f>
        <v>#REF!</v>
      </c>
      <c r="W249" s="36" t="e">
        <f>SUMIFS(СВЦЭМ!#REF!,СВЦЭМ!$A$40:$A$783,$A249,СВЦЭМ!$B$40:$B$783,W$225)+'СЕТ СН'!$F$15</f>
        <v>#REF!</v>
      </c>
      <c r="X249" s="36" t="e">
        <f>SUMIFS(СВЦЭМ!#REF!,СВЦЭМ!$A$40:$A$783,$A249,СВЦЭМ!$B$40:$B$783,X$225)+'СЕТ СН'!$F$15</f>
        <v>#REF!</v>
      </c>
      <c r="Y249" s="36" t="e">
        <f>SUMIFS(СВЦЭМ!#REF!,СВЦЭМ!$A$40:$A$783,$A249,СВЦЭМ!$B$40:$B$783,Y$225)+'СЕТ СН'!$F$15</f>
        <v>#REF!</v>
      </c>
    </row>
    <row r="250" spans="1:25" ht="15.75" hidden="1" x14ac:dyDescent="0.2">
      <c r="A250" s="35">
        <f t="shared" si="6"/>
        <v>44464</v>
      </c>
      <c r="B250" s="36" t="e">
        <f>SUMIFS(СВЦЭМ!#REF!,СВЦЭМ!$A$40:$A$783,$A250,СВЦЭМ!$B$40:$B$783,B$225)+'СЕТ СН'!$F$15</f>
        <v>#REF!</v>
      </c>
      <c r="C250" s="36" t="e">
        <f>SUMIFS(СВЦЭМ!#REF!,СВЦЭМ!$A$40:$A$783,$A250,СВЦЭМ!$B$40:$B$783,C$225)+'СЕТ СН'!$F$15</f>
        <v>#REF!</v>
      </c>
      <c r="D250" s="36" t="e">
        <f>SUMIFS(СВЦЭМ!#REF!,СВЦЭМ!$A$40:$A$783,$A250,СВЦЭМ!$B$40:$B$783,D$225)+'СЕТ СН'!$F$15</f>
        <v>#REF!</v>
      </c>
      <c r="E250" s="36" t="e">
        <f>SUMIFS(СВЦЭМ!#REF!,СВЦЭМ!$A$40:$A$783,$A250,СВЦЭМ!$B$40:$B$783,E$225)+'СЕТ СН'!$F$15</f>
        <v>#REF!</v>
      </c>
      <c r="F250" s="36" t="e">
        <f>SUMIFS(СВЦЭМ!#REF!,СВЦЭМ!$A$40:$A$783,$A250,СВЦЭМ!$B$40:$B$783,F$225)+'СЕТ СН'!$F$15</f>
        <v>#REF!</v>
      </c>
      <c r="G250" s="36" t="e">
        <f>SUMIFS(СВЦЭМ!#REF!,СВЦЭМ!$A$40:$A$783,$A250,СВЦЭМ!$B$40:$B$783,G$225)+'СЕТ СН'!$F$15</f>
        <v>#REF!</v>
      </c>
      <c r="H250" s="36" t="e">
        <f>SUMIFS(СВЦЭМ!#REF!,СВЦЭМ!$A$40:$A$783,$A250,СВЦЭМ!$B$40:$B$783,H$225)+'СЕТ СН'!$F$15</f>
        <v>#REF!</v>
      </c>
      <c r="I250" s="36" t="e">
        <f>SUMIFS(СВЦЭМ!#REF!,СВЦЭМ!$A$40:$A$783,$A250,СВЦЭМ!$B$40:$B$783,I$225)+'СЕТ СН'!$F$15</f>
        <v>#REF!</v>
      </c>
      <c r="J250" s="36" t="e">
        <f>SUMIFS(СВЦЭМ!#REF!,СВЦЭМ!$A$40:$A$783,$A250,СВЦЭМ!$B$40:$B$783,J$225)+'СЕТ СН'!$F$15</f>
        <v>#REF!</v>
      </c>
      <c r="K250" s="36" t="e">
        <f>SUMIFS(СВЦЭМ!#REF!,СВЦЭМ!$A$40:$A$783,$A250,СВЦЭМ!$B$40:$B$783,K$225)+'СЕТ СН'!$F$15</f>
        <v>#REF!</v>
      </c>
      <c r="L250" s="36" t="e">
        <f>SUMIFS(СВЦЭМ!#REF!,СВЦЭМ!$A$40:$A$783,$A250,СВЦЭМ!$B$40:$B$783,L$225)+'СЕТ СН'!$F$15</f>
        <v>#REF!</v>
      </c>
      <c r="M250" s="36" t="e">
        <f>SUMIFS(СВЦЭМ!#REF!,СВЦЭМ!$A$40:$A$783,$A250,СВЦЭМ!$B$40:$B$783,M$225)+'СЕТ СН'!$F$15</f>
        <v>#REF!</v>
      </c>
      <c r="N250" s="36" t="e">
        <f>SUMIFS(СВЦЭМ!#REF!,СВЦЭМ!$A$40:$A$783,$A250,СВЦЭМ!$B$40:$B$783,N$225)+'СЕТ СН'!$F$15</f>
        <v>#REF!</v>
      </c>
      <c r="O250" s="36" t="e">
        <f>SUMIFS(СВЦЭМ!#REF!,СВЦЭМ!$A$40:$A$783,$A250,СВЦЭМ!$B$40:$B$783,O$225)+'СЕТ СН'!$F$15</f>
        <v>#REF!</v>
      </c>
      <c r="P250" s="36" t="e">
        <f>SUMIFS(СВЦЭМ!#REF!,СВЦЭМ!$A$40:$A$783,$A250,СВЦЭМ!$B$40:$B$783,P$225)+'СЕТ СН'!$F$15</f>
        <v>#REF!</v>
      </c>
      <c r="Q250" s="36" t="e">
        <f>SUMIFS(СВЦЭМ!#REF!,СВЦЭМ!$A$40:$A$783,$A250,СВЦЭМ!$B$40:$B$783,Q$225)+'СЕТ СН'!$F$15</f>
        <v>#REF!</v>
      </c>
      <c r="R250" s="36" t="e">
        <f>SUMIFS(СВЦЭМ!#REF!,СВЦЭМ!$A$40:$A$783,$A250,СВЦЭМ!$B$40:$B$783,R$225)+'СЕТ СН'!$F$15</f>
        <v>#REF!</v>
      </c>
      <c r="S250" s="36" t="e">
        <f>SUMIFS(СВЦЭМ!#REF!,СВЦЭМ!$A$40:$A$783,$A250,СВЦЭМ!$B$40:$B$783,S$225)+'СЕТ СН'!$F$15</f>
        <v>#REF!</v>
      </c>
      <c r="T250" s="36" t="e">
        <f>SUMIFS(СВЦЭМ!#REF!,СВЦЭМ!$A$40:$A$783,$A250,СВЦЭМ!$B$40:$B$783,T$225)+'СЕТ СН'!$F$15</f>
        <v>#REF!</v>
      </c>
      <c r="U250" s="36" t="e">
        <f>SUMIFS(СВЦЭМ!#REF!,СВЦЭМ!$A$40:$A$783,$A250,СВЦЭМ!$B$40:$B$783,U$225)+'СЕТ СН'!$F$15</f>
        <v>#REF!</v>
      </c>
      <c r="V250" s="36" t="e">
        <f>SUMIFS(СВЦЭМ!#REF!,СВЦЭМ!$A$40:$A$783,$A250,СВЦЭМ!$B$40:$B$783,V$225)+'СЕТ СН'!$F$15</f>
        <v>#REF!</v>
      </c>
      <c r="W250" s="36" t="e">
        <f>SUMIFS(СВЦЭМ!#REF!,СВЦЭМ!$A$40:$A$783,$A250,СВЦЭМ!$B$40:$B$783,W$225)+'СЕТ СН'!$F$15</f>
        <v>#REF!</v>
      </c>
      <c r="X250" s="36" t="e">
        <f>SUMIFS(СВЦЭМ!#REF!,СВЦЭМ!$A$40:$A$783,$A250,СВЦЭМ!$B$40:$B$783,X$225)+'СЕТ СН'!$F$15</f>
        <v>#REF!</v>
      </c>
      <c r="Y250" s="36" t="e">
        <f>SUMIFS(СВЦЭМ!#REF!,СВЦЭМ!$A$40:$A$783,$A250,СВЦЭМ!$B$40:$B$783,Y$225)+'СЕТ СН'!$F$15</f>
        <v>#REF!</v>
      </c>
    </row>
    <row r="251" spans="1:25" ht="15.75" hidden="1" x14ac:dyDescent="0.2">
      <c r="A251" s="35">
        <f t="shared" si="6"/>
        <v>44465</v>
      </c>
      <c r="B251" s="36" t="e">
        <f>SUMIFS(СВЦЭМ!#REF!,СВЦЭМ!$A$40:$A$783,$A251,СВЦЭМ!$B$40:$B$783,B$225)+'СЕТ СН'!$F$15</f>
        <v>#REF!</v>
      </c>
      <c r="C251" s="36" t="e">
        <f>SUMIFS(СВЦЭМ!#REF!,СВЦЭМ!$A$40:$A$783,$A251,СВЦЭМ!$B$40:$B$783,C$225)+'СЕТ СН'!$F$15</f>
        <v>#REF!</v>
      </c>
      <c r="D251" s="36" t="e">
        <f>SUMIFS(СВЦЭМ!#REF!,СВЦЭМ!$A$40:$A$783,$A251,СВЦЭМ!$B$40:$B$783,D$225)+'СЕТ СН'!$F$15</f>
        <v>#REF!</v>
      </c>
      <c r="E251" s="36" t="e">
        <f>SUMIFS(СВЦЭМ!#REF!,СВЦЭМ!$A$40:$A$783,$A251,СВЦЭМ!$B$40:$B$783,E$225)+'СЕТ СН'!$F$15</f>
        <v>#REF!</v>
      </c>
      <c r="F251" s="36" t="e">
        <f>SUMIFS(СВЦЭМ!#REF!,СВЦЭМ!$A$40:$A$783,$A251,СВЦЭМ!$B$40:$B$783,F$225)+'СЕТ СН'!$F$15</f>
        <v>#REF!</v>
      </c>
      <c r="G251" s="36" t="e">
        <f>SUMIFS(СВЦЭМ!#REF!,СВЦЭМ!$A$40:$A$783,$A251,СВЦЭМ!$B$40:$B$783,G$225)+'СЕТ СН'!$F$15</f>
        <v>#REF!</v>
      </c>
      <c r="H251" s="36" t="e">
        <f>SUMIFS(СВЦЭМ!#REF!,СВЦЭМ!$A$40:$A$783,$A251,СВЦЭМ!$B$40:$B$783,H$225)+'СЕТ СН'!$F$15</f>
        <v>#REF!</v>
      </c>
      <c r="I251" s="36" t="e">
        <f>SUMIFS(СВЦЭМ!#REF!,СВЦЭМ!$A$40:$A$783,$A251,СВЦЭМ!$B$40:$B$783,I$225)+'СЕТ СН'!$F$15</f>
        <v>#REF!</v>
      </c>
      <c r="J251" s="36" t="e">
        <f>SUMIFS(СВЦЭМ!#REF!,СВЦЭМ!$A$40:$A$783,$A251,СВЦЭМ!$B$40:$B$783,J$225)+'СЕТ СН'!$F$15</f>
        <v>#REF!</v>
      </c>
      <c r="K251" s="36" t="e">
        <f>SUMIFS(СВЦЭМ!#REF!,СВЦЭМ!$A$40:$A$783,$A251,СВЦЭМ!$B$40:$B$783,K$225)+'СЕТ СН'!$F$15</f>
        <v>#REF!</v>
      </c>
      <c r="L251" s="36" t="e">
        <f>SUMIFS(СВЦЭМ!#REF!,СВЦЭМ!$A$40:$A$783,$A251,СВЦЭМ!$B$40:$B$783,L$225)+'СЕТ СН'!$F$15</f>
        <v>#REF!</v>
      </c>
      <c r="M251" s="36" t="e">
        <f>SUMIFS(СВЦЭМ!#REF!,СВЦЭМ!$A$40:$A$783,$A251,СВЦЭМ!$B$40:$B$783,M$225)+'СЕТ СН'!$F$15</f>
        <v>#REF!</v>
      </c>
      <c r="N251" s="36" t="e">
        <f>SUMIFS(СВЦЭМ!#REF!,СВЦЭМ!$A$40:$A$783,$A251,СВЦЭМ!$B$40:$B$783,N$225)+'СЕТ СН'!$F$15</f>
        <v>#REF!</v>
      </c>
      <c r="O251" s="36" t="e">
        <f>SUMIFS(СВЦЭМ!#REF!,СВЦЭМ!$A$40:$A$783,$A251,СВЦЭМ!$B$40:$B$783,O$225)+'СЕТ СН'!$F$15</f>
        <v>#REF!</v>
      </c>
      <c r="P251" s="36" t="e">
        <f>SUMIFS(СВЦЭМ!#REF!,СВЦЭМ!$A$40:$A$783,$A251,СВЦЭМ!$B$40:$B$783,P$225)+'СЕТ СН'!$F$15</f>
        <v>#REF!</v>
      </c>
      <c r="Q251" s="36" t="e">
        <f>SUMIFS(СВЦЭМ!#REF!,СВЦЭМ!$A$40:$A$783,$A251,СВЦЭМ!$B$40:$B$783,Q$225)+'СЕТ СН'!$F$15</f>
        <v>#REF!</v>
      </c>
      <c r="R251" s="36" t="e">
        <f>SUMIFS(СВЦЭМ!#REF!,СВЦЭМ!$A$40:$A$783,$A251,СВЦЭМ!$B$40:$B$783,R$225)+'СЕТ СН'!$F$15</f>
        <v>#REF!</v>
      </c>
      <c r="S251" s="36" t="e">
        <f>SUMIFS(СВЦЭМ!#REF!,СВЦЭМ!$A$40:$A$783,$A251,СВЦЭМ!$B$40:$B$783,S$225)+'СЕТ СН'!$F$15</f>
        <v>#REF!</v>
      </c>
      <c r="T251" s="36" t="e">
        <f>SUMIFS(СВЦЭМ!#REF!,СВЦЭМ!$A$40:$A$783,$A251,СВЦЭМ!$B$40:$B$783,T$225)+'СЕТ СН'!$F$15</f>
        <v>#REF!</v>
      </c>
      <c r="U251" s="36" t="e">
        <f>SUMIFS(СВЦЭМ!#REF!,СВЦЭМ!$A$40:$A$783,$A251,СВЦЭМ!$B$40:$B$783,U$225)+'СЕТ СН'!$F$15</f>
        <v>#REF!</v>
      </c>
      <c r="V251" s="36" t="e">
        <f>SUMIFS(СВЦЭМ!#REF!,СВЦЭМ!$A$40:$A$783,$A251,СВЦЭМ!$B$40:$B$783,V$225)+'СЕТ СН'!$F$15</f>
        <v>#REF!</v>
      </c>
      <c r="W251" s="36" t="e">
        <f>SUMIFS(СВЦЭМ!#REF!,СВЦЭМ!$A$40:$A$783,$A251,СВЦЭМ!$B$40:$B$783,W$225)+'СЕТ СН'!$F$15</f>
        <v>#REF!</v>
      </c>
      <c r="X251" s="36" t="e">
        <f>SUMIFS(СВЦЭМ!#REF!,СВЦЭМ!$A$40:$A$783,$A251,СВЦЭМ!$B$40:$B$783,X$225)+'СЕТ СН'!$F$15</f>
        <v>#REF!</v>
      </c>
      <c r="Y251" s="36" t="e">
        <f>SUMIFS(СВЦЭМ!#REF!,СВЦЭМ!$A$40:$A$783,$A251,СВЦЭМ!$B$40:$B$783,Y$225)+'СЕТ СН'!$F$15</f>
        <v>#REF!</v>
      </c>
    </row>
    <row r="252" spans="1:25" ht="15.75" hidden="1" x14ac:dyDescent="0.2">
      <c r="A252" s="35">
        <f t="shared" si="6"/>
        <v>44466</v>
      </c>
      <c r="B252" s="36" t="e">
        <f>SUMIFS(СВЦЭМ!#REF!,СВЦЭМ!$A$40:$A$783,$A252,СВЦЭМ!$B$40:$B$783,B$225)+'СЕТ СН'!$F$15</f>
        <v>#REF!</v>
      </c>
      <c r="C252" s="36" t="e">
        <f>SUMIFS(СВЦЭМ!#REF!,СВЦЭМ!$A$40:$A$783,$A252,СВЦЭМ!$B$40:$B$783,C$225)+'СЕТ СН'!$F$15</f>
        <v>#REF!</v>
      </c>
      <c r="D252" s="36" t="e">
        <f>SUMIFS(СВЦЭМ!#REF!,СВЦЭМ!$A$40:$A$783,$A252,СВЦЭМ!$B$40:$B$783,D$225)+'СЕТ СН'!$F$15</f>
        <v>#REF!</v>
      </c>
      <c r="E252" s="36" t="e">
        <f>SUMIFS(СВЦЭМ!#REF!,СВЦЭМ!$A$40:$A$783,$A252,СВЦЭМ!$B$40:$B$783,E$225)+'СЕТ СН'!$F$15</f>
        <v>#REF!</v>
      </c>
      <c r="F252" s="36" t="e">
        <f>SUMIFS(СВЦЭМ!#REF!,СВЦЭМ!$A$40:$A$783,$A252,СВЦЭМ!$B$40:$B$783,F$225)+'СЕТ СН'!$F$15</f>
        <v>#REF!</v>
      </c>
      <c r="G252" s="36" t="e">
        <f>SUMIFS(СВЦЭМ!#REF!,СВЦЭМ!$A$40:$A$783,$A252,СВЦЭМ!$B$40:$B$783,G$225)+'СЕТ СН'!$F$15</f>
        <v>#REF!</v>
      </c>
      <c r="H252" s="36" t="e">
        <f>SUMIFS(СВЦЭМ!#REF!,СВЦЭМ!$A$40:$A$783,$A252,СВЦЭМ!$B$40:$B$783,H$225)+'СЕТ СН'!$F$15</f>
        <v>#REF!</v>
      </c>
      <c r="I252" s="36" t="e">
        <f>SUMIFS(СВЦЭМ!#REF!,СВЦЭМ!$A$40:$A$783,$A252,СВЦЭМ!$B$40:$B$783,I$225)+'СЕТ СН'!$F$15</f>
        <v>#REF!</v>
      </c>
      <c r="J252" s="36" t="e">
        <f>SUMIFS(СВЦЭМ!#REF!,СВЦЭМ!$A$40:$A$783,$A252,СВЦЭМ!$B$40:$B$783,J$225)+'СЕТ СН'!$F$15</f>
        <v>#REF!</v>
      </c>
      <c r="K252" s="36" t="e">
        <f>SUMIFS(СВЦЭМ!#REF!,СВЦЭМ!$A$40:$A$783,$A252,СВЦЭМ!$B$40:$B$783,K$225)+'СЕТ СН'!$F$15</f>
        <v>#REF!</v>
      </c>
      <c r="L252" s="36" t="e">
        <f>SUMIFS(СВЦЭМ!#REF!,СВЦЭМ!$A$40:$A$783,$A252,СВЦЭМ!$B$40:$B$783,L$225)+'СЕТ СН'!$F$15</f>
        <v>#REF!</v>
      </c>
      <c r="M252" s="36" t="e">
        <f>SUMIFS(СВЦЭМ!#REF!,СВЦЭМ!$A$40:$A$783,$A252,СВЦЭМ!$B$40:$B$783,M$225)+'СЕТ СН'!$F$15</f>
        <v>#REF!</v>
      </c>
      <c r="N252" s="36" t="e">
        <f>SUMIFS(СВЦЭМ!#REF!,СВЦЭМ!$A$40:$A$783,$A252,СВЦЭМ!$B$40:$B$783,N$225)+'СЕТ СН'!$F$15</f>
        <v>#REF!</v>
      </c>
      <c r="O252" s="36" t="e">
        <f>SUMIFS(СВЦЭМ!#REF!,СВЦЭМ!$A$40:$A$783,$A252,СВЦЭМ!$B$40:$B$783,O$225)+'СЕТ СН'!$F$15</f>
        <v>#REF!</v>
      </c>
      <c r="P252" s="36" t="e">
        <f>SUMIFS(СВЦЭМ!#REF!,СВЦЭМ!$A$40:$A$783,$A252,СВЦЭМ!$B$40:$B$783,P$225)+'СЕТ СН'!$F$15</f>
        <v>#REF!</v>
      </c>
      <c r="Q252" s="36" t="e">
        <f>SUMIFS(СВЦЭМ!#REF!,СВЦЭМ!$A$40:$A$783,$A252,СВЦЭМ!$B$40:$B$783,Q$225)+'СЕТ СН'!$F$15</f>
        <v>#REF!</v>
      </c>
      <c r="R252" s="36" t="e">
        <f>SUMIFS(СВЦЭМ!#REF!,СВЦЭМ!$A$40:$A$783,$A252,СВЦЭМ!$B$40:$B$783,R$225)+'СЕТ СН'!$F$15</f>
        <v>#REF!</v>
      </c>
      <c r="S252" s="36" t="e">
        <f>SUMIFS(СВЦЭМ!#REF!,СВЦЭМ!$A$40:$A$783,$A252,СВЦЭМ!$B$40:$B$783,S$225)+'СЕТ СН'!$F$15</f>
        <v>#REF!</v>
      </c>
      <c r="T252" s="36" t="e">
        <f>SUMIFS(СВЦЭМ!#REF!,СВЦЭМ!$A$40:$A$783,$A252,СВЦЭМ!$B$40:$B$783,T$225)+'СЕТ СН'!$F$15</f>
        <v>#REF!</v>
      </c>
      <c r="U252" s="36" t="e">
        <f>SUMIFS(СВЦЭМ!#REF!,СВЦЭМ!$A$40:$A$783,$A252,СВЦЭМ!$B$40:$B$783,U$225)+'СЕТ СН'!$F$15</f>
        <v>#REF!</v>
      </c>
      <c r="V252" s="36" t="e">
        <f>SUMIFS(СВЦЭМ!#REF!,СВЦЭМ!$A$40:$A$783,$A252,СВЦЭМ!$B$40:$B$783,V$225)+'СЕТ СН'!$F$15</f>
        <v>#REF!</v>
      </c>
      <c r="W252" s="36" t="e">
        <f>SUMIFS(СВЦЭМ!#REF!,СВЦЭМ!$A$40:$A$783,$A252,СВЦЭМ!$B$40:$B$783,W$225)+'СЕТ СН'!$F$15</f>
        <v>#REF!</v>
      </c>
      <c r="X252" s="36" t="e">
        <f>SUMIFS(СВЦЭМ!#REF!,СВЦЭМ!$A$40:$A$783,$A252,СВЦЭМ!$B$40:$B$783,X$225)+'СЕТ СН'!$F$15</f>
        <v>#REF!</v>
      </c>
      <c r="Y252" s="36" t="e">
        <f>SUMIFS(СВЦЭМ!#REF!,СВЦЭМ!$A$40:$A$783,$A252,СВЦЭМ!$B$40:$B$783,Y$225)+'СЕТ СН'!$F$15</f>
        <v>#REF!</v>
      </c>
    </row>
    <row r="253" spans="1:25" ht="15.75" hidden="1" x14ac:dyDescent="0.2">
      <c r="A253" s="35">
        <f t="shared" si="6"/>
        <v>44467</v>
      </c>
      <c r="B253" s="36" t="e">
        <f>SUMIFS(СВЦЭМ!#REF!,СВЦЭМ!$A$40:$A$783,$A253,СВЦЭМ!$B$40:$B$783,B$225)+'СЕТ СН'!$F$15</f>
        <v>#REF!</v>
      </c>
      <c r="C253" s="36" t="e">
        <f>SUMIFS(СВЦЭМ!#REF!,СВЦЭМ!$A$40:$A$783,$A253,СВЦЭМ!$B$40:$B$783,C$225)+'СЕТ СН'!$F$15</f>
        <v>#REF!</v>
      </c>
      <c r="D253" s="36" t="e">
        <f>SUMIFS(СВЦЭМ!#REF!,СВЦЭМ!$A$40:$A$783,$A253,СВЦЭМ!$B$40:$B$783,D$225)+'СЕТ СН'!$F$15</f>
        <v>#REF!</v>
      </c>
      <c r="E253" s="36" t="e">
        <f>SUMIFS(СВЦЭМ!#REF!,СВЦЭМ!$A$40:$A$783,$A253,СВЦЭМ!$B$40:$B$783,E$225)+'СЕТ СН'!$F$15</f>
        <v>#REF!</v>
      </c>
      <c r="F253" s="36" t="e">
        <f>SUMIFS(СВЦЭМ!#REF!,СВЦЭМ!$A$40:$A$783,$A253,СВЦЭМ!$B$40:$B$783,F$225)+'СЕТ СН'!$F$15</f>
        <v>#REF!</v>
      </c>
      <c r="G253" s="36" t="e">
        <f>SUMIFS(СВЦЭМ!#REF!,СВЦЭМ!$A$40:$A$783,$A253,СВЦЭМ!$B$40:$B$783,G$225)+'СЕТ СН'!$F$15</f>
        <v>#REF!</v>
      </c>
      <c r="H253" s="36" t="e">
        <f>SUMIFS(СВЦЭМ!#REF!,СВЦЭМ!$A$40:$A$783,$A253,СВЦЭМ!$B$40:$B$783,H$225)+'СЕТ СН'!$F$15</f>
        <v>#REF!</v>
      </c>
      <c r="I253" s="36" t="e">
        <f>SUMIFS(СВЦЭМ!#REF!,СВЦЭМ!$A$40:$A$783,$A253,СВЦЭМ!$B$40:$B$783,I$225)+'СЕТ СН'!$F$15</f>
        <v>#REF!</v>
      </c>
      <c r="J253" s="36" t="e">
        <f>SUMIFS(СВЦЭМ!#REF!,СВЦЭМ!$A$40:$A$783,$A253,СВЦЭМ!$B$40:$B$783,J$225)+'СЕТ СН'!$F$15</f>
        <v>#REF!</v>
      </c>
      <c r="K253" s="36" t="e">
        <f>SUMIFS(СВЦЭМ!#REF!,СВЦЭМ!$A$40:$A$783,$A253,СВЦЭМ!$B$40:$B$783,K$225)+'СЕТ СН'!$F$15</f>
        <v>#REF!</v>
      </c>
      <c r="L253" s="36" t="e">
        <f>SUMIFS(СВЦЭМ!#REF!,СВЦЭМ!$A$40:$A$783,$A253,СВЦЭМ!$B$40:$B$783,L$225)+'СЕТ СН'!$F$15</f>
        <v>#REF!</v>
      </c>
      <c r="M253" s="36" t="e">
        <f>SUMIFS(СВЦЭМ!#REF!,СВЦЭМ!$A$40:$A$783,$A253,СВЦЭМ!$B$40:$B$783,M$225)+'СЕТ СН'!$F$15</f>
        <v>#REF!</v>
      </c>
      <c r="N253" s="36" t="e">
        <f>SUMIFS(СВЦЭМ!#REF!,СВЦЭМ!$A$40:$A$783,$A253,СВЦЭМ!$B$40:$B$783,N$225)+'СЕТ СН'!$F$15</f>
        <v>#REF!</v>
      </c>
      <c r="O253" s="36" t="e">
        <f>SUMIFS(СВЦЭМ!#REF!,СВЦЭМ!$A$40:$A$783,$A253,СВЦЭМ!$B$40:$B$783,O$225)+'СЕТ СН'!$F$15</f>
        <v>#REF!</v>
      </c>
      <c r="P253" s="36" t="e">
        <f>SUMIFS(СВЦЭМ!#REF!,СВЦЭМ!$A$40:$A$783,$A253,СВЦЭМ!$B$40:$B$783,P$225)+'СЕТ СН'!$F$15</f>
        <v>#REF!</v>
      </c>
      <c r="Q253" s="36" t="e">
        <f>SUMIFS(СВЦЭМ!#REF!,СВЦЭМ!$A$40:$A$783,$A253,СВЦЭМ!$B$40:$B$783,Q$225)+'СЕТ СН'!$F$15</f>
        <v>#REF!</v>
      </c>
      <c r="R253" s="36" t="e">
        <f>SUMIFS(СВЦЭМ!#REF!,СВЦЭМ!$A$40:$A$783,$A253,СВЦЭМ!$B$40:$B$783,R$225)+'СЕТ СН'!$F$15</f>
        <v>#REF!</v>
      </c>
      <c r="S253" s="36" t="e">
        <f>SUMIFS(СВЦЭМ!#REF!,СВЦЭМ!$A$40:$A$783,$A253,СВЦЭМ!$B$40:$B$783,S$225)+'СЕТ СН'!$F$15</f>
        <v>#REF!</v>
      </c>
      <c r="T253" s="36" t="e">
        <f>SUMIFS(СВЦЭМ!#REF!,СВЦЭМ!$A$40:$A$783,$A253,СВЦЭМ!$B$40:$B$783,T$225)+'СЕТ СН'!$F$15</f>
        <v>#REF!</v>
      </c>
      <c r="U253" s="36" t="e">
        <f>SUMIFS(СВЦЭМ!#REF!,СВЦЭМ!$A$40:$A$783,$A253,СВЦЭМ!$B$40:$B$783,U$225)+'СЕТ СН'!$F$15</f>
        <v>#REF!</v>
      </c>
      <c r="V253" s="36" t="e">
        <f>SUMIFS(СВЦЭМ!#REF!,СВЦЭМ!$A$40:$A$783,$A253,СВЦЭМ!$B$40:$B$783,V$225)+'СЕТ СН'!$F$15</f>
        <v>#REF!</v>
      </c>
      <c r="W253" s="36" t="e">
        <f>SUMIFS(СВЦЭМ!#REF!,СВЦЭМ!$A$40:$A$783,$A253,СВЦЭМ!$B$40:$B$783,W$225)+'СЕТ СН'!$F$15</f>
        <v>#REF!</v>
      </c>
      <c r="X253" s="36" t="e">
        <f>SUMIFS(СВЦЭМ!#REF!,СВЦЭМ!$A$40:$A$783,$A253,СВЦЭМ!$B$40:$B$783,X$225)+'СЕТ СН'!$F$15</f>
        <v>#REF!</v>
      </c>
      <c r="Y253" s="36" t="e">
        <f>SUMIFS(СВЦЭМ!#REF!,СВЦЭМ!$A$40:$A$783,$A253,СВЦЭМ!$B$40:$B$783,Y$225)+'СЕТ СН'!$F$15</f>
        <v>#REF!</v>
      </c>
    </row>
    <row r="254" spans="1:25" ht="15.75" hidden="1" x14ac:dyDescent="0.2">
      <c r="A254" s="35">
        <f t="shared" si="6"/>
        <v>44468</v>
      </c>
      <c r="B254" s="36" t="e">
        <f>SUMIFS(СВЦЭМ!#REF!,СВЦЭМ!$A$40:$A$783,$A254,СВЦЭМ!$B$40:$B$783,B$225)+'СЕТ СН'!$F$15</f>
        <v>#REF!</v>
      </c>
      <c r="C254" s="36" t="e">
        <f>SUMIFS(СВЦЭМ!#REF!,СВЦЭМ!$A$40:$A$783,$A254,СВЦЭМ!$B$40:$B$783,C$225)+'СЕТ СН'!$F$15</f>
        <v>#REF!</v>
      </c>
      <c r="D254" s="36" t="e">
        <f>SUMIFS(СВЦЭМ!#REF!,СВЦЭМ!$A$40:$A$783,$A254,СВЦЭМ!$B$40:$B$783,D$225)+'СЕТ СН'!$F$15</f>
        <v>#REF!</v>
      </c>
      <c r="E254" s="36" t="e">
        <f>SUMIFS(СВЦЭМ!#REF!,СВЦЭМ!$A$40:$A$783,$A254,СВЦЭМ!$B$40:$B$783,E$225)+'СЕТ СН'!$F$15</f>
        <v>#REF!</v>
      </c>
      <c r="F254" s="36" t="e">
        <f>SUMIFS(СВЦЭМ!#REF!,СВЦЭМ!$A$40:$A$783,$A254,СВЦЭМ!$B$40:$B$783,F$225)+'СЕТ СН'!$F$15</f>
        <v>#REF!</v>
      </c>
      <c r="G254" s="36" t="e">
        <f>SUMIFS(СВЦЭМ!#REF!,СВЦЭМ!$A$40:$A$783,$A254,СВЦЭМ!$B$40:$B$783,G$225)+'СЕТ СН'!$F$15</f>
        <v>#REF!</v>
      </c>
      <c r="H254" s="36" t="e">
        <f>SUMIFS(СВЦЭМ!#REF!,СВЦЭМ!$A$40:$A$783,$A254,СВЦЭМ!$B$40:$B$783,H$225)+'СЕТ СН'!$F$15</f>
        <v>#REF!</v>
      </c>
      <c r="I254" s="36" t="e">
        <f>SUMIFS(СВЦЭМ!#REF!,СВЦЭМ!$A$40:$A$783,$A254,СВЦЭМ!$B$40:$B$783,I$225)+'СЕТ СН'!$F$15</f>
        <v>#REF!</v>
      </c>
      <c r="J254" s="36" t="e">
        <f>SUMIFS(СВЦЭМ!#REF!,СВЦЭМ!$A$40:$A$783,$A254,СВЦЭМ!$B$40:$B$783,J$225)+'СЕТ СН'!$F$15</f>
        <v>#REF!</v>
      </c>
      <c r="K254" s="36" t="e">
        <f>SUMIFS(СВЦЭМ!#REF!,СВЦЭМ!$A$40:$A$783,$A254,СВЦЭМ!$B$40:$B$783,K$225)+'СЕТ СН'!$F$15</f>
        <v>#REF!</v>
      </c>
      <c r="L254" s="36" t="e">
        <f>SUMIFS(СВЦЭМ!#REF!,СВЦЭМ!$A$40:$A$783,$A254,СВЦЭМ!$B$40:$B$783,L$225)+'СЕТ СН'!$F$15</f>
        <v>#REF!</v>
      </c>
      <c r="M254" s="36" t="e">
        <f>SUMIFS(СВЦЭМ!#REF!,СВЦЭМ!$A$40:$A$783,$A254,СВЦЭМ!$B$40:$B$783,M$225)+'СЕТ СН'!$F$15</f>
        <v>#REF!</v>
      </c>
      <c r="N254" s="36" t="e">
        <f>SUMIFS(СВЦЭМ!#REF!,СВЦЭМ!$A$40:$A$783,$A254,СВЦЭМ!$B$40:$B$783,N$225)+'СЕТ СН'!$F$15</f>
        <v>#REF!</v>
      </c>
      <c r="O254" s="36" t="e">
        <f>SUMIFS(СВЦЭМ!#REF!,СВЦЭМ!$A$40:$A$783,$A254,СВЦЭМ!$B$40:$B$783,O$225)+'СЕТ СН'!$F$15</f>
        <v>#REF!</v>
      </c>
      <c r="P254" s="36" t="e">
        <f>SUMIFS(СВЦЭМ!#REF!,СВЦЭМ!$A$40:$A$783,$A254,СВЦЭМ!$B$40:$B$783,P$225)+'СЕТ СН'!$F$15</f>
        <v>#REF!</v>
      </c>
      <c r="Q254" s="36" t="e">
        <f>SUMIFS(СВЦЭМ!#REF!,СВЦЭМ!$A$40:$A$783,$A254,СВЦЭМ!$B$40:$B$783,Q$225)+'СЕТ СН'!$F$15</f>
        <v>#REF!</v>
      </c>
      <c r="R254" s="36" t="e">
        <f>SUMIFS(СВЦЭМ!#REF!,СВЦЭМ!$A$40:$A$783,$A254,СВЦЭМ!$B$40:$B$783,R$225)+'СЕТ СН'!$F$15</f>
        <v>#REF!</v>
      </c>
      <c r="S254" s="36" t="e">
        <f>SUMIFS(СВЦЭМ!#REF!,СВЦЭМ!$A$40:$A$783,$A254,СВЦЭМ!$B$40:$B$783,S$225)+'СЕТ СН'!$F$15</f>
        <v>#REF!</v>
      </c>
      <c r="T254" s="36" t="e">
        <f>SUMIFS(СВЦЭМ!#REF!,СВЦЭМ!$A$40:$A$783,$A254,СВЦЭМ!$B$40:$B$783,T$225)+'СЕТ СН'!$F$15</f>
        <v>#REF!</v>
      </c>
      <c r="U254" s="36" t="e">
        <f>SUMIFS(СВЦЭМ!#REF!,СВЦЭМ!$A$40:$A$783,$A254,СВЦЭМ!$B$40:$B$783,U$225)+'СЕТ СН'!$F$15</f>
        <v>#REF!</v>
      </c>
      <c r="V254" s="36" t="e">
        <f>SUMIFS(СВЦЭМ!#REF!,СВЦЭМ!$A$40:$A$783,$A254,СВЦЭМ!$B$40:$B$783,V$225)+'СЕТ СН'!$F$15</f>
        <v>#REF!</v>
      </c>
      <c r="W254" s="36" t="e">
        <f>SUMIFS(СВЦЭМ!#REF!,СВЦЭМ!$A$40:$A$783,$A254,СВЦЭМ!$B$40:$B$783,W$225)+'СЕТ СН'!$F$15</f>
        <v>#REF!</v>
      </c>
      <c r="X254" s="36" t="e">
        <f>SUMIFS(СВЦЭМ!#REF!,СВЦЭМ!$A$40:$A$783,$A254,СВЦЭМ!$B$40:$B$783,X$225)+'СЕТ СН'!$F$15</f>
        <v>#REF!</v>
      </c>
      <c r="Y254" s="36" t="e">
        <f>SUMIFS(СВЦЭМ!#REF!,СВЦЭМ!$A$40:$A$783,$A254,СВЦЭМ!$B$40:$B$783,Y$225)+'СЕТ СН'!$F$15</f>
        <v>#REF!</v>
      </c>
    </row>
    <row r="255" spans="1:25" ht="15.75" hidden="1" x14ac:dyDescent="0.2">
      <c r="A255" s="35">
        <f t="shared" si="6"/>
        <v>44469</v>
      </c>
      <c r="B255" s="36" t="e">
        <f>SUMIFS(СВЦЭМ!#REF!,СВЦЭМ!$A$40:$A$783,$A255,СВЦЭМ!$B$40:$B$783,B$225)+'СЕТ СН'!$F$15</f>
        <v>#REF!</v>
      </c>
      <c r="C255" s="36" t="e">
        <f>SUMIFS(СВЦЭМ!#REF!,СВЦЭМ!$A$40:$A$783,$A255,СВЦЭМ!$B$40:$B$783,C$225)+'СЕТ СН'!$F$15</f>
        <v>#REF!</v>
      </c>
      <c r="D255" s="36" t="e">
        <f>SUMIFS(СВЦЭМ!#REF!,СВЦЭМ!$A$40:$A$783,$A255,СВЦЭМ!$B$40:$B$783,D$225)+'СЕТ СН'!$F$15</f>
        <v>#REF!</v>
      </c>
      <c r="E255" s="36" t="e">
        <f>SUMIFS(СВЦЭМ!#REF!,СВЦЭМ!$A$40:$A$783,$A255,СВЦЭМ!$B$40:$B$783,E$225)+'СЕТ СН'!$F$15</f>
        <v>#REF!</v>
      </c>
      <c r="F255" s="36" t="e">
        <f>SUMIFS(СВЦЭМ!#REF!,СВЦЭМ!$A$40:$A$783,$A255,СВЦЭМ!$B$40:$B$783,F$225)+'СЕТ СН'!$F$15</f>
        <v>#REF!</v>
      </c>
      <c r="G255" s="36" t="e">
        <f>SUMIFS(СВЦЭМ!#REF!,СВЦЭМ!$A$40:$A$783,$A255,СВЦЭМ!$B$40:$B$783,G$225)+'СЕТ СН'!$F$15</f>
        <v>#REF!</v>
      </c>
      <c r="H255" s="36" t="e">
        <f>SUMIFS(СВЦЭМ!#REF!,СВЦЭМ!$A$40:$A$783,$A255,СВЦЭМ!$B$40:$B$783,H$225)+'СЕТ СН'!$F$15</f>
        <v>#REF!</v>
      </c>
      <c r="I255" s="36" t="e">
        <f>SUMIFS(СВЦЭМ!#REF!,СВЦЭМ!$A$40:$A$783,$A255,СВЦЭМ!$B$40:$B$783,I$225)+'СЕТ СН'!$F$15</f>
        <v>#REF!</v>
      </c>
      <c r="J255" s="36" t="e">
        <f>SUMIFS(СВЦЭМ!#REF!,СВЦЭМ!$A$40:$A$783,$A255,СВЦЭМ!$B$40:$B$783,J$225)+'СЕТ СН'!$F$15</f>
        <v>#REF!</v>
      </c>
      <c r="K255" s="36" t="e">
        <f>SUMIFS(СВЦЭМ!#REF!,СВЦЭМ!$A$40:$A$783,$A255,СВЦЭМ!$B$40:$B$783,K$225)+'СЕТ СН'!$F$15</f>
        <v>#REF!</v>
      </c>
      <c r="L255" s="36" t="e">
        <f>SUMIFS(СВЦЭМ!#REF!,СВЦЭМ!$A$40:$A$783,$A255,СВЦЭМ!$B$40:$B$783,L$225)+'СЕТ СН'!$F$15</f>
        <v>#REF!</v>
      </c>
      <c r="M255" s="36" t="e">
        <f>SUMIFS(СВЦЭМ!#REF!,СВЦЭМ!$A$40:$A$783,$A255,СВЦЭМ!$B$40:$B$783,M$225)+'СЕТ СН'!$F$15</f>
        <v>#REF!</v>
      </c>
      <c r="N255" s="36" t="e">
        <f>SUMIFS(СВЦЭМ!#REF!,СВЦЭМ!$A$40:$A$783,$A255,СВЦЭМ!$B$40:$B$783,N$225)+'СЕТ СН'!$F$15</f>
        <v>#REF!</v>
      </c>
      <c r="O255" s="36" t="e">
        <f>SUMIFS(СВЦЭМ!#REF!,СВЦЭМ!$A$40:$A$783,$A255,СВЦЭМ!$B$40:$B$783,O$225)+'СЕТ СН'!$F$15</f>
        <v>#REF!</v>
      </c>
      <c r="P255" s="36" t="e">
        <f>SUMIFS(СВЦЭМ!#REF!,СВЦЭМ!$A$40:$A$783,$A255,СВЦЭМ!$B$40:$B$783,P$225)+'СЕТ СН'!$F$15</f>
        <v>#REF!</v>
      </c>
      <c r="Q255" s="36" t="e">
        <f>SUMIFS(СВЦЭМ!#REF!,СВЦЭМ!$A$40:$A$783,$A255,СВЦЭМ!$B$40:$B$783,Q$225)+'СЕТ СН'!$F$15</f>
        <v>#REF!</v>
      </c>
      <c r="R255" s="36" t="e">
        <f>SUMIFS(СВЦЭМ!#REF!,СВЦЭМ!$A$40:$A$783,$A255,СВЦЭМ!$B$40:$B$783,R$225)+'СЕТ СН'!$F$15</f>
        <v>#REF!</v>
      </c>
      <c r="S255" s="36" t="e">
        <f>SUMIFS(СВЦЭМ!#REF!,СВЦЭМ!$A$40:$A$783,$A255,СВЦЭМ!$B$40:$B$783,S$225)+'СЕТ СН'!$F$15</f>
        <v>#REF!</v>
      </c>
      <c r="T255" s="36" t="e">
        <f>SUMIFS(СВЦЭМ!#REF!,СВЦЭМ!$A$40:$A$783,$A255,СВЦЭМ!$B$40:$B$783,T$225)+'СЕТ СН'!$F$15</f>
        <v>#REF!</v>
      </c>
      <c r="U255" s="36" t="e">
        <f>SUMIFS(СВЦЭМ!#REF!,СВЦЭМ!$A$40:$A$783,$A255,СВЦЭМ!$B$40:$B$783,U$225)+'СЕТ СН'!$F$15</f>
        <v>#REF!</v>
      </c>
      <c r="V255" s="36" t="e">
        <f>SUMIFS(СВЦЭМ!#REF!,СВЦЭМ!$A$40:$A$783,$A255,СВЦЭМ!$B$40:$B$783,V$225)+'СЕТ СН'!$F$15</f>
        <v>#REF!</v>
      </c>
      <c r="W255" s="36" t="e">
        <f>SUMIFS(СВЦЭМ!#REF!,СВЦЭМ!$A$40:$A$783,$A255,СВЦЭМ!$B$40:$B$783,W$225)+'СЕТ СН'!$F$15</f>
        <v>#REF!</v>
      </c>
      <c r="X255" s="36" t="e">
        <f>SUMIFS(СВЦЭМ!#REF!,СВЦЭМ!$A$40:$A$783,$A255,СВЦЭМ!$B$40:$B$783,X$225)+'СЕТ СН'!$F$15</f>
        <v>#REF!</v>
      </c>
      <c r="Y255" s="36" t="e">
        <f>SUMIFS(СВЦЭМ!#REF!,СВЦЭМ!$A$40:$A$783,$A255,СВЦЭМ!$B$40:$B$783,Y$225)+'СЕТ СН'!$F$15</f>
        <v>#REF!</v>
      </c>
    </row>
    <row r="256" spans="1:25" ht="15.75" hidden="1" x14ac:dyDescent="0.2">
      <c r="A256" s="35">
        <f t="shared" si="6"/>
        <v>44470</v>
      </c>
      <c r="B256" s="36" t="e">
        <f>SUMIFS(СВЦЭМ!#REF!,СВЦЭМ!$A$40:$A$783,$A256,СВЦЭМ!$B$40:$B$783,B$225)+'СЕТ СН'!$F$15</f>
        <v>#REF!</v>
      </c>
      <c r="C256" s="36" t="e">
        <f>SUMIFS(СВЦЭМ!#REF!,СВЦЭМ!$A$40:$A$783,$A256,СВЦЭМ!$B$40:$B$783,C$225)+'СЕТ СН'!$F$15</f>
        <v>#REF!</v>
      </c>
      <c r="D256" s="36" t="e">
        <f>SUMIFS(СВЦЭМ!#REF!,СВЦЭМ!$A$40:$A$783,$A256,СВЦЭМ!$B$40:$B$783,D$225)+'СЕТ СН'!$F$15</f>
        <v>#REF!</v>
      </c>
      <c r="E256" s="36" t="e">
        <f>SUMIFS(СВЦЭМ!#REF!,СВЦЭМ!$A$40:$A$783,$A256,СВЦЭМ!$B$40:$B$783,E$225)+'СЕТ СН'!$F$15</f>
        <v>#REF!</v>
      </c>
      <c r="F256" s="36" t="e">
        <f>SUMIFS(СВЦЭМ!#REF!,СВЦЭМ!$A$40:$A$783,$A256,СВЦЭМ!$B$40:$B$783,F$225)+'СЕТ СН'!$F$15</f>
        <v>#REF!</v>
      </c>
      <c r="G256" s="36" t="e">
        <f>SUMIFS(СВЦЭМ!#REF!,СВЦЭМ!$A$40:$A$783,$A256,СВЦЭМ!$B$40:$B$783,G$225)+'СЕТ СН'!$F$15</f>
        <v>#REF!</v>
      </c>
      <c r="H256" s="36" t="e">
        <f>SUMIFS(СВЦЭМ!#REF!,СВЦЭМ!$A$40:$A$783,$A256,СВЦЭМ!$B$40:$B$783,H$225)+'СЕТ СН'!$F$15</f>
        <v>#REF!</v>
      </c>
      <c r="I256" s="36" t="e">
        <f>SUMIFS(СВЦЭМ!#REF!,СВЦЭМ!$A$40:$A$783,$A256,СВЦЭМ!$B$40:$B$783,I$225)+'СЕТ СН'!$F$15</f>
        <v>#REF!</v>
      </c>
      <c r="J256" s="36" t="e">
        <f>SUMIFS(СВЦЭМ!#REF!,СВЦЭМ!$A$40:$A$783,$A256,СВЦЭМ!$B$40:$B$783,J$225)+'СЕТ СН'!$F$15</f>
        <v>#REF!</v>
      </c>
      <c r="K256" s="36" t="e">
        <f>SUMIFS(СВЦЭМ!#REF!,СВЦЭМ!$A$40:$A$783,$A256,СВЦЭМ!$B$40:$B$783,K$225)+'СЕТ СН'!$F$15</f>
        <v>#REF!</v>
      </c>
      <c r="L256" s="36" t="e">
        <f>SUMIFS(СВЦЭМ!#REF!,СВЦЭМ!$A$40:$A$783,$A256,СВЦЭМ!$B$40:$B$783,L$225)+'СЕТ СН'!$F$15</f>
        <v>#REF!</v>
      </c>
      <c r="M256" s="36" t="e">
        <f>SUMIFS(СВЦЭМ!#REF!,СВЦЭМ!$A$40:$A$783,$A256,СВЦЭМ!$B$40:$B$783,M$225)+'СЕТ СН'!$F$15</f>
        <v>#REF!</v>
      </c>
      <c r="N256" s="36" t="e">
        <f>SUMIFS(СВЦЭМ!#REF!,СВЦЭМ!$A$40:$A$783,$A256,СВЦЭМ!$B$40:$B$783,N$225)+'СЕТ СН'!$F$15</f>
        <v>#REF!</v>
      </c>
      <c r="O256" s="36" t="e">
        <f>SUMIFS(СВЦЭМ!#REF!,СВЦЭМ!$A$40:$A$783,$A256,СВЦЭМ!$B$40:$B$783,O$225)+'СЕТ СН'!$F$15</f>
        <v>#REF!</v>
      </c>
      <c r="P256" s="36" t="e">
        <f>SUMIFS(СВЦЭМ!#REF!,СВЦЭМ!$A$40:$A$783,$A256,СВЦЭМ!$B$40:$B$783,P$225)+'СЕТ СН'!$F$15</f>
        <v>#REF!</v>
      </c>
      <c r="Q256" s="36" t="e">
        <f>SUMIFS(СВЦЭМ!#REF!,СВЦЭМ!$A$40:$A$783,$A256,СВЦЭМ!$B$40:$B$783,Q$225)+'СЕТ СН'!$F$15</f>
        <v>#REF!</v>
      </c>
      <c r="R256" s="36" t="e">
        <f>SUMIFS(СВЦЭМ!#REF!,СВЦЭМ!$A$40:$A$783,$A256,СВЦЭМ!$B$40:$B$783,R$225)+'СЕТ СН'!$F$15</f>
        <v>#REF!</v>
      </c>
      <c r="S256" s="36" t="e">
        <f>SUMIFS(СВЦЭМ!#REF!,СВЦЭМ!$A$40:$A$783,$A256,СВЦЭМ!$B$40:$B$783,S$225)+'СЕТ СН'!$F$15</f>
        <v>#REF!</v>
      </c>
      <c r="T256" s="36" t="e">
        <f>SUMIFS(СВЦЭМ!#REF!,СВЦЭМ!$A$40:$A$783,$A256,СВЦЭМ!$B$40:$B$783,T$225)+'СЕТ СН'!$F$15</f>
        <v>#REF!</v>
      </c>
      <c r="U256" s="36" t="e">
        <f>SUMIFS(СВЦЭМ!#REF!,СВЦЭМ!$A$40:$A$783,$A256,СВЦЭМ!$B$40:$B$783,U$225)+'СЕТ СН'!$F$15</f>
        <v>#REF!</v>
      </c>
      <c r="V256" s="36" t="e">
        <f>SUMIFS(СВЦЭМ!#REF!,СВЦЭМ!$A$40:$A$783,$A256,СВЦЭМ!$B$40:$B$783,V$225)+'СЕТ СН'!$F$15</f>
        <v>#REF!</v>
      </c>
      <c r="W256" s="36" t="e">
        <f>SUMIFS(СВЦЭМ!#REF!,СВЦЭМ!$A$40:$A$783,$A256,СВЦЭМ!$B$40:$B$783,W$225)+'СЕТ СН'!$F$15</f>
        <v>#REF!</v>
      </c>
      <c r="X256" s="36" t="e">
        <f>SUMIFS(СВЦЭМ!#REF!,СВЦЭМ!$A$40:$A$783,$A256,СВЦЭМ!$B$40:$B$783,X$225)+'СЕТ СН'!$F$15</f>
        <v>#REF!</v>
      </c>
      <c r="Y256" s="36" t="e">
        <f>SUMIFS(СВЦЭМ!#REF!,СВЦЭМ!$A$40:$A$783,$A256,СВЦЭМ!$B$40:$B$783,Y$225)+'СЕТ СН'!$F$15</f>
        <v>#REF!</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01.09.2021</v>
      </c>
      <c r="B261" s="36" t="e">
        <f>SUMIFS(СВЦЭМ!#REF!,СВЦЭМ!$A$40:$A$783,$A261,СВЦЭМ!$B$40:$B$783,B$260)+'СЕТ СН'!$F$15</f>
        <v>#REF!</v>
      </c>
      <c r="C261" s="36" t="e">
        <f>SUMIFS(СВЦЭМ!#REF!,СВЦЭМ!$A$40:$A$783,$A261,СВЦЭМ!$B$40:$B$783,C$260)+'СЕТ СН'!$F$15</f>
        <v>#REF!</v>
      </c>
      <c r="D261" s="36" t="e">
        <f>SUMIFS(СВЦЭМ!#REF!,СВЦЭМ!$A$40:$A$783,$A261,СВЦЭМ!$B$40:$B$783,D$260)+'СЕТ СН'!$F$15</f>
        <v>#REF!</v>
      </c>
      <c r="E261" s="36" t="e">
        <f>SUMIFS(СВЦЭМ!#REF!,СВЦЭМ!$A$40:$A$783,$A261,СВЦЭМ!$B$40:$B$783,E$260)+'СЕТ СН'!$F$15</f>
        <v>#REF!</v>
      </c>
      <c r="F261" s="36" t="e">
        <f>SUMIFS(СВЦЭМ!#REF!,СВЦЭМ!$A$40:$A$783,$A261,СВЦЭМ!$B$40:$B$783,F$260)+'СЕТ СН'!$F$15</f>
        <v>#REF!</v>
      </c>
      <c r="G261" s="36" t="e">
        <f>SUMIFS(СВЦЭМ!#REF!,СВЦЭМ!$A$40:$A$783,$A261,СВЦЭМ!$B$40:$B$783,G$260)+'СЕТ СН'!$F$15</f>
        <v>#REF!</v>
      </c>
      <c r="H261" s="36" t="e">
        <f>SUMIFS(СВЦЭМ!#REF!,СВЦЭМ!$A$40:$A$783,$A261,СВЦЭМ!$B$40:$B$783,H$260)+'СЕТ СН'!$F$15</f>
        <v>#REF!</v>
      </c>
      <c r="I261" s="36" t="e">
        <f>SUMIFS(СВЦЭМ!#REF!,СВЦЭМ!$A$40:$A$783,$A261,СВЦЭМ!$B$40:$B$783,I$260)+'СЕТ СН'!$F$15</f>
        <v>#REF!</v>
      </c>
      <c r="J261" s="36" t="e">
        <f>SUMIFS(СВЦЭМ!#REF!,СВЦЭМ!$A$40:$A$783,$A261,СВЦЭМ!$B$40:$B$783,J$260)+'СЕТ СН'!$F$15</f>
        <v>#REF!</v>
      </c>
      <c r="K261" s="36" t="e">
        <f>SUMIFS(СВЦЭМ!#REF!,СВЦЭМ!$A$40:$A$783,$A261,СВЦЭМ!$B$40:$B$783,K$260)+'СЕТ СН'!$F$15</f>
        <v>#REF!</v>
      </c>
      <c r="L261" s="36" t="e">
        <f>SUMIFS(СВЦЭМ!#REF!,СВЦЭМ!$A$40:$A$783,$A261,СВЦЭМ!$B$40:$B$783,L$260)+'СЕТ СН'!$F$15</f>
        <v>#REF!</v>
      </c>
      <c r="M261" s="36" t="e">
        <f>SUMIFS(СВЦЭМ!#REF!,СВЦЭМ!$A$40:$A$783,$A261,СВЦЭМ!$B$40:$B$783,M$260)+'СЕТ СН'!$F$15</f>
        <v>#REF!</v>
      </c>
      <c r="N261" s="36" t="e">
        <f>SUMIFS(СВЦЭМ!#REF!,СВЦЭМ!$A$40:$A$783,$A261,СВЦЭМ!$B$40:$B$783,N$260)+'СЕТ СН'!$F$15</f>
        <v>#REF!</v>
      </c>
      <c r="O261" s="36" t="e">
        <f>SUMIFS(СВЦЭМ!#REF!,СВЦЭМ!$A$40:$A$783,$A261,СВЦЭМ!$B$40:$B$783,O$260)+'СЕТ СН'!$F$15</f>
        <v>#REF!</v>
      </c>
      <c r="P261" s="36" t="e">
        <f>SUMIFS(СВЦЭМ!#REF!,СВЦЭМ!$A$40:$A$783,$A261,СВЦЭМ!$B$40:$B$783,P$260)+'СЕТ СН'!$F$15</f>
        <v>#REF!</v>
      </c>
      <c r="Q261" s="36" t="e">
        <f>SUMIFS(СВЦЭМ!#REF!,СВЦЭМ!$A$40:$A$783,$A261,СВЦЭМ!$B$40:$B$783,Q$260)+'СЕТ СН'!$F$15</f>
        <v>#REF!</v>
      </c>
      <c r="R261" s="36" t="e">
        <f>SUMIFS(СВЦЭМ!#REF!,СВЦЭМ!$A$40:$A$783,$A261,СВЦЭМ!$B$40:$B$783,R$260)+'СЕТ СН'!$F$15</f>
        <v>#REF!</v>
      </c>
      <c r="S261" s="36" t="e">
        <f>SUMIFS(СВЦЭМ!#REF!,СВЦЭМ!$A$40:$A$783,$A261,СВЦЭМ!$B$40:$B$783,S$260)+'СЕТ СН'!$F$15</f>
        <v>#REF!</v>
      </c>
      <c r="T261" s="36" t="e">
        <f>SUMIFS(СВЦЭМ!#REF!,СВЦЭМ!$A$40:$A$783,$A261,СВЦЭМ!$B$40:$B$783,T$260)+'СЕТ СН'!$F$15</f>
        <v>#REF!</v>
      </c>
      <c r="U261" s="36" t="e">
        <f>SUMIFS(СВЦЭМ!#REF!,СВЦЭМ!$A$40:$A$783,$A261,СВЦЭМ!$B$40:$B$783,U$260)+'СЕТ СН'!$F$15</f>
        <v>#REF!</v>
      </c>
      <c r="V261" s="36" t="e">
        <f>SUMIFS(СВЦЭМ!#REF!,СВЦЭМ!$A$40:$A$783,$A261,СВЦЭМ!$B$40:$B$783,V$260)+'СЕТ СН'!$F$15</f>
        <v>#REF!</v>
      </c>
      <c r="W261" s="36" t="e">
        <f>SUMIFS(СВЦЭМ!#REF!,СВЦЭМ!$A$40:$A$783,$A261,СВЦЭМ!$B$40:$B$783,W$260)+'СЕТ СН'!$F$15</f>
        <v>#REF!</v>
      </c>
      <c r="X261" s="36" t="e">
        <f>SUMIFS(СВЦЭМ!#REF!,СВЦЭМ!$A$40:$A$783,$A261,СВЦЭМ!$B$40:$B$783,X$260)+'СЕТ СН'!$F$15</f>
        <v>#REF!</v>
      </c>
      <c r="Y261" s="36" t="e">
        <f>SUMIFS(СВЦЭМ!#REF!,СВЦЭМ!$A$40:$A$783,$A261,СВЦЭМ!$B$40:$B$783,Y$260)+'СЕТ СН'!$F$15</f>
        <v>#REF!</v>
      </c>
      <c r="AA261" s="45"/>
    </row>
    <row r="262" spans="1:27" ht="15.75" hidden="1" x14ac:dyDescent="0.2">
      <c r="A262" s="35">
        <f>A261+1</f>
        <v>44441</v>
      </c>
      <c r="B262" s="36" t="e">
        <f>SUMIFS(СВЦЭМ!#REF!,СВЦЭМ!$A$40:$A$783,$A262,СВЦЭМ!$B$40:$B$783,B$260)+'СЕТ СН'!$F$15</f>
        <v>#REF!</v>
      </c>
      <c r="C262" s="36" t="e">
        <f>SUMIFS(СВЦЭМ!#REF!,СВЦЭМ!$A$40:$A$783,$A262,СВЦЭМ!$B$40:$B$783,C$260)+'СЕТ СН'!$F$15</f>
        <v>#REF!</v>
      </c>
      <c r="D262" s="36" t="e">
        <f>SUMIFS(СВЦЭМ!#REF!,СВЦЭМ!$A$40:$A$783,$A262,СВЦЭМ!$B$40:$B$783,D$260)+'СЕТ СН'!$F$15</f>
        <v>#REF!</v>
      </c>
      <c r="E262" s="36" t="e">
        <f>SUMIFS(СВЦЭМ!#REF!,СВЦЭМ!$A$40:$A$783,$A262,СВЦЭМ!$B$40:$B$783,E$260)+'СЕТ СН'!$F$15</f>
        <v>#REF!</v>
      </c>
      <c r="F262" s="36" t="e">
        <f>SUMIFS(СВЦЭМ!#REF!,СВЦЭМ!$A$40:$A$783,$A262,СВЦЭМ!$B$40:$B$783,F$260)+'СЕТ СН'!$F$15</f>
        <v>#REF!</v>
      </c>
      <c r="G262" s="36" t="e">
        <f>SUMIFS(СВЦЭМ!#REF!,СВЦЭМ!$A$40:$A$783,$A262,СВЦЭМ!$B$40:$B$783,G$260)+'СЕТ СН'!$F$15</f>
        <v>#REF!</v>
      </c>
      <c r="H262" s="36" t="e">
        <f>SUMIFS(СВЦЭМ!#REF!,СВЦЭМ!$A$40:$A$783,$A262,СВЦЭМ!$B$40:$B$783,H$260)+'СЕТ СН'!$F$15</f>
        <v>#REF!</v>
      </c>
      <c r="I262" s="36" t="e">
        <f>SUMIFS(СВЦЭМ!#REF!,СВЦЭМ!$A$40:$A$783,$A262,СВЦЭМ!$B$40:$B$783,I$260)+'СЕТ СН'!$F$15</f>
        <v>#REF!</v>
      </c>
      <c r="J262" s="36" t="e">
        <f>SUMIFS(СВЦЭМ!#REF!,СВЦЭМ!$A$40:$A$783,$A262,СВЦЭМ!$B$40:$B$783,J$260)+'СЕТ СН'!$F$15</f>
        <v>#REF!</v>
      </c>
      <c r="K262" s="36" t="e">
        <f>SUMIFS(СВЦЭМ!#REF!,СВЦЭМ!$A$40:$A$783,$A262,СВЦЭМ!$B$40:$B$783,K$260)+'СЕТ СН'!$F$15</f>
        <v>#REF!</v>
      </c>
      <c r="L262" s="36" t="e">
        <f>SUMIFS(СВЦЭМ!#REF!,СВЦЭМ!$A$40:$A$783,$A262,СВЦЭМ!$B$40:$B$783,L$260)+'СЕТ СН'!$F$15</f>
        <v>#REF!</v>
      </c>
      <c r="M262" s="36" t="e">
        <f>SUMIFS(СВЦЭМ!#REF!,СВЦЭМ!$A$40:$A$783,$A262,СВЦЭМ!$B$40:$B$783,M$260)+'СЕТ СН'!$F$15</f>
        <v>#REF!</v>
      </c>
      <c r="N262" s="36" t="e">
        <f>SUMIFS(СВЦЭМ!#REF!,СВЦЭМ!$A$40:$A$783,$A262,СВЦЭМ!$B$40:$B$783,N$260)+'СЕТ СН'!$F$15</f>
        <v>#REF!</v>
      </c>
      <c r="O262" s="36" t="e">
        <f>SUMIFS(СВЦЭМ!#REF!,СВЦЭМ!$A$40:$A$783,$A262,СВЦЭМ!$B$40:$B$783,O$260)+'СЕТ СН'!$F$15</f>
        <v>#REF!</v>
      </c>
      <c r="P262" s="36" t="e">
        <f>SUMIFS(СВЦЭМ!#REF!,СВЦЭМ!$A$40:$A$783,$A262,СВЦЭМ!$B$40:$B$783,P$260)+'СЕТ СН'!$F$15</f>
        <v>#REF!</v>
      </c>
      <c r="Q262" s="36" t="e">
        <f>SUMIFS(СВЦЭМ!#REF!,СВЦЭМ!$A$40:$A$783,$A262,СВЦЭМ!$B$40:$B$783,Q$260)+'СЕТ СН'!$F$15</f>
        <v>#REF!</v>
      </c>
      <c r="R262" s="36" t="e">
        <f>SUMIFS(СВЦЭМ!#REF!,СВЦЭМ!$A$40:$A$783,$A262,СВЦЭМ!$B$40:$B$783,R$260)+'СЕТ СН'!$F$15</f>
        <v>#REF!</v>
      </c>
      <c r="S262" s="36" t="e">
        <f>SUMIFS(СВЦЭМ!#REF!,СВЦЭМ!$A$40:$A$783,$A262,СВЦЭМ!$B$40:$B$783,S$260)+'СЕТ СН'!$F$15</f>
        <v>#REF!</v>
      </c>
      <c r="T262" s="36" t="e">
        <f>SUMIFS(СВЦЭМ!#REF!,СВЦЭМ!$A$40:$A$783,$A262,СВЦЭМ!$B$40:$B$783,T$260)+'СЕТ СН'!$F$15</f>
        <v>#REF!</v>
      </c>
      <c r="U262" s="36" t="e">
        <f>SUMIFS(СВЦЭМ!#REF!,СВЦЭМ!$A$40:$A$783,$A262,СВЦЭМ!$B$40:$B$783,U$260)+'СЕТ СН'!$F$15</f>
        <v>#REF!</v>
      </c>
      <c r="V262" s="36" t="e">
        <f>SUMIFS(СВЦЭМ!#REF!,СВЦЭМ!$A$40:$A$783,$A262,СВЦЭМ!$B$40:$B$783,V$260)+'СЕТ СН'!$F$15</f>
        <v>#REF!</v>
      </c>
      <c r="W262" s="36" t="e">
        <f>SUMIFS(СВЦЭМ!#REF!,СВЦЭМ!$A$40:$A$783,$A262,СВЦЭМ!$B$40:$B$783,W$260)+'СЕТ СН'!$F$15</f>
        <v>#REF!</v>
      </c>
      <c r="X262" s="36" t="e">
        <f>SUMIFS(СВЦЭМ!#REF!,СВЦЭМ!$A$40:$A$783,$A262,СВЦЭМ!$B$40:$B$783,X$260)+'СЕТ СН'!$F$15</f>
        <v>#REF!</v>
      </c>
      <c r="Y262" s="36" t="e">
        <f>SUMIFS(СВЦЭМ!#REF!,СВЦЭМ!$A$40:$A$783,$A262,СВЦЭМ!$B$40:$B$783,Y$260)+'СЕТ СН'!$F$15</f>
        <v>#REF!</v>
      </c>
    </row>
    <row r="263" spans="1:27" ht="15.75" hidden="1" x14ac:dyDescent="0.2">
      <c r="A263" s="35">
        <f t="shared" ref="A263:A291" si="7">A262+1</f>
        <v>44442</v>
      </c>
      <c r="B263" s="36" t="e">
        <f>SUMIFS(СВЦЭМ!#REF!,СВЦЭМ!$A$40:$A$783,$A263,СВЦЭМ!$B$40:$B$783,B$260)+'СЕТ СН'!$F$15</f>
        <v>#REF!</v>
      </c>
      <c r="C263" s="36" t="e">
        <f>SUMIFS(СВЦЭМ!#REF!,СВЦЭМ!$A$40:$A$783,$A263,СВЦЭМ!$B$40:$B$783,C$260)+'СЕТ СН'!$F$15</f>
        <v>#REF!</v>
      </c>
      <c r="D263" s="36" t="e">
        <f>SUMIFS(СВЦЭМ!#REF!,СВЦЭМ!$A$40:$A$783,$A263,СВЦЭМ!$B$40:$B$783,D$260)+'СЕТ СН'!$F$15</f>
        <v>#REF!</v>
      </c>
      <c r="E263" s="36" t="e">
        <f>SUMIFS(СВЦЭМ!#REF!,СВЦЭМ!$A$40:$A$783,$A263,СВЦЭМ!$B$40:$B$783,E$260)+'СЕТ СН'!$F$15</f>
        <v>#REF!</v>
      </c>
      <c r="F263" s="36" t="e">
        <f>SUMIFS(СВЦЭМ!#REF!,СВЦЭМ!$A$40:$A$783,$A263,СВЦЭМ!$B$40:$B$783,F$260)+'СЕТ СН'!$F$15</f>
        <v>#REF!</v>
      </c>
      <c r="G263" s="36" t="e">
        <f>SUMIFS(СВЦЭМ!#REF!,СВЦЭМ!$A$40:$A$783,$A263,СВЦЭМ!$B$40:$B$783,G$260)+'СЕТ СН'!$F$15</f>
        <v>#REF!</v>
      </c>
      <c r="H263" s="36" t="e">
        <f>SUMIFS(СВЦЭМ!#REF!,СВЦЭМ!$A$40:$A$783,$A263,СВЦЭМ!$B$40:$B$783,H$260)+'СЕТ СН'!$F$15</f>
        <v>#REF!</v>
      </c>
      <c r="I263" s="36" t="e">
        <f>SUMIFS(СВЦЭМ!#REF!,СВЦЭМ!$A$40:$A$783,$A263,СВЦЭМ!$B$40:$B$783,I$260)+'СЕТ СН'!$F$15</f>
        <v>#REF!</v>
      </c>
      <c r="J263" s="36" t="e">
        <f>SUMIFS(СВЦЭМ!#REF!,СВЦЭМ!$A$40:$A$783,$A263,СВЦЭМ!$B$40:$B$783,J$260)+'СЕТ СН'!$F$15</f>
        <v>#REF!</v>
      </c>
      <c r="K263" s="36" t="e">
        <f>SUMIFS(СВЦЭМ!#REF!,СВЦЭМ!$A$40:$A$783,$A263,СВЦЭМ!$B$40:$B$783,K$260)+'СЕТ СН'!$F$15</f>
        <v>#REF!</v>
      </c>
      <c r="L263" s="36" t="e">
        <f>SUMIFS(СВЦЭМ!#REF!,СВЦЭМ!$A$40:$A$783,$A263,СВЦЭМ!$B$40:$B$783,L$260)+'СЕТ СН'!$F$15</f>
        <v>#REF!</v>
      </c>
      <c r="M263" s="36" t="e">
        <f>SUMIFS(СВЦЭМ!#REF!,СВЦЭМ!$A$40:$A$783,$A263,СВЦЭМ!$B$40:$B$783,M$260)+'СЕТ СН'!$F$15</f>
        <v>#REF!</v>
      </c>
      <c r="N263" s="36" t="e">
        <f>SUMIFS(СВЦЭМ!#REF!,СВЦЭМ!$A$40:$A$783,$A263,СВЦЭМ!$B$40:$B$783,N$260)+'СЕТ СН'!$F$15</f>
        <v>#REF!</v>
      </c>
      <c r="O263" s="36" t="e">
        <f>SUMIFS(СВЦЭМ!#REF!,СВЦЭМ!$A$40:$A$783,$A263,СВЦЭМ!$B$40:$B$783,O$260)+'СЕТ СН'!$F$15</f>
        <v>#REF!</v>
      </c>
      <c r="P263" s="36" t="e">
        <f>SUMIFS(СВЦЭМ!#REF!,СВЦЭМ!$A$40:$A$783,$A263,СВЦЭМ!$B$40:$B$783,P$260)+'СЕТ СН'!$F$15</f>
        <v>#REF!</v>
      </c>
      <c r="Q263" s="36" t="e">
        <f>SUMIFS(СВЦЭМ!#REF!,СВЦЭМ!$A$40:$A$783,$A263,СВЦЭМ!$B$40:$B$783,Q$260)+'СЕТ СН'!$F$15</f>
        <v>#REF!</v>
      </c>
      <c r="R263" s="36" t="e">
        <f>SUMIFS(СВЦЭМ!#REF!,СВЦЭМ!$A$40:$A$783,$A263,СВЦЭМ!$B$40:$B$783,R$260)+'СЕТ СН'!$F$15</f>
        <v>#REF!</v>
      </c>
      <c r="S263" s="36" t="e">
        <f>SUMIFS(СВЦЭМ!#REF!,СВЦЭМ!$A$40:$A$783,$A263,СВЦЭМ!$B$40:$B$783,S$260)+'СЕТ СН'!$F$15</f>
        <v>#REF!</v>
      </c>
      <c r="T263" s="36" t="e">
        <f>SUMIFS(СВЦЭМ!#REF!,СВЦЭМ!$A$40:$A$783,$A263,СВЦЭМ!$B$40:$B$783,T$260)+'СЕТ СН'!$F$15</f>
        <v>#REF!</v>
      </c>
      <c r="U263" s="36" t="e">
        <f>SUMIFS(СВЦЭМ!#REF!,СВЦЭМ!$A$40:$A$783,$A263,СВЦЭМ!$B$40:$B$783,U$260)+'СЕТ СН'!$F$15</f>
        <v>#REF!</v>
      </c>
      <c r="V263" s="36" t="e">
        <f>SUMIFS(СВЦЭМ!#REF!,СВЦЭМ!$A$40:$A$783,$A263,СВЦЭМ!$B$40:$B$783,V$260)+'СЕТ СН'!$F$15</f>
        <v>#REF!</v>
      </c>
      <c r="W263" s="36" t="e">
        <f>SUMIFS(СВЦЭМ!#REF!,СВЦЭМ!$A$40:$A$783,$A263,СВЦЭМ!$B$40:$B$783,W$260)+'СЕТ СН'!$F$15</f>
        <v>#REF!</v>
      </c>
      <c r="X263" s="36" t="e">
        <f>SUMIFS(СВЦЭМ!#REF!,СВЦЭМ!$A$40:$A$783,$A263,СВЦЭМ!$B$40:$B$783,X$260)+'СЕТ СН'!$F$15</f>
        <v>#REF!</v>
      </c>
      <c r="Y263" s="36" t="e">
        <f>SUMIFS(СВЦЭМ!#REF!,СВЦЭМ!$A$40:$A$783,$A263,СВЦЭМ!$B$40:$B$783,Y$260)+'СЕТ СН'!$F$15</f>
        <v>#REF!</v>
      </c>
    </row>
    <row r="264" spans="1:27" ht="15.75" hidden="1" x14ac:dyDescent="0.2">
      <c r="A264" s="35">
        <f t="shared" si="7"/>
        <v>44443</v>
      </c>
      <c r="B264" s="36" t="e">
        <f>SUMIFS(СВЦЭМ!#REF!,СВЦЭМ!$A$40:$A$783,$A264,СВЦЭМ!$B$40:$B$783,B$260)+'СЕТ СН'!$F$15</f>
        <v>#REF!</v>
      </c>
      <c r="C264" s="36" t="e">
        <f>SUMIFS(СВЦЭМ!#REF!,СВЦЭМ!$A$40:$A$783,$A264,СВЦЭМ!$B$40:$B$783,C$260)+'СЕТ СН'!$F$15</f>
        <v>#REF!</v>
      </c>
      <c r="D264" s="36" t="e">
        <f>SUMIFS(СВЦЭМ!#REF!,СВЦЭМ!$A$40:$A$783,$A264,СВЦЭМ!$B$40:$B$783,D$260)+'СЕТ СН'!$F$15</f>
        <v>#REF!</v>
      </c>
      <c r="E264" s="36" t="e">
        <f>SUMIFS(СВЦЭМ!#REF!,СВЦЭМ!$A$40:$A$783,$A264,СВЦЭМ!$B$40:$B$783,E$260)+'СЕТ СН'!$F$15</f>
        <v>#REF!</v>
      </c>
      <c r="F264" s="36" t="e">
        <f>SUMIFS(СВЦЭМ!#REF!,СВЦЭМ!$A$40:$A$783,$A264,СВЦЭМ!$B$40:$B$783,F$260)+'СЕТ СН'!$F$15</f>
        <v>#REF!</v>
      </c>
      <c r="G264" s="36" t="e">
        <f>SUMIFS(СВЦЭМ!#REF!,СВЦЭМ!$A$40:$A$783,$A264,СВЦЭМ!$B$40:$B$783,G$260)+'СЕТ СН'!$F$15</f>
        <v>#REF!</v>
      </c>
      <c r="H264" s="36" t="e">
        <f>SUMIFS(СВЦЭМ!#REF!,СВЦЭМ!$A$40:$A$783,$A264,СВЦЭМ!$B$40:$B$783,H$260)+'СЕТ СН'!$F$15</f>
        <v>#REF!</v>
      </c>
      <c r="I264" s="36" t="e">
        <f>SUMIFS(СВЦЭМ!#REF!,СВЦЭМ!$A$40:$A$783,$A264,СВЦЭМ!$B$40:$B$783,I$260)+'СЕТ СН'!$F$15</f>
        <v>#REF!</v>
      </c>
      <c r="J264" s="36" t="e">
        <f>SUMIFS(СВЦЭМ!#REF!,СВЦЭМ!$A$40:$A$783,$A264,СВЦЭМ!$B$40:$B$783,J$260)+'СЕТ СН'!$F$15</f>
        <v>#REF!</v>
      </c>
      <c r="K264" s="36" t="e">
        <f>SUMIFS(СВЦЭМ!#REF!,СВЦЭМ!$A$40:$A$783,$A264,СВЦЭМ!$B$40:$B$783,K$260)+'СЕТ СН'!$F$15</f>
        <v>#REF!</v>
      </c>
      <c r="L264" s="36" t="e">
        <f>SUMIFS(СВЦЭМ!#REF!,СВЦЭМ!$A$40:$A$783,$A264,СВЦЭМ!$B$40:$B$783,L$260)+'СЕТ СН'!$F$15</f>
        <v>#REF!</v>
      </c>
      <c r="M264" s="36" t="e">
        <f>SUMIFS(СВЦЭМ!#REF!,СВЦЭМ!$A$40:$A$783,$A264,СВЦЭМ!$B$40:$B$783,M$260)+'СЕТ СН'!$F$15</f>
        <v>#REF!</v>
      </c>
      <c r="N264" s="36" t="e">
        <f>SUMIFS(СВЦЭМ!#REF!,СВЦЭМ!$A$40:$A$783,$A264,СВЦЭМ!$B$40:$B$783,N$260)+'СЕТ СН'!$F$15</f>
        <v>#REF!</v>
      </c>
      <c r="O264" s="36" t="e">
        <f>SUMIFS(СВЦЭМ!#REF!,СВЦЭМ!$A$40:$A$783,$A264,СВЦЭМ!$B$40:$B$783,O$260)+'СЕТ СН'!$F$15</f>
        <v>#REF!</v>
      </c>
      <c r="P264" s="36" t="e">
        <f>SUMIFS(СВЦЭМ!#REF!,СВЦЭМ!$A$40:$A$783,$A264,СВЦЭМ!$B$40:$B$783,P$260)+'СЕТ СН'!$F$15</f>
        <v>#REF!</v>
      </c>
      <c r="Q264" s="36" t="e">
        <f>SUMIFS(СВЦЭМ!#REF!,СВЦЭМ!$A$40:$A$783,$A264,СВЦЭМ!$B$40:$B$783,Q$260)+'СЕТ СН'!$F$15</f>
        <v>#REF!</v>
      </c>
      <c r="R264" s="36" t="e">
        <f>SUMIFS(СВЦЭМ!#REF!,СВЦЭМ!$A$40:$A$783,$A264,СВЦЭМ!$B$40:$B$783,R$260)+'СЕТ СН'!$F$15</f>
        <v>#REF!</v>
      </c>
      <c r="S264" s="36" t="e">
        <f>SUMIFS(СВЦЭМ!#REF!,СВЦЭМ!$A$40:$A$783,$A264,СВЦЭМ!$B$40:$B$783,S$260)+'СЕТ СН'!$F$15</f>
        <v>#REF!</v>
      </c>
      <c r="T264" s="36" t="e">
        <f>SUMIFS(СВЦЭМ!#REF!,СВЦЭМ!$A$40:$A$783,$A264,СВЦЭМ!$B$40:$B$783,T$260)+'СЕТ СН'!$F$15</f>
        <v>#REF!</v>
      </c>
      <c r="U264" s="36" t="e">
        <f>SUMIFS(СВЦЭМ!#REF!,СВЦЭМ!$A$40:$A$783,$A264,СВЦЭМ!$B$40:$B$783,U$260)+'СЕТ СН'!$F$15</f>
        <v>#REF!</v>
      </c>
      <c r="V264" s="36" t="e">
        <f>SUMIFS(СВЦЭМ!#REF!,СВЦЭМ!$A$40:$A$783,$A264,СВЦЭМ!$B$40:$B$783,V$260)+'СЕТ СН'!$F$15</f>
        <v>#REF!</v>
      </c>
      <c r="W264" s="36" t="e">
        <f>SUMIFS(СВЦЭМ!#REF!,СВЦЭМ!$A$40:$A$783,$A264,СВЦЭМ!$B$40:$B$783,W$260)+'СЕТ СН'!$F$15</f>
        <v>#REF!</v>
      </c>
      <c r="X264" s="36" t="e">
        <f>SUMIFS(СВЦЭМ!#REF!,СВЦЭМ!$A$40:$A$783,$A264,СВЦЭМ!$B$40:$B$783,X$260)+'СЕТ СН'!$F$15</f>
        <v>#REF!</v>
      </c>
      <c r="Y264" s="36" t="e">
        <f>SUMIFS(СВЦЭМ!#REF!,СВЦЭМ!$A$40:$A$783,$A264,СВЦЭМ!$B$40:$B$783,Y$260)+'СЕТ СН'!$F$15</f>
        <v>#REF!</v>
      </c>
    </row>
    <row r="265" spans="1:27" ht="15.75" hidden="1" x14ac:dyDescent="0.2">
      <c r="A265" s="35">
        <f t="shared" si="7"/>
        <v>44444</v>
      </c>
      <c r="B265" s="36" t="e">
        <f>SUMIFS(СВЦЭМ!#REF!,СВЦЭМ!$A$40:$A$783,$A265,СВЦЭМ!$B$40:$B$783,B$260)+'СЕТ СН'!$F$15</f>
        <v>#REF!</v>
      </c>
      <c r="C265" s="36" t="e">
        <f>SUMIFS(СВЦЭМ!#REF!,СВЦЭМ!$A$40:$A$783,$A265,СВЦЭМ!$B$40:$B$783,C$260)+'СЕТ СН'!$F$15</f>
        <v>#REF!</v>
      </c>
      <c r="D265" s="36" t="e">
        <f>SUMIFS(СВЦЭМ!#REF!,СВЦЭМ!$A$40:$A$783,$A265,СВЦЭМ!$B$40:$B$783,D$260)+'СЕТ СН'!$F$15</f>
        <v>#REF!</v>
      </c>
      <c r="E265" s="36" t="e">
        <f>SUMIFS(СВЦЭМ!#REF!,СВЦЭМ!$A$40:$A$783,$A265,СВЦЭМ!$B$40:$B$783,E$260)+'СЕТ СН'!$F$15</f>
        <v>#REF!</v>
      </c>
      <c r="F265" s="36" t="e">
        <f>SUMIFS(СВЦЭМ!#REF!,СВЦЭМ!$A$40:$A$783,$A265,СВЦЭМ!$B$40:$B$783,F$260)+'СЕТ СН'!$F$15</f>
        <v>#REF!</v>
      </c>
      <c r="G265" s="36" t="e">
        <f>SUMIFS(СВЦЭМ!#REF!,СВЦЭМ!$A$40:$A$783,$A265,СВЦЭМ!$B$40:$B$783,G$260)+'СЕТ СН'!$F$15</f>
        <v>#REF!</v>
      </c>
      <c r="H265" s="36" t="e">
        <f>SUMIFS(СВЦЭМ!#REF!,СВЦЭМ!$A$40:$A$783,$A265,СВЦЭМ!$B$40:$B$783,H$260)+'СЕТ СН'!$F$15</f>
        <v>#REF!</v>
      </c>
      <c r="I265" s="36" t="e">
        <f>SUMIFS(СВЦЭМ!#REF!,СВЦЭМ!$A$40:$A$783,$A265,СВЦЭМ!$B$40:$B$783,I$260)+'СЕТ СН'!$F$15</f>
        <v>#REF!</v>
      </c>
      <c r="J265" s="36" t="e">
        <f>SUMIFS(СВЦЭМ!#REF!,СВЦЭМ!$A$40:$A$783,$A265,СВЦЭМ!$B$40:$B$783,J$260)+'СЕТ СН'!$F$15</f>
        <v>#REF!</v>
      </c>
      <c r="K265" s="36" t="e">
        <f>SUMIFS(СВЦЭМ!#REF!,СВЦЭМ!$A$40:$A$783,$A265,СВЦЭМ!$B$40:$B$783,K$260)+'СЕТ СН'!$F$15</f>
        <v>#REF!</v>
      </c>
      <c r="L265" s="36" t="e">
        <f>SUMIFS(СВЦЭМ!#REF!,СВЦЭМ!$A$40:$A$783,$A265,СВЦЭМ!$B$40:$B$783,L$260)+'СЕТ СН'!$F$15</f>
        <v>#REF!</v>
      </c>
      <c r="M265" s="36" t="e">
        <f>SUMIFS(СВЦЭМ!#REF!,СВЦЭМ!$A$40:$A$783,$A265,СВЦЭМ!$B$40:$B$783,M$260)+'СЕТ СН'!$F$15</f>
        <v>#REF!</v>
      </c>
      <c r="N265" s="36" t="e">
        <f>SUMIFS(СВЦЭМ!#REF!,СВЦЭМ!$A$40:$A$783,$A265,СВЦЭМ!$B$40:$B$783,N$260)+'СЕТ СН'!$F$15</f>
        <v>#REF!</v>
      </c>
      <c r="O265" s="36" t="e">
        <f>SUMIFS(СВЦЭМ!#REF!,СВЦЭМ!$A$40:$A$783,$A265,СВЦЭМ!$B$40:$B$783,O$260)+'СЕТ СН'!$F$15</f>
        <v>#REF!</v>
      </c>
      <c r="P265" s="36" t="e">
        <f>SUMIFS(СВЦЭМ!#REF!,СВЦЭМ!$A$40:$A$783,$A265,СВЦЭМ!$B$40:$B$783,P$260)+'СЕТ СН'!$F$15</f>
        <v>#REF!</v>
      </c>
      <c r="Q265" s="36" t="e">
        <f>SUMIFS(СВЦЭМ!#REF!,СВЦЭМ!$A$40:$A$783,$A265,СВЦЭМ!$B$40:$B$783,Q$260)+'СЕТ СН'!$F$15</f>
        <v>#REF!</v>
      </c>
      <c r="R265" s="36" t="e">
        <f>SUMIFS(СВЦЭМ!#REF!,СВЦЭМ!$A$40:$A$783,$A265,СВЦЭМ!$B$40:$B$783,R$260)+'СЕТ СН'!$F$15</f>
        <v>#REF!</v>
      </c>
      <c r="S265" s="36" t="e">
        <f>SUMIFS(СВЦЭМ!#REF!,СВЦЭМ!$A$40:$A$783,$A265,СВЦЭМ!$B$40:$B$783,S$260)+'СЕТ СН'!$F$15</f>
        <v>#REF!</v>
      </c>
      <c r="T265" s="36" t="e">
        <f>SUMIFS(СВЦЭМ!#REF!,СВЦЭМ!$A$40:$A$783,$A265,СВЦЭМ!$B$40:$B$783,T$260)+'СЕТ СН'!$F$15</f>
        <v>#REF!</v>
      </c>
      <c r="U265" s="36" t="e">
        <f>SUMIFS(СВЦЭМ!#REF!,СВЦЭМ!$A$40:$A$783,$A265,СВЦЭМ!$B$40:$B$783,U$260)+'СЕТ СН'!$F$15</f>
        <v>#REF!</v>
      </c>
      <c r="V265" s="36" t="e">
        <f>SUMIFS(СВЦЭМ!#REF!,СВЦЭМ!$A$40:$A$783,$A265,СВЦЭМ!$B$40:$B$783,V$260)+'СЕТ СН'!$F$15</f>
        <v>#REF!</v>
      </c>
      <c r="W265" s="36" t="e">
        <f>SUMIFS(СВЦЭМ!#REF!,СВЦЭМ!$A$40:$A$783,$A265,СВЦЭМ!$B$40:$B$783,W$260)+'СЕТ СН'!$F$15</f>
        <v>#REF!</v>
      </c>
      <c r="X265" s="36" t="e">
        <f>SUMIFS(СВЦЭМ!#REF!,СВЦЭМ!$A$40:$A$783,$A265,СВЦЭМ!$B$40:$B$783,X$260)+'СЕТ СН'!$F$15</f>
        <v>#REF!</v>
      </c>
      <c r="Y265" s="36" t="e">
        <f>SUMIFS(СВЦЭМ!#REF!,СВЦЭМ!$A$40:$A$783,$A265,СВЦЭМ!$B$40:$B$783,Y$260)+'СЕТ СН'!$F$15</f>
        <v>#REF!</v>
      </c>
    </row>
    <row r="266" spans="1:27" ht="15.75" hidden="1" x14ac:dyDescent="0.2">
      <c r="A266" s="35">
        <f t="shared" si="7"/>
        <v>44445</v>
      </c>
      <c r="B266" s="36" t="e">
        <f>SUMIFS(СВЦЭМ!#REF!,СВЦЭМ!$A$40:$A$783,$A266,СВЦЭМ!$B$40:$B$783,B$260)+'СЕТ СН'!$F$15</f>
        <v>#REF!</v>
      </c>
      <c r="C266" s="36" t="e">
        <f>SUMIFS(СВЦЭМ!#REF!,СВЦЭМ!$A$40:$A$783,$A266,СВЦЭМ!$B$40:$B$783,C$260)+'СЕТ СН'!$F$15</f>
        <v>#REF!</v>
      </c>
      <c r="D266" s="36" t="e">
        <f>SUMIFS(СВЦЭМ!#REF!,СВЦЭМ!$A$40:$A$783,$A266,СВЦЭМ!$B$40:$B$783,D$260)+'СЕТ СН'!$F$15</f>
        <v>#REF!</v>
      </c>
      <c r="E266" s="36" t="e">
        <f>SUMIFS(СВЦЭМ!#REF!,СВЦЭМ!$A$40:$A$783,$A266,СВЦЭМ!$B$40:$B$783,E$260)+'СЕТ СН'!$F$15</f>
        <v>#REF!</v>
      </c>
      <c r="F266" s="36" t="e">
        <f>SUMIFS(СВЦЭМ!#REF!,СВЦЭМ!$A$40:$A$783,$A266,СВЦЭМ!$B$40:$B$783,F$260)+'СЕТ СН'!$F$15</f>
        <v>#REF!</v>
      </c>
      <c r="G266" s="36" t="e">
        <f>SUMIFS(СВЦЭМ!#REF!,СВЦЭМ!$A$40:$A$783,$A266,СВЦЭМ!$B$40:$B$783,G$260)+'СЕТ СН'!$F$15</f>
        <v>#REF!</v>
      </c>
      <c r="H266" s="36" t="e">
        <f>SUMIFS(СВЦЭМ!#REF!,СВЦЭМ!$A$40:$A$783,$A266,СВЦЭМ!$B$40:$B$783,H$260)+'СЕТ СН'!$F$15</f>
        <v>#REF!</v>
      </c>
      <c r="I266" s="36" t="e">
        <f>SUMIFS(СВЦЭМ!#REF!,СВЦЭМ!$A$40:$A$783,$A266,СВЦЭМ!$B$40:$B$783,I$260)+'СЕТ СН'!$F$15</f>
        <v>#REF!</v>
      </c>
      <c r="J266" s="36" t="e">
        <f>SUMIFS(СВЦЭМ!#REF!,СВЦЭМ!$A$40:$A$783,$A266,СВЦЭМ!$B$40:$B$783,J$260)+'СЕТ СН'!$F$15</f>
        <v>#REF!</v>
      </c>
      <c r="K266" s="36" t="e">
        <f>SUMIFS(СВЦЭМ!#REF!,СВЦЭМ!$A$40:$A$783,$A266,СВЦЭМ!$B$40:$B$783,K$260)+'СЕТ СН'!$F$15</f>
        <v>#REF!</v>
      </c>
      <c r="L266" s="36" t="e">
        <f>SUMIFS(СВЦЭМ!#REF!,СВЦЭМ!$A$40:$A$783,$A266,СВЦЭМ!$B$40:$B$783,L$260)+'СЕТ СН'!$F$15</f>
        <v>#REF!</v>
      </c>
      <c r="M266" s="36" t="e">
        <f>SUMIFS(СВЦЭМ!#REF!,СВЦЭМ!$A$40:$A$783,$A266,СВЦЭМ!$B$40:$B$783,M$260)+'СЕТ СН'!$F$15</f>
        <v>#REF!</v>
      </c>
      <c r="N266" s="36" t="e">
        <f>SUMIFS(СВЦЭМ!#REF!,СВЦЭМ!$A$40:$A$783,$A266,СВЦЭМ!$B$40:$B$783,N$260)+'СЕТ СН'!$F$15</f>
        <v>#REF!</v>
      </c>
      <c r="O266" s="36" t="e">
        <f>SUMIFS(СВЦЭМ!#REF!,СВЦЭМ!$A$40:$A$783,$A266,СВЦЭМ!$B$40:$B$783,O$260)+'СЕТ СН'!$F$15</f>
        <v>#REF!</v>
      </c>
      <c r="P266" s="36" t="e">
        <f>SUMIFS(СВЦЭМ!#REF!,СВЦЭМ!$A$40:$A$783,$A266,СВЦЭМ!$B$40:$B$783,P$260)+'СЕТ СН'!$F$15</f>
        <v>#REF!</v>
      </c>
      <c r="Q266" s="36" t="e">
        <f>SUMIFS(СВЦЭМ!#REF!,СВЦЭМ!$A$40:$A$783,$A266,СВЦЭМ!$B$40:$B$783,Q$260)+'СЕТ СН'!$F$15</f>
        <v>#REF!</v>
      </c>
      <c r="R266" s="36" t="e">
        <f>SUMIFS(СВЦЭМ!#REF!,СВЦЭМ!$A$40:$A$783,$A266,СВЦЭМ!$B$40:$B$783,R$260)+'СЕТ СН'!$F$15</f>
        <v>#REF!</v>
      </c>
      <c r="S266" s="36" t="e">
        <f>SUMIFS(СВЦЭМ!#REF!,СВЦЭМ!$A$40:$A$783,$A266,СВЦЭМ!$B$40:$B$783,S$260)+'СЕТ СН'!$F$15</f>
        <v>#REF!</v>
      </c>
      <c r="T266" s="36" t="e">
        <f>SUMIFS(СВЦЭМ!#REF!,СВЦЭМ!$A$40:$A$783,$A266,СВЦЭМ!$B$40:$B$783,T$260)+'СЕТ СН'!$F$15</f>
        <v>#REF!</v>
      </c>
      <c r="U266" s="36" t="e">
        <f>SUMIFS(СВЦЭМ!#REF!,СВЦЭМ!$A$40:$A$783,$A266,СВЦЭМ!$B$40:$B$783,U$260)+'СЕТ СН'!$F$15</f>
        <v>#REF!</v>
      </c>
      <c r="V266" s="36" t="e">
        <f>SUMIFS(СВЦЭМ!#REF!,СВЦЭМ!$A$40:$A$783,$A266,СВЦЭМ!$B$40:$B$783,V$260)+'СЕТ СН'!$F$15</f>
        <v>#REF!</v>
      </c>
      <c r="W266" s="36" t="e">
        <f>SUMIFS(СВЦЭМ!#REF!,СВЦЭМ!$A$40:$A$783,$A266,СВЦЭМ!$B$40:$B$783,W$260)+'СЕТ СН'!$F$15</f>
        <v>#REF!</v>
      </c>
      <c r="X266" s="36" t="e">
        <f>SUMIFS(СВЦЭМ!#REF!,СВЦЭМ!$A$40:$A$783,$A266,СВЦЭМ!$B$40:$B$783,X$260)+'СЕТ СН'!$F$15</f>
        <v>#REF!</v>
      </c>
      <c r="Y266" s="36" t="e">
        <f>SUMIFS(СВЦЭМ!#REF!,СВЦЭМ!$A$40:$A$783,$A266,СВЦЭМ!$B$40:$B$783,Y$260)+'СЕТ СН'!$F$15</f>
        <v>#REF!</v>
      </c>
    </row>
    <row r="267" spans="1:27" ht="15.75" hidden="1" x14ac:dyDescent="0.2">
      <c r="A267" s="35">
        <f t="shared" si="7"/>
        <v>44446</v>
      </c>
      <c r="B267" s="36" t="e">
        <f>SUMIFS(СВЦЭМ!#REF!,СВЦЭМ!$A$40:$A$783,$A267,СВЦЭМ!$B$40:$B$783,B$260)+'СЕТ СН'!$F$15</f>
        <v>#REF!</v>
      </c>
      <c r="C267" s="36" t="e">
        <f>SUMIFS(СВЦЭМ!#REF!,СВЦЭМ!$A$40:$A$783,$A267,СВЦЭМ!$B$40:$B$783,C$260)+'СЕТ СН'!$F$15</f>
        <v>#REF!</v>
      </c>
      <c r="D267" s="36" t="e">
        <f>SUMIFS(СВЦЭМ!#REF!,СВЦЭМ!$A$40:$A$783,$A267,СВЦЭМ!$B$40:$B$783,D$260)+'СЕТ СН'!$F$15</f>
        <v>#REF!</v>
      </c>
      <c r="E267" s="36" t="e">
        <f>SUMIFS(СВЦЭМ!#REF!,СВЦЭМ!$A$40:$A$783,$A267,СВЦЭМ!$B$40:$B$783,E$260)+'СЕТ СН'!$F$15</f>
        <v>#REF!</v>
      </c>
      <c r="F267" s="36" t="e">
        <f>SUMIFS(СВЦЭМ!#REF!,СВЦЭМ!$A$40:$A$783,$A267,СВЦЭМ!$B$40:$B$783,F$260)+'СЕТ СН'!$F$15</f>
        <v>#REF!</v>
      </c>
      <c r="G267" s="36" t="e">
        <f>SUMIFS(СВЦЭМ!#REF!,СВЦЭМ!$A$40:$A$783,$A267,СВЦЭМ!$B$40:$B$783,G$260)+'СЕТ СН'!$F$15</f>
        <v>#REF!</v>
      </c>
      <c r="H267" s="36" t="e">
        <f>SUMIFS(СВЦЭМ!#REF!,СВЦЭМ!$A$40:$A$783,$A267,СВЦЭМ!$B$40:$B$783,H$260)+'СЕТ СН'!$F$15</f>
        <v>#REF!</v>
      </c>
      <c r="I267" s="36" t="e">
        <f>SUMIFS(СВЦЭМ!#REF!,СВЦЭМ!$A$40:$A$783,$A267,СВЦЭМ!$B$40:$B$783,I$260)+'СЕТ СН'!$F$15</f>
        <v>#REF!</v>
      </c>
      <c r="J267" s="36" t="e">
        <f>SUMIFS(СВЦЭМ!#REF!,СВЦЭМ!$A$40:$A$783,$A267,СВЦЭМ!$B$40:$B$783,J$260)+'СЕТ СН'!$F$15</f>
        <v>#REF!</v>
      </c>
      <c r="K267" s="36" t="e">
        <f>SUMIFS(СВЦЭМ!#REF!,СВЦЭМ!$A$40:$A$783,$A267,СВЦЭМ!$B$40:$B$783,K$260)+'СЕТ СН'!$F$15</f>
        <v>#REF!</v>
      </c>
      <c r="L267" s="36" t="e">
        <f>SUMIFS(СВЦЭМ!#REF!,СВЦЭМ!$A$40:$A$783,$A267,СВЦЭМ!$B$40:$B$783,L$260)+'СЕТ СН'!$F$15</f>
        <v>#REF!</v>
      </c>
      <c r="M267" s="36" t="e">
        <f>SUMIFS(СВЦЭМ!#REF!,СВЦЭМ!$A$40:$A$783,$A267,СВЦЭМ!$B$40:$B$783,M$260)+'СЕТ СН'!$F$15</f>
        <v>#REF!</v>
      </c>
      <c r="N267" s="36" t="e">
        <f>SUMIFS(СВЦЭМ!#REF!,СВЦЭМ!$A$40:$A$783,$A267,СВЦЭМ!$B$40:$B$783,N$260)+'СЕТ СН'!$F$15</f>
        <v>#REF!</v>
      </c>
      <c r="O267" s="36" t="e">
        <f>SUMIFS(СВЦЭМ!#REF!,СВЦЭМ!$A$40:$A$783,$A267,СВЦЭМ!$B$40:$B$783,O$260)+'СЕТ СН'!$F$15</f>
        <v>#REF!</v>
      </c>
      <c r="P267" s="36" t="e">
        <f>SUMIFS(СВЦЭМ!#REF!,СВЦЭМ!$A$40:$A$783,$A267,СВЦЭМ!$B$40:$B$783,P$260)+'СЕТ СН'!$F$15</f>
        <v>#REF!</v>
      </c>
      <c r="Q267" s="36" t="e">
        <f>SUMIFS(СВЦЭМ!#REF!,СВЦЭМ!$A$40:$A$783,$A267,СВЦЭМ!$B$40:$B$783,Q$260)+'СЕТ СН'!$F$15</f>
        <v>#REF!</v>
      </c>
      <c r="R267" s="36" t="e">
        <f>SUMIFS(СВЦЭМ!#REF!,СВЦЭМ!$A$40:$A$783,$A267,СВЦЭМ!$B$40:$B$783,R$260)+'СЕТ СН'!$F$15</f>
        <v>#REF!</v>
      </c>
      <c r="S267" s="36" t="e">
        <f>SUMIFS(СВЦЭМ!#REF!,СВЦЭМ!$A$40:$A$783,$A267,СВЦЭМ!$B$40:$B$783,S$260)+'СЕТ СН'!$F$15</f>
        <v>#REF!</v>
      </c>
      <c r="T267" s="36" t="e">
        <f>SUMIFS(СВЦЭМ!#REF!,СВЦЭМ!$A$40:$A$783,$A267,СВЦЭМ!$B$40:$B$783,T$260)+'СЕТ СН'!$F$15</f>
        <v>#REF!</v>
      </c>
      <c r="U267" s="36" t="e">
        <f>SUMIFS(СВЦЭМ!#REF!,СВЦЭМ!$A$40:$A$783,$A267,СВЦЭМ!$B$40:$B$783,U$260)+'СЕТ СН'!$F$15</f>
        <v>#REF!</v>
      </c>
      <c r="V267" s="36" t="e">
        <f>SUMIFS(СВЦЭМ!#REF!,СВЦЭМ!$A$40:$A$783,$A267,СВЦЭМ!$B$40:$B$783,V$260)+'СЕТ СН'!$F$15</f>
        <v>#REF!</v>
      </c>
      <c r="W267" s="36" t="e">
        <f>SUMIFS(СВЦЭМ!#REF!,СВЦЭМ!$A$40:$A$783,$A267,СВЦЭМ!$B$40:$B$783,W$260)+'СЕТ СН'!$F$15</f>
        <v>#REF!</v>
      </c>
      <c r="X267" s="36" t="e">
        <f>SUMIFS(СВЦЭМ!#REF!,СВЦЭМ!$A$40:$A$783,$A267,СВЦЭМ!$B$40:$B$783,X$260)+'СЕТ СН'!$F$15</f>
        <v>#REF!</v>
      </c>
      <c r="Y267" s="36" t="e">
        <f>SUMIFS(СВЦЭМ!#REF!,СВЦЭМ!$A$40:$A$783,$A267,СВЦЭМ!$B$40:$B$783,Y$260)+'СЕТ СН'!$F$15</f>
        <v>#REF!</v>
      </c>
    </row>
    <row r="268" spans="1:27" ht="15.75" hidden="1" x14ac:dyDescent="0.2">
      <c r="A268" s="35">
        <f t="shared" si="7"/>
        <v>44447</v>
      </c>
      <c r="B268" s="36" t="e">
        <f>SUMIFS(СВЦЭМ!#REF!,СВЦЭМ!$A$40:$A$783,$A268,СВЦЭМ!$B$40:$B$783,B$260)+'СЕТ СН'!$F$15</f>
        <v>#REF!</v>
      </c>
      <c r="C268" s="36" t="e">
        <f>SUMIFS(СВЦЭМ!#REF!,СВЦЭМ!$A$40:$A$783,$A268,СВЦЭМ!$B$40:$B$783,C$260)+'СЕТ СН'!$F$15</f>
        <v>#REF!</v>
      </c>
      <c r="D268" s="36" t="e">
        <f>SUMIFS(СВЦЭМ!#REF!,СВЦЭМ!$A$40:$A$783,$A268,СВЦЭМ!$B$40:$B$783,D$260)+'СЕТ СН'!$F$15</f>
        <v>#REF!</v>
      </c>
      <c r="E268" s="36" t="e">
        <f>SUMIFS(СВЦЭМ!#REF!,СВЦЭМ!$A$40:$A$783,$A268,СВЦЭМ!$B$40:$B$783,E$260)+'СЕТ СН'!$F$15</f>
        <v>#REF!</v>
      </c>
      <c r="F268" s="36" t="e">
        <f>SUMIFS(СВЦЭМ!#REF!,СВЦЭМ!$A$40:$A$783,$A268,СВЦЭМ!$B$40:$B$783,F$260)+'СЕТ СН'!$F$15</f>
        <v>#REF!</v>
      </c>
      <c r="G268" s="36" t="e">
        <f>SUMIFS(СВЦЭМ!#REF!,СВЦЭМ!$A$40:$A$783,$A268,СВЦЭМ!$B$40:$B$783,G$260)+'СЕТ СН'!$F$15</f>
        <v>#REF!</v>
      </c>
      <c r="H268" s="36" t="e">
        <f>SUMIFS(СВЦЭМ!#REF!,СВЦЭМ!$A$40:$A$783,$A268,СВЦЭМ!$B$40:$B$783,H$260)+'СЕТ СН'!$F$15</f>
        <v>#REF!</v>
      </c>
      <c r="I268" s="36" t="e">
        <f>SUMIFS(СВЦЭМ!#REF!,СВЦЭМ!$A$40:$A$783,$A268,СВЦЭМ!$B$40:$B$783,I$260)+'СЕТ СН'!$F$15</f>
        <v>#REF!</v>
      </c>
      <c r="J268" s="36" t="e">
        <f>SUMIFS(СВЦЭМ!#REF!,СВЦЭМ!$A$40:$A$783,$A268,СВЦЭМ!$B$40:$B$783,J$260)+'СЕТ СН'!$F$15</f>
        <v>#REF!</v>
      </c>
      <c r="K268" s="36" t="e">
        <f>SUMIFS(СВЦЭМ!#REF!,СВЦЭМ!$A$40:$A$783,$A268,СВЦЭМ!$B$40:$B$783,K$260)+'СЕТ СН'!$F$15</f>
        <v>#REF!</v>
      </c>
      <c r="L268" s="36" t="e">
        <f>SUMIFS(СВЦЭМ!#REF!,СВЦЭМ!$A$40:$A$783,$A268,СВЦЭМ!$B$40:$B$783,L$260)+'СЕТ СН'!$F$15</f>
        <v>#REF!</v>
      </c>
      <c r="M268" s="36" t="e">
        <f>SUMIFS(СВЦЭМ!#REF!,СВЦЭМ!$A$40:$A$783,$A268,СВЦЭМ!$B$40:$B$783,M$260)+'СЕТ СН'!$F$15</f>
        <v>#REF!</v>
      </c>
      <c r="N268" s="36" t="e">
        <f>SUMIFS(СВЦЭМ!#REF!,СВЦЭМ!$A$40:$A$783,$A268,СВЦЭМ!$B$40:$B$783,N$260)+'СЕТ СН'!$F$15</f>
        <v>#REF!</v>
      </c>
      <c r="O268" s="36" t="e">
        <f>SUMIFS(СВЦЭМ!#REF!,СВЦЭМ!$A$40:$A$783,$A268,СВЦЭМ!$B$40:$B$783,O$260)+'СЕТ СН'!$F$15</f>
        <v>#REF!</v>
      </c>
      <c r="P268" s="36" t="e">
        <f>SUMIFS(СВЦЭМ!#REF!,СВЦЭМ!$A$40:$A$783,$A268,СВЦЭМ!$B$40:$B$783,P$260)+'СЕТ СН'!$F$15</f>
        <v>#REF!</v>
      </c>
      <c r="Q268" s="36" t="e">
        <f>SUMIFS(СВЦЭМ!#REF!,СВЦЭМ!$A$40:$A$783,$A268,СВЦЭМ!$B$40:$B$783,Q$260)+'СЕТ СН'!$F$15</f>
        <v>#REF!</v>
      </c>
      <c r="R268" s="36" t="e">
        <f>SUMIFS(СВЦЭМ!#REF!,СВЦЭМ!$A$40:$A$783,$A268,СВЦЭМ!$B$40:$B$783,R$260)+'СЕТ СН'!$F$15</f>
        <v>#REF!</v>
      </c>
      <c r="S268" s="36" t="e">
        <f>SUMIFS(СВЦЭМ!#REF!,СВЦЭМ!$A$40:$A$783,$A268,СВЦЭМ!$B$40:$B$783,S$260)+'СЕТ СН'!$F$15</f>
        <v>#REF!</v>
      </c>
      <c r="T268" s="36" t="e">
        <f>SUMIFS(СВЦЭМ!#REF!,СВЦЭМ!$A$40:$A$783,$A268,СВЦЭМ!$B$40:$B$783,T$260)+'СЕТ СН'!$F$15</f>
        <v>#REF!</v>
      </c>
      <c r="U268" s="36" t="e">
        <f>SUMIFS(СВЦЭМ!#REF!,СВЦЭМ!$A$40:$A$783,$A268,СВЦЭМ!$B$40:$B$783,U$260)+'СЕТ СН'!$F$15</f>
        <v>#REF!</v>
      </c>
      <c r="V268" s="36" t="e">
        <f>SUMIFS(СВЦЭМ!#REF!,СВЦЭМ!$A$40:$A$783,$A268,СВЦЭМ!$B$40:$B$783,V$260)+'СЕТ СН'!$F$15</f>
        <v>#REF!</v>
      </c>
      <c r="W268" s="36" t="e">
        <f>SUMIFS(СВЦЭМ!#REF!,СВЦЭМ!$A$40:$A$783,$A268,СВЦЭМ!$B$40:$B$783,W$260)+'СЕТ СН'!$F$15</f>
        <v>#REF!</v>
      </c>
      <c r="X268" s="36" t="e">
        <f>SUMIFS(СВЦЭМ!#REF!,СВЦЭМ!$A$40:$A$783,$A268,СВЦЭМ!$B$40:$B$783,X$260)+'СЕТ СН'!$F$15</f>
        <v>#REF!</v>
      </c>
      <c r="Y268" s="36" t="e">
        <f>SUMIFS(СВЦЭМ!#REF!,СВЦЭМ!$A$40:$A$783,$A268,СВЦЭМ!$B$40:$B$783,Y$260)+'СЕТ СН'!$F$15</f>
        <v>#REF!</v>
      </c>
    </row>
    <row r="269" spans="1:27" ht="15.75" hidden="1" x14ac:dyDescent="0.2">
      <c r="A269" s="35">
        <f t="shared" si="7"/>
        <v>44448</v>
      </c>
      <c r="B269" s="36" t="e">
        <f>SUMIFS(СВЦЭМ!#REF!,СВЦЭМ!$A$40:$A$783,$A269,СВЦЭМ!$B$40:$B$783,B$260)+'СЕТ СН'!$F$15</f>
        <v>#REF!</v>
      </c>
      <c r="C269" s="36" t="e">
        <f>SUMIFS(СВЦЭМ!#REF!,СВЦЭМ!$A$40:$A$783,$A269,СВЦЭМ!$B$40:$B$783,C$260)+'СЕТ СН'!$F$15</f>
        <v>#REF!</v>
      </c>
      <c r="D269" s="36" t="e">
        <f>SUMIFS(СВЦЭМ!#REF!,СВЦЭМ!$A$40:$A$783,$A269,СВЦЭМ!$B$40:$B$783,D$260)+'СЕТ СН'!$F$15</f>
        <v>#REF!</v>
      </c>
      <c r="E269" s="36" t="e">
        <f>SUMIFS(СВЦЭМ!#REF!,СВЦЭМ!$A$40:$A$783,$A269,СВЦЭМ!$B$40:$B$783,E$260)+'СЕТ СН'!$F$15</f>
        <v>#REF!</v>
      </c>
      <c r="F269" s="36" t="e">
        <f>SUMIFS(СВЦЭМ!#REF!,СВЦЭМ!$A$40:$A$783,$A269,СВЦЭМ!$B$40:$B$783,F$260)+'СЕТ СН'!$F$15</f>
        <v>#REF!</v>
      </c>
      <c r="G269" s="36" t="e">
        <f>SUMIFS(СВЦЭМ!#REF!,СВЦЭМ!$A$40:$A$783,$A269,СВЦЭМ!$B$40:$B$783,G$260)+'СЕТ СН'!$F$15</f>
        <v>#REF!</v>
      </c>
      <c r="H269" s="36" t="e">
        <f>SUMIFS(СВЦЭМ!#REF!,СВЦЭМ!$A$40:$A$783,$A269,СВЦЭМ!$B$40:$B$783,H$260)+'СЕТ СН'!$F$15</f>
        <v>#REF!</v>
      </c>
      <c r="I269" s="36" t="e">
        <f>SUMIFS(СВЦЭМ!#REF!,СВЦЭМ!$A$40:$A$783,$A269,СВЦЭМ!$B$40:$B$783,I$260)+'СЕТ СН'!$F$15</f>
        <v>#REF!</v>
      </c>
      <c r="J269" s="36" t="e">
        <f>SUMIFS(СВЦЭМ!#REF!,СВЦЭМ!$A$40:$A$783,$A269,СВЦЭМ!$B$40:$B$783,J$260)+'СЕТ СН'!$F$15</f>
        <v>#REF!</v>
      </c>
      <c r="K269" s="36" t="e">
        <f>SUMIFS(СВЦЭМ!#REF!,СВЦЭМ!$A$40:$A$783,$A269,СВЦЭМ!$B$40:$B$783,K$260)+'СЕТ СН'!$F$15</f>
        <v>#REF!</v>
      </c>
      <c r="L269" s="36" t="e">
        <f>SUMIFS(СВЦЭМ!#REF!,СВЦЭМ!$A$40:$A$783,$A269,СВЦЭМ!$B$40:$B$783,L$260)+'СЕТ СН'!$F$15</f>
        <v>#REF!</v>
      </c>
      <c r="M269" s="36" t="e">
        <f>SUMIFS(СВЦЭМ!#REF!,СВЦЭМ!$A$40:$A$783,$A269,СВЦЭМ!$B$40:$B$783,M$260)+'СЕТ СН'!$F$15</f>
        <v>#REF!</v>
      </c>
      <c r="N269" s="36" t="e">
        <f>SUMIFS(СВЦЭМ!#REF!,СВЦЭМ!$A$40:$A$783,$A269,СВЦЭМ!$B$40:$B$783,N$260)+'СЕТ СН'!$F$15</f>
        <v>#REF!</v>
      </c>
      <c r="O269" s="36" t="e">
        <f>SUMIFS(СВЦЭМ!#REF!,СВЦЭМ!$A$40:$A$783,$A269,СВЦЭМ!$B$40:$B$783,O$260)+'СЕТ СН'!$F$15</f>
        <v>#REF!</v>
      </c>
      <c r="P269" s="36" t="e">
        <f>SUMIFS(СВЦЭМ!#REF!,СВЦЭМ!$A$40:$A$783,$A269,СВЦЭМ!$B$40:$B$783,P$260)+'СЕТ СН'!$F$15</f>
        <v>#REF!</v>
      </c>
      <c r="Q269" s="36" t="e">
        <f>SUMIFS(СВЦЭМ!#REF!,СВЦЭМ!$A$40:$A$783,$A269,СВЦЭМ!$B$40:$B$783,Q$260)+'СЕТ СН'!$F$15</f>
        <v>#REF!</v>
      </c>
      <c r="R269" s="36" t="e">
        <f>SUMIFS(СВЦЭМ!#REF!,СВЦЭМ!$A$40:$A$783,$A269,СВЦЭМ!$B$40:$B$783,R$260)+'СЕТ СН'!$F$15</f>
        <v>#REF!</v>
      </c>
      <c r="S269" s="36" t="e">
        <f>SUMIFS(СВЦЭМ!#REF!,СВЦЭМ!$A$40:$A$783,$A269,СВЦЭМ!$B$40:$B$783,S$260)+'СЕТ СН'!$F$15</f>
        <v>#REF!</v>
      </c>
      <c r="T269" s="36" t="e">
        <f>SUMIFS(СВЦЭМ!#REF!,СВЦЭМ!$A$40:$A$783,$A269,СВЦЭМ!$B$40:$B$783,T$260)+'СЕТ СН'!$F$15</f>
        <v>#REF!</v>
      </c>
      <c r="U269" s="36" t="e">
        <f>SUMIFS(СВЦЭМ!#REF!,СВЦЭМ!$A$40:$A$783,$A269,СВЦЭМ!$B$40:$B$783,U$260)+'СЕТ СН'!$F$15</f>
        <v>#REF!</v>
      </c>
      <c r="V269" s="36" t="e">
        <f>SUMIFS(СВЦЭМ!#REF!,СВЦЭМ!$A$40:$A$783,$A269,СВЦЭМ!$B$40:$B$783,V$260)+'СЕТ СН'!$F$15</f>
        <v>#REF!</v>
      </c>
      <c r="W269" s="36" t="e">
        <f>SUMIFS(СВЦЭМ!#REF!,СВЦЭМ!$A$40:$A$783,$A269,СВЦЭМ!$B$40:$B$783,W$260)+'СЕТ СН'!$F$15</f>
        <v>#REF!</v>
      </c>
      <c r="X269" s="36" t="e">
        <f>SUMIFS(СВЦЭМ!#REF!,СВЦЭМ!$A$40:$A$783,$A269,СВЦЭМ!$B$40:$B$783,X$260)+'СЕТ СН'!$F$15</f>
        <v>#REF!</v>
      </c>
      <c r="Y269" s="36" t="e">
        <f>SUMIFS(СВЦЭМ!#REF!,СВЦЭМ!$A$40:$A$783,$A269,СВЦЭМ!$B$40:$B$783,Y$260)+'СЕТ СН'!$F$15</f>
        <v>#REF!</v>
      </c>
    </row>
    <row r="270" spans="1:27" ht="15.75" hidden="1" x14ac:dyDescent="0.2">
      <c r="A270" s="35">
        <f t="shared" si="7"/>
        <v>44449</v>
      </c>
      <c r="B270" s="36" t="e">
        <f>SUMIFS(СВЦЭМ!#REF!,СВЦЭМ!$A$40:$A$783,$A270,СВЦЭМ!$B$40:$B$783,B$260)+'СЕТ СН'!$F$15</f>
        <v>#REF!</v>
      </c>
      <c r="C270" s="36" t="e">
        <f>SUMIFS(СВЦЭМ!#REF!,СВЦЭМ!$A$40:$A$783,$A270,СВЦЭМ!$B$40:$B$783,C$260)+'СЕТ СН'!$F$15</f>
        <v>#REF!</v>
      </c>
      <c r="D270" s="36" t="e">
        <f>SUMIFS(СВЦЭМ!#REF!,СВЦЭМ!$A$40:$A$783,$A270,СВЦЭМ!$B$40:$B$783,D$260)+'СЕТ СН'!$F$15</f>
        <v>#REF!</v>
      </c>
      <c r="E270" s="36" t="e">
        <f>SUMIFS(СВЦЭМ!#REF!,СВЦЭМ!$A$40:$A$783,$A270,СВЦЭМ!$B$40:$B$783,E$260)+'СЕТ СН'!$F$15</f>
        <v>#REF!</v>
      </c>
      <c r="F270" s="36" t="e">
        <f>SUMIFS(СВЦЭМ!#REF!,СВЦЭМ!$A$40:$A$783,$A270,СВЦЭМ!$B$40:$B$783,F$260)+'СЕТ СН'!$F$15</f>
        <v>#REF!</v>
      </c>
      <c r="G270" s="36" t="e">
        <f>SUMIFS(СВЦЭМ!#REF!,СВЦЭМ!$A$40:$A$783,$A270,СВЦЭМ!$B$40:$B$783,G$260)+'СЕТ СН'!$F$15</f>
        <v>#REF!</v>
      </c>
      <c r="H270" s="36" t="e">
        <f>SUMIFS(СВЦЭМ!#REF!,СВЦЭМ!$A$40:$A$783,$A270,СВЦЭМ!$B$40:$B$783,H$260)+'СЕТ СН'!$F$15</f>
        <v>#REF!</v>
      </c>
      <c r="I270" s="36" t="e">
        <f>SUMIFS(СВЦЭМ!#REF!,СВЦЭМ!$A$40:$A$783,$A270,СВЦЭМ!$B$40:$B$783,I$260)+'СЕТ СН'!$F$15</f>
        <v>#REF!</v>
      </c>
      <c r="J270" s="36" t="e">
        <f>SUMIFS(СВЦЭМ!#REF!,СВЦЭМ!$A$40:$A$783,$A270,СВЦЭМ!$B$40:$B$783,J$260)+'СЕТ СН'!$F$15</f>
        <v>#REF!</v>
      </c>
      <c r="K270" s="36" t="e">
        <f>SUMIFS(СВЦЭМ!#REF!,СВЦЭМ!$A$40:$A$783,$A270,СВЦЭМ!$B$40:$B$783,K$260)+'СЕТ СН'!$F$15</f>
        <v>#REF!</v>
      </c>
      <c r="L270" s="36" t="e">
        <f>SUMIFS(СВЦЭМ!#REF!,СВЦЭМ!$A$40:$A$783,$A270,СВЦЭМ!$B$40:$B$783,L$260)+'СЕТ СН'!$F$15</f>
        <v>#REF!</v>
      </c>
      <c r="M270" s="36" t="e">
        <f>SUMIFS(СВЦЭМ!#REF!,СВЦЭМ!$A$40:$A$783,$A270,СВЦЭМ!$B$40:$B$783,M$260)+'СЕТ СН'!$F$15</f>
        <v>#REF!</v>
      </c>
      <c r="N270" s="36" t="e">
        <f>SUMIFS(СВЦЭМ!#REF!,СВЦЭМ!$A$40:$A$783,$A270,СВЦЭМ!$B$40:$B$783,N$260)+'СЕТ СН'!$F$15</f>
        <v>#REF!</v>
      </c>
      <c r="O270" s="36" t="e">
        <f>SUMIFS(СВЦЭМ!#REF!,СВЦЭМ!$A$40:$A$783,$A270,СВЦЭМ!$B$40:$B$783,O$260)+'СЕТ СН'!$F$15</f>
        <v>#REF!</v>
      </c>
      <c r="P270" s="36" t="e">
        <f>SUMIFS(СВЦЭМ!#REF!,СВЦЭМ!$A$40:$A$783,$A270,СВЦЭМ!$B$40:$B$783,P$260)+'СЕТ СН'!$F$15</f>
        <v>#REF!</v>
      </c>
      <c r="Q270" s="36" t="e">
        <f>SUMIFS(СВЦЭМ!#REF!,СВЦЭМ!$A$40:$A$783,$A270,СВЦЭМ!$B$40:$B$783,Q$260)+'СЕТ СН'!$F$15</f>
        <v>#REF!</v>
      </c>
      <c r="R270" s="36" t="e">
        <f>SUMIFS(СВЦЭМ!#REF!,СВЦЭМ!$A$40:$A$783,$A270,СВЦЭМ!$B$40:$B$783,R$260)+'СЕТ СН'!$F$15</f>
        <v>#REF!</v>
      </c>
      <c r="S270" s="36" t="e">
        <f>SUMIFS(СВЦЭМ!#REF!,СВЦЭМ!$A$40:$A$783,$A270,СВЦЭМ!$B$40:$B$783,S$260)+'СЕТ СН'!$F$15</f>
        <v>#REF!</v>
      </c>
      <c r="T270" s="36" t="e">
        <f>SUMIFS(СВЦЭМ!#REF!,СВЦЭМ!$A$40:$A$783,$A270,СВЦЭМ!$B$40:$B$783,T$260)+'СЕТ СН'!$F$15</f>
        <v>#REF!</v>
      </c>
      <c r="U270" s="36" t="e">
        <f>SUMIFS(СВЦЭМ!#REF!,СВЦЭМ!$A$40:$A$783,$A270,СВЦЭМ!$B$40:$B$783,U$260)+'СЕТ СН'!$F$15</f>
        <v>#REF!</v>
      </c>
      <c r="V270" s="36" t="e">
        <f>SUMIFS(СВЦЭМ!#REF!,СВЦЭМ!$A$40:$A$783,$A270,СВЦЭМ!$B$40:$B$783,V$260)+'СЕТ СН'!$F$15</f>
        <v>#REF!</v>
      </c>
      <c r="W270" s="36" t="e">
        <f>SUMIFS(СВЦЭМ!#REF!,СВЦЭМ!$A$40:$A$783,$A270,СВЦЭМ!$B$40:$B$783,W$260)+'СЕТ СН'!$F$15</f>
        <v>#REF!</v>
      </c>
      <c r="X270" s="36" t="e">
        <f>SUMIFS(СВЦЭМ!#REF!,СВЦЭМ!$A$40:$A$783,$A270,СВЦЭМ!$B$40:$B$783,X$260)+'СЕТ СН'!$F$15</f>
        <v>#REF!</v>
      </c>
      <c r="Y270" s="36" t="e">
        <f>SUMIFS(СВЦЭМ!#REF!,СВЦЭМ!$A$40:$A$783,$A270,СВЦЭМ!$B$40:$B$783,Y$260)+'СЕТ СН'!$F$15</f>
        <v>#REF!</v>
      </c>
    </row>
    <row r="271" spans="1:27" ht="15.75" hidden="1" x14ac:dyDescent="0.2">
      <c r="A271" s="35">
        <f t="shared" si="7"/>
        <v>44450</v>
      </c>
      <c r="B271" s="36" t="e">
        <f>SUMIFS(СВЦЭМ!#REF!,СВЦЭМ!$A$40:$A$783,$A271,СВЦЭМ!$B$40:$B$783,B$260)+'СЕТ СН'!$F$15</f>
        <v>#REF!</v>
      </c>
      <c r="C271" s="36" t="e">
        <f>SUMIFS(СВЦЭМ!#REF!,СВЦЭМ!$A$40:$A$783,$A271,СВЦЭМ!$B$40:$B$783,C$260)+'СЕТ СН'!$F$15</f>
        <v>#REF!</v>
      </c>
      <c r="D271" s="36" t="e">
        <f>SUMIFS(СВЦЭМ!#REF!,СВЦЭМ!$A$40:$A$783,$A271,СВЦЭМ!$B$40:$B$783,D$260)+'СЕТ СН'!$F$15</f>
        <v>#REF!</v>
      </c>
      <c r="E271" s="36" t="e">
        <f>SUMIFS(СВЦЭМ!#REF!,СВЦЭМ!$A$40:$A$783,$A271,СВЦЭМ!$B$40:$B$783,E$260)+'СЕТ СН'!$F$15</f>
        <v>#REF!</v>
      </c>
      <c r="F271" s="36" t="e">
        <f>SUMIFS(СВЦЭМ!#REF!,СВЦЭМ!$A$40:$A$783,$A271,СВЦЭМ!$B$40:$B$783,F$260)+'СЕТ СН'!$F$15</f>
        <v>#REF!</v>
      </c>
      <c r="G271" s="36" t="e">
        <f>SUMIFS(СВЦЭМ!#REF!,СВЦЭМ!$A$40:$A$783,$A271,СВЦЭМ!$B$40:$B$783,G$260)+'СЕТ СН'!$F$15</f>
        <v>#REF!</v>
      </c>
      <c r="H271" s="36" t="e">
        <f>SUMIFS(СВЦЭМ!#REF!,СВЦЭМ!$A$40:$A$783,$A271,СВЦЭМ!$B$40:$B$783,H$260)+'СЕТ СН'!$F$15</f>
        <v>#REF!</v>
      </c>
      <c r="I271" s="36" t="e">
        <f>SUMIFS(СВЦЭМ!#REF!,СВЦЭМ!$A$40:$A$783,$A271,СВЦЭМ!$B$40:$B$783,I$260)+'СЕТ СН'!$F$15</f>
        <v>#REF!</v>
      </c>
      <c r="J271" s="36" t="e">
        <f>SUMIFS(СВЦЭМ!#REF!,СВЦЭМ!$A$40:$A$783,$A271,СВЦЭМ!$B$40:$B$783,J$260)+'СЕТ СН'!$F$15</f>
        <v>#REF!</v>
      </c>
      <c r="K271" s="36" t="e">
        <f>SUMIFS(СВЦЭМ!#REF!,СВЦЭМ!$A$40:$A$783,$A271,СВЦЭМ!$B$40:$B$783,K$260)+'СЕТ СН'!$F$15</f>
        <v>#REF!</v>
      </c>
      <c r="L271" s="36" t="e">
        <f>SUMIFS(СВЦЭМ!#REF!,СВЦЭМ!$A$40:$A$783,$A271,СВЦЭМ!$B$40:$B$783,L$260)+'СЕТ СН'!$F$15</f>
        <v>#REF!</v>
      </c>
      <c r="M271" s="36" t="e">
        <f>SUMIFS(СВЦЭМ!#REF!,СВЦЭМ!$A$40:$A$783,$A271,СВЦЭМ!$B$40:$B$783,M$260)+'СЕТ СН'!$F$15</f>
        <v>#REF!</v>
      </c>
      <c r="N271" s="36" t="e">
        <f>SUMIFS(СВЦЭМ!#REF!,СВЦЭМ!$A$40:$A$783,$A271,СВЦЭМ!$B$40:$B$783,N$260)+'СЕТ СН'!$F$15</f>
        <v>#REF!</v>
      </c>
      <c r="O271" s="36" t="e">
        <f>SUMIFS(СВЦЭМ!#REF!,СВЦЭМ!$A$40:$A$783,$A271,СВЦЭМ!$B$40:$B$783,O$260)+'СЕТ СН'!$F$15</f>
        <v>#REF!</v>
      </c>
      <c r="P271" s="36" t="e">
        <f>SUMIFS(СВЦЭМ!#REF!,СВЦЭМ!$A$40:$A$783,$A271,СВЦЭМ!$B$40:$B$783,P$260)+'СЕТ СН'!$F$15</f>
        <v>#REF!</v>
      </c>
      <c r="Q271" s="36" t="e">
        <f>SUMIFS(СВЦЭМ!#REF!,СВЦЭМ!$A$40:$A$783,$A271,СВЦЭМ!$B$40:$B$783,Q$260)+'СЕТ СН'!$F$15</f>
        <v>#REF!</v>
      </c>
      <c r="R271" s="36" t="e">
        <f>SUMIFS(СВЦЭМ!#REF!,СВЦЭМ!$A$40:$A$783,$A271,СВЦЭМ!$B$40:$B$783,R$260)+'СЕТ СН'!$F$15</f>
        <v>#REF!</v>
      </c>
      <c r="S271" s="36" t="e">
        <f>SUMIFS(СВЦЭМ!#REF!,СВЦЭМ!$A$40:$A$783,$A271,СВЦЭМ!$B$40:$B$783,S$260)+'СЕТ СН'!$F$15</f>
        <v>#REF!</v>
      </c>
      <c r="T271" s="36" t="e">
        <f>SUMIFS(СВЦЭМ!#REF!,СВЦЭМ!$A$40:$A$783,$A271,СВЦЭМ!$B$40:$B$783,T$260)+'СЕТ СН'!$F$15</f>
        <v>#REF!</v>
      </c>
      <c r="U271" s="36" t="e">
        <f>SUMIFS(СВЦЭМ!#REF!,СВЦЭМ!$A$40:$A$783,$A271,СВЦЭМ!$B$40:$B$783,U$260)+'СЕТ СН'!$F$15</f>
        <v>#REF!</v>
      </c>
      <c r="V271" s="36" t="e">
        <f>SUMIFS(СВЦЭМ!#REF!,СВЦЭМ!$A$40:$A$783,$A271,СВЦЭМ!$B$40:$B$783,V$260)+'СЕТ СН'!$F$15</f>
        <v>#REF!</v>
      </c>
      <c r="W271" s="36" t="e">
        <f>SUMIFS(СВЦЭМ!#REF!,СВЦЭМ!$A$40:$A$783,$A271,СВЦЭМ!$B$40:$B$783,W$260)+'СЕТ СН'!$F$15</f>
        <v>#REF!</v>
      </c>
      <c r="X271" s="36" t="e">
        <f>SUMIFS(СВЦЭМ!#REF!,СВЦЭМ!$A$40:$A$783,$A271,СВЦЭМ!$B$40:$B$783,X$260)+'СЕТ СН'!$F$15</f>
        <v>#REF!</v>
      </c>
      <c r="Y271" s="36" t="e">
        <f>SUMIFS(СВЦЭМ!#REF!,СВЦЭМ!$A$40:$A$783,$A271,СВЦЭМ!$B$40:$B$783,Y$260)+'СЕТ СН'!$F$15</f>
        <v>#REF!</v>
      </c>
    </row>
    <row r="272" spans="1:27" ht="15.75" hidden="1" x14ac:dyDescent="0.2">
      <c r="A272" s="35">
        <f t="shared" si="7"/>
        <v>44451</v>
      </c>
      <c r="B272" s="36" t="e">
        <f>SUMIFS(СВЦЭМ!#REF!,СВЦЭМ!$A$40:$A$783,$A272,СВЦЭМ!$B$40:$B$783,B$260)+'СЕТ СН'!$F$15</f>
        <v>#REF!</v>
      </c>
      <c r="C272" s="36" t="e">
        <f>SUMIFS(СВЦЭМ!#REF!,СВЦЭМ!$A$40:$A$783,$A272,СВЦЭМ!$B$40:$B$783,C$260)+'СЕТ СН'!$F$15</f>
        <v>#REF!</v>
      </c>
      <c r="D272" s="36" t="e">
        <f>SUMIFS(СВЦЭМ!#REF!,СВЦЭМ!$A$40:$A$783,$A272,СВЦЭМ!$B$40:$B$783,D$260)+'СЕТ СН'!$F$15</f>
        <v>#REF!</v>
      </c>
      <c r="E272" s="36" t="e">
        <f>SUMIFS(СВЦЭМ!#REF!,СВЦЭМ!$A$40:$A$783,$A272,СВЦЭМ!$B$40:$B$783,E$260)+'СЕТ СН'!$F$15</f>
        <v>#REF!</v>
      </c>
      <c r="F272" s="36" t="e">
        <f>SUMIFS(СВЦЭМ!#REF!,СВЦЭМ!$A$40:$A$783,$A272,СВЦЭМ!$B$40:$B$783,F$260)+'СЕТ СН'!$F$15</f>
        <v>#REF!</v>
      </c>
      <c r="G272" s="36" t="e">
        <f>SUMIFS(СВЦЭМ!#REF!,СВЦЭМ!$A$40:$A$783,$A272,СВЦЭМ!$B$40:$B$783,G$260)+'СЕТ СН'!$F$15</f>
        <v>#REF!</v>
      </c>
      <c r="H272" s="36" t="e">
        <f>SUMIFS(СВЦЭМ!#REF!,СВЦЭМ!$A$40:$A$783,$A272,СВЦЭМ!$B$40:$B$783,H$260)+'СЕТ СН'!$F$15</f>
        <v>#REF!</v>
      </c>
      <c r="I272" s="36" t="e">
        <f>SUMIFS(СВЦЭМ!#REF!,СВЦЭМ!$A$40:$A$783,$A272,СВЦЭМ!$B$40:$B$783,I$260)+'СЕТ СН'!$F$15</f>
        <v>#REF!</v>
      </c>
      <c r="J272" s="36" t="e">
        <f>SUMIFS(СВЦЭМ!#REF!,СВЦЭМ!$A$40:$A$783,$A272,СВЦЭМ!$B$40:$B$783,J$260)+'СЕТ СН'!$F$15</f>
        <v>#REF!</v>
      </c>
      <c r="K272" s="36" t="e">
        <f>SUMIFS(СВЦЭМ!#REF!,СВЦЭМ!$A$40:$A$783,$A272,СВЦЭМ!$B$40:$B$783,K$260)+'СЕТ СН'!$F$15</f>
        <v>#REF!</v>
      </c>
      <c r="L272" s="36" t="e">
        <f>SUMIFS(СВЦЭМ!#REF!,СВЦЭМ!$A$40:$A$783,$A272,СВЦЭМ!$B$40:$B$783,L$260)+'СЕТ СН'!$F$15</f>
        <v>#REF!</v>
      </c>
      <c r="M272" s="36" t="e">
        <f>SUMIFS(СВЦЭМ!#REF!,СВЦЭМ!$A$40:$A$783,$A272,СВЦЭМ!$B$40:$B$783,M$260)+'СЕТ СН'!$F$15</f>
        <v>#REF!</v>
      </c>
      <c r="N272" s="36" t="e">
        <f>SUMIFS(СВЦЭМ!#REF!,СВЦЭМ!$A$40:$A$783,$A272,СВЦЭМ!$B$40:$B$783,N$260)+'СЕТ СН'!$F$15</f>
        <v>#REF!</v>
      </c>
      <c r="O272" s="36" t="e">
        <f>SUMIFS(СВЦЭМ!#REF!,СВЦЭМ!$A$40:$A$783,$A272,СВЦЭМ!$B$40:$B$783,O$260)+'СЕТ СН'!$F$15</f>
        <v>#REF!</v>
      </c>
      <c r="P272" s="36" t="e">
        <f>SUMIFS(СВЦЭМ!#REF!,СВЦЭМ!$A$40:$A$783,$A272,СВЦЭМ!$B$40:$B$783,P$260)+'СЕТ СН'!$F$15</f>
        <v>#REF!</v>
      </c>
      <c r="Q272" s="36" t="e">
        <f>SUMIFS(СВЦЭМ!#REF!,СВЦЭМ!$A$40:$A$783,$A272,СВЦЭМ!$B$40:$B$783,Q$260)+'СЕТ СН'!$F$15</f>
        <v>#REF!</v>
      </c>
      <c r="R272" s="36" t="e">
        <f>SUMIFS(СВЦЭМ!#REF!,СВЦЭМ!$A$40:$A$783,$A272,СВЦЭМ!$B$40:$B$783,R$260)+'СЕТ СН'!$F$15</f>
        <v>#REF!</v>
      </c>
      <c r="S272" s="36" t="e">
        <f>SUMIFS(СВЦЭМ!#REF!,СВЦЭМ!$A$40:$A$783,$A272,СВЦЭМ!$B$40:$B$783,S$260)+'СЕТ СН'!$F$15</f>
        <v>#REF!</v>
      </c>
      <c r="T272" s="36" t="e">
        <f>SUMIFS(СВЦЭМ!#REF!,СВЦЭМ!$A$40:$A$783,$A272,СВЦЭМ!$B$40:$B$783,T$260)+'СЕТ СН'!$F$15</f>
        <v>#REF!</v>
      </c>
      <c r="U272" s="36" t="e">
        <f>SUMIFS(СВЦЭМ!#REF!,СВЦЭМ!$A$40:$A$783,$A272,СВЦЭМ!$B$40:$B$783,U$260)+'СЕТ СН'!$F$15</f>
        <v>#REF!</v>
      </c>
      <c r="V272" s="36" t="e">
        <f>SUMIFS(СВЦЭМ!#REF!,СВЦЭМ!$A$40:$A$783,$A272,СВЦЭМ!$B$40:$B$783,V$260)+'СЕТ СН'!$F$15</f>
        <v>#REF!</v>
      </c>
      <c r="W272" s="36" t="e">
        <f>SUMIFS(СВЦЭМ!#REF!,СВЦЭМ!$A$40:$A$783,$A272,СВЦЭМ!$B$40:$B$783,W$260)+'СЕТ СН'!$F$15</f>
        <v>#REF!</v>
      </c>
      <c r="X272" s="36" t="e">
        <f>SUMIFS(СВЦЭМ!#REF!,СВЦЭМ!$A$40:$A$783,$A272,СВЦЭМ!$B$40:$B$783,X$260)+'СЕТ СН'!$F$15</f>
        <v>#REF!</v>
      </c>
      <c r="Y272" s="36" t="e">
        <f>SUMIFS(СВЦЭМ!#REF!,СВЦЭМ!$A$40:$A$783,$A272,СВЦЭМ!$B$40:$B$783,Y$260)+'СЕТ СН'!$F$15</f>
        <v>#REF!</v>
      </c>
    </row>
    <row r="273" spans="1:25" ht="15.75" hidden="1" x14ac:dyDescent="0.2">
      <c r="A273" s="35">
        <f t="shared" si="7"/>
        <v>44452</v>
      </c>
      <c r="B273" s="36" t="e">
        <f>SUMIFS(СВЦЭМ!#REF!,СВЦЭМ!$A$40:$A$783,$A273,СВЦЭМ!$B$40:$B$783,B$260)+'СЕТ СН'!$F$15</f>
        <v>#REF!</v>
      </c>
      <c r="C273" s="36" t="e">
        <f>SUMIFS(СВЦЭМ!#REF!,СВЦЭМ!$A$40:$A$783,$A273,СВЦЭМ!$B$40:$B$783,C$260)+'СЕТ СН'!$F$15</f>
        <v>#REF!</v>
      </c>
      <c r="D273" s="36" t="e">
        <f>SUMIFS(СВЦЭМ!#REF!,СВЦЭМ!$A$40:$A$783,$A273,СВЦЭМ!$B$40:$B$783,D$260)+'СЕТ СН'!$F$15</f>
        <v>#REF!</v>
      </c>
      <c r="E273" s="36" t="e">
        <f>SUMIFS(СВЦЭМ!#REF!,СВЦЭМ!$A$40:$A$783,$A273,СВЦЭМ!$B$40:$B$783,E$260)+'СЕТ СН'!$F$15</f>
        <v>#REF!</v>
      </c>
      <c r="F273" s="36" t="e">
        <f>SUMIFS(СВЦЭМ!#REF!,СВЦЭМ!$A$40:$A$783,$A273,СВЦЭМ!$B$40:$B$783,F$260)+'СЕТ СН'!$F$15</f>
        <v>#REF!</v>
      </c>
      <c r="G273" s="36" t="e">
        <f>SUMIFS(СВЦЭМ!#REF!,СВЦЭМ!$A$40:$A$783,$A273,СВЦЭМ!$B$40:$B$783,G$260)+'СЕТ СН'!$F$15</f>
        <v>#REF!</v>
      </c>
      <c r="H273" s="36" t="e">
        <f>SUMIFS(СВЦЭМ!#REF!,СВЦЭМ!$A$40:$A$783,$A273,СВЦЭМ!$B$40:$B$783,H$260)+'СЕТ СН'!$F$15</f>
        <v>#REF!</v>
      </c>
      <c r="I273" s="36" t="e">
        <f>SUMIFS(СВЦЭМ!#REF!,СВЦЭМ!$A$40:$A$783,$A273,СВЦЭМ!$B$40:$B$783,I$260)+'СЕТ СН'!$F$15</f>
        <v>#REF!</v>
      </c>
      <c r="J273" s="36" t="e">
        <f>SUMIFS(СВЦЭМ!#REF!,СВЦЭМ!$A$40:$A$783,$A273,СВЦЭМ!$B$40:$B$783,J$260)+'СЕТ СН'!$F$15</f>
        <v>#REF!</v>
      </c>
      <c r="K273" s="36" t="e">
        <f>SUMIFS(СВЦЭМ!#REF!,СВЦЭМ!$A$40:$A$783,$A273,СВЦЭМ!$B$40:$B$783,K$260)+'СЕТ СН'!$F$15</f>
        <v>#REF!</v>
      </c>
      <c r="L273" s="36" t="e">
        <f>SUMIFS(СВЦЭМ!#REF!,СВЦЭМ!$A$40:$A$783,$A273,СВЦЭМ!$B$40:$B$783,L$260)+'СЕТ СН'!$F$15</f>
        <v>#REF!</v>
      </c>
      <c r="M273" s="36" t="e">
        <f>SUMIFS(СВЦЭМ!#REF!,СВЦЭМ!$A$40:$A$783,$A273,СВЦЭМ!$B$40:$B$783,M$260)+'СЕТ СН'!$F$15</f>
        <v>#REF!</v>
      </c>
      <c r="N273" s="36" t="e">
        <f>SUMIFS(СВЦЭМ!#REF!,СВЦЭМ!$A$40:$A$783,$A273,СВЦЭМ!$B$40:$B$783,N$260)+'СЕТ СН'!$F$15</f>
        <v>#REF!</v>
      </c>
      <c r="O273" s="36" t="e">
        <f>SUMIFS(СВЦЭМ!#REF!,СВЦЭМ!$A$40:$A$783,$A273,СВЦЭМ!$B$40:$B$783,O$260)+'СЕТ СН'!$F$15</f>
        <v>#REF!</v>
      </c>
      <c r="P273" s="36" t="e">
        <f>SUMIFS(СВЦЭМ!#REF!,СВЦЭМ!$A$40:$A$783,$A273,СВЦЭМ!$B$40:$B$783,P$260)+'СЕТ СН'!$F$15</f>
        <v>#REF!</v>
      </c>
      <c r="Q273" s="36" t="e">
        <f>SUMIFS(СВЦЭМ!#REF!,СВЦЭМ!$A$40:$A$783,$A273,СВЦЭМ!$B$40:$B$783,Q$260)+'СЕТ СН'!$F$15</f>
        <v>#REF!</v>
      </c>
      <c r="R273" s="36" t="e">
        <f>SUMIFS(СВЦЭМ!#REF!,СВЦЭМ!$A$40:$A$783,$A273,СВЦЭМ!$B$40:$B$783,R$260)+'СЕТ СН'!$F$15</f>
        <v>#REF!</v>
      </c>
      <c r="S273" s="36" t="e">
        <f>SUMIFS(СВЦЭМ!#REF!,СВЦЭМ!$A$40:$A$783,$A273,СВЦЭМ!$B$40:$B$783,S$260)+'СЕТ СН'!$F$15</f>
        <v>#REF!</v>
      </c>
      <c r="T273" s="36" t="e">
        <f>SUMIFS(СВЦЭМ!#REF!,СВЦЭМ!$A$40:$A$783,$A273,СВЦЭМ!$B$40:$B$783,T$260)+'СЕТ СН'!$F$15</f>
        <v>#REF!</v>
      </c>
      <c r="U273" s="36" t="e">
        <f>SUMIFS(СВЦЭМ!#REF!,СВЦЭМ!$A$40:$A$783,$A273,СВЦЭМ!$B$40:$B$783,U$260)+'СЕТ СН'!$F$15</f>
        <v>#REF!</v>
      </c>
      <c r="V273" s="36" t="e">
        <f>SUMIFS(СВЦЭМ!#REF!,СВЦЭМ!$A$40:$A$783,$A273,СВЦЭМ!$B$40:$B$783,V$260)+'СЕТ СН'!$F$15</f>
        <v>#REF!</v>
      </c>
      <c r="W273" s="36" t="e">
        <f>SUMIFS(СВЦЭМ!#REF!,СВЦЭМ!$A$40:$A$783,$A273,СВЦЭМ!$B$40:$B$783,W$260)+'СЕТ СН'!$F$15</f>
        <v>#REF!</v>
      </c>
      <c r="X273" s="36" t="e">
        <f>SUMIFS(СВЦЭМ!#REF!,СВЦЭМ!$A$40:$A$783,$A273,СВЦЭМ!$B$40:$B$783,X$260)+'СЕТ СН'!$F$15</f>
        <v>#REF!</v>
      </c>
      <c r="Y273" s="36" t="e">
        <f>SUMIFS(СВЦЭМ!#REF!,СВЦЭМ!$A$40:$A$783,$A273,СВЦЭМ!$B$40:$B$783,Y$260)+'СЕТ СН'!$F$15</f>
        <v>#REF!</v>
      </c>
    </row>
    <row r="274" spans="1:25" ht="15.75" hidden="1" x14ac:dyDescent="0.2">
      <c r="A274" s="35">
        <f t="shared" si="7"/>
        <v>44453</v>
      </c>
      <c r="B274" s="36" t="e">
        <f>SUMIFS(СВЦЭМ!#REF!,СВЦЭМ!$A$40:$A$783,$A274,СВЦЭМ!$B$40:$B$783,B$260)+'СЕТ СН'!$F$15</f>
        <v>#REF!</v>
      </c>
      <c r="C274" s="36" t="e">
        <f>SUMIFS(СВЦЭМ!#REF!,СВЦЭМ!$A$40:$A$783,$A274,СВЦЭМ!$B$40:$B$783,C$260)+'СЕТ СН'!$F$15</f>
        <v>#REF!</v>
      </c>
      <c r="D274" s="36" t="e">
        <f>SUMIFS(СВЦЭМ!#REF!,СВЦЭМ!$A$40:$A$783,$A274,СВЦЭМ!$B$40:$B$783,D$260)+'СЕТ СН'!$F$15</f>
        <v>#REF!</v>
      </c>
      <c r="E274" s="36" t="e">
        <f>SUMIFS(СВЦЭМ!#REF!,СВЦЭМ!$A$40:$A$783,$A274,СВЦЭМ!$B$40:$B$783,E$260)+'СЕТ СН'!$F$15</f>
        <v>#REF!</v>
      </c>
      <c r="F274" s="36" t="e">
        <f>SUMIFS(СВЦЭМ!#REF!,СВЦЭМ!$A$40:$A$783,$A274,СВЦЭМ!$B$40:$B$783,F$260)+'СЕТ СН'!$F$15</f>
        <v>#REF!</v>
      </c>
      <c r="G274" s="36" t="e">
        <f>SUMIFS(СВЦЭМ!#REF!,СВЦЭМ!$A$40:$A$783,$A274,СВЦЭМ!$B$40:$B$783,G$260)+'СЕТ СН'!$F$15</f>
        <v>#REF!</v>
      </c>
      <c r="H274" s="36" t="e">
        <f>SUMIFS(СВЦЭМ!#REF!,СВЦЭМ!$A$40:$A$783,$A274,СВЦЭМ!$B$40:$B$783,H$260)+'СЕТ СН'!$F$15</f>
        <v>#REF!</v>
      </c>
      <c r="I274" s="36" t="e">
        <f>SUMIFS(СВЦЭМ!#REF!,СВЦЭМ!$A$40:$A$783,$A274,СВЦЭМ!$B$40:$B$783,I$260)+'СЕТ СН'!$F$15</f>
        <v>#REF!</v>
      </c>
      <c r="J274" s="36" t="e">
        <f>SUMIFS(СВЦЭМ!#REF!,СВЦЭМ!$A$40:$A$783,$A274,СВЦЭМ!$B$40:$B$783,J$260)+'СЕТ СН'!$F$15</f>
        <v>#REF!</v>
      </c>
      <c r="K274" s="36" t="e">
        <f>SUMIFS(СВЦЭМ!#REF!,СВЦЭМ!$A$40:$A$783,$A274,СВЦЭМ!$B$40:$B$783,K$260)+'СЕТ СН'!$F$15</f>
        <v>#REF!</v>
      </c>
      <c r="L274" s="36" t="e">
        <f>SUMIFS(СВЦЭМ!#REF!,СВЦЭМ!$A$40:$A$783,$A274,СВЦЭМ!$B$40:$B$783,L$260)+'СЕТ СН'!$F$15</f>
        <v>#REF!</v>
      </c>
      <c r="M274" s="36" t="e">
        <f>SUMIFS(СВЦЭМ!#REF!,СВЦЭМ!$A$40:$A$783,$A274,СВЦЭМ!$B$40:$B$783,M$260)+'СЕТ СН'!$F$15</f>
        <v>#REF!</v>
      </c>
      <c r="N274" s="36" t="e">
        <f>SUMIFS(СВЦЭМ!#REF!,СВЦЭМ!$A$40:$A$783,$A274,СВЦЭМ!$B$40:$B$783,N$260)+'СЕТ СН'!$F$15</f>
        <v>#REF!</v>
      </c>
      <c r="O274" s="36" t="e">
        <f>SUMIFS(СВЦЭМ!#REF!,СВЦЭМ!$A$40:$A$783,$A274,СВЦЭМ!$B$40:$B$783,O$260)+'СЕТ СН'!$F$15</f>
        <v>#REF!</v>
      </c>
      <c r="P274" s="36" t="e">
        <f>SUMIFS(СВЦЭМ!#REF!,СВЦЭМ!$A$40:$A$783,$A274,СВЦЭМ!$B$40:$B$783,P$260)+'СЕТ СН'!$F$15</f>
        <v>#REF!</v>
      </c>
      <c r="Q274" s="36" t="e">
        <f>SUMIFS(СВЦЭМ!#REF!,СВЦЭМ!$A$40:$A$783,$A274,СВЦЭМ!$B$40:$B$783,Q$260)+'СЕТ СН'!$F$15</f>
        <v>#REF!</v>
      </c>
      <c r="R274" s="36" t="e">
        <f>SUMIFS(СВЦЭМ!#REF!,СВЦЭМ!$A$40:$A$783,$A274,СВЦЭМ!$B$40:$B$783,R$260)+'СЕТ СН'!$F$15</f>
        <v>#REF!</v>
      </c>
      <c r="S274" s="36" t="e">
        <f>SUMIFS(СВЦЭМ!#REF!,СВЦЭМ!$A$40:$A$783,$A274,СВЦЭМ!$B$40:$B$783,S$260)+'СЕТ СН'!$F$15</f>
        <v>#REF!</v>
      </c>
      <c r="T274" s="36" t="e">
        <f>SUMIFS(СВЦЭМ!#REF!,СВЦЭМ!$A$40:$A$783,$A274,СВЦЭМ!$B$40:$B$783,T$260)+'СЕТ СН'!$F$15</f>
        <v>#REF!</v>
      </c>
      <c r="U274" s="36" t="e">
        <f>SUMIFS(СВЦЭМ!#REF!,СВЦЭМ!$A$40:$A$783,$A274,СВЦЭМ!$B$40:$B$783,U$260)+'СЕТ СН'!$F$15</f>
        <v>#REF!</v>
      </c>
      <c r="V274" s="36" t="e">
        <f>SUMIFS(СВЦЭМ!#REF!,СВЦЭМ!$A$40:$A$783,$A274,СВЦЭМ!$B$40:$B$783,V$260)+'СЕТ СН'!$F$15</f>
        <v>#REF!</v>
      </c>
      <c r="W274" s="36" t="e">
        <f>SUMIFS(СВЦЭМ!#REF!,СВЦЭМ!$A$40:$A$783,$A274,СВЦЭМ!$B$40:$B$783,W$260)+'СЕТ СН'!$F$15</f>
        <v>#REF!</v>
      </c>
      <c r="X274" s="36" t="e">
        <f>SUMIFS(СВЦЭМ!#REF!,СВЦЭМ!$A$40:$A$783,$A274,СВЦЭМ!$B$40:$B$783,X$260)+'СЕТ СН'!$F$15</f>
        <v>#REF!</v>
      </c>
      <c r="Y274" s="36" t="e">
        <f>SUMIFS(СВЦЭМ!#REF!,СВЦЭМ!$A$40:$A$783,$A274,СВЦЭМ!$B$40:$B$783,Y$260)+'СЕТ СН'!$F$15</f>
        <v>#REF!</v>
      </c>
    </row>
    <row r="275" spans="1:25" ht="15.75" hidden="1" x14ac:dyDescent="0.2">
      <c r="A275" s="35">
        <f t="shared" si="7"/>
        <v>44454</v>
      </c>
      <c r="B275" s="36" t="e">
        <f>SUMIFS(СВЦЭМ!#REF!,СВЦЭМ!$A$40:$A$783,$A275,СВЦЭМ!$B$40:$B$783,B$260)+'СЕТ СН'!$F$15</f>
        <v>#REF!</v>
      </c>
      <c r="C275" s="36" t="e">
        <f>SUMIFS(СВЦЭМ!#REF!,СВЦЭМ!$A$40:$A$783,$A275,СВЦЭМ!$B$40:$B$783,C$260)+'СЕТ СН'!$F$15</f>
        <v>#REF!</v>
      </c>
      <c r="D275" s="36" t="e">
        <f>SUMIFS(СВЦЭМ!#REF!,СВЦЭМ!$A$40:$A$783,$A275,СВЦЭМ!$B$40:$B$783,D$260)+'СЕТ СН'!$F$15</f>
        <v>#REF!</v>
      </c>
      <c r="E275" s="36" t="e">
        <f>SUMIFS(СВЦЭМ!#REF!,СВЦЭМ!$A$40:$A$783,$A275,СВЦЭМ!$B$40:$B$783,E$260)+'СЕТ СН'!$F$15</f>
        <v>#REF!</v>
      </c>
      <c r="F275" s="36" t="e">
        <f>SUMIFS(СВЦЭМ!#REF!,СВЦЭМ!$A$40:$A$783,$A275,СВЦЭМ!$B$40:$B$783,F$260)+'СЕТ СН'!$F$15</f>
        <v>#REF!</v>
      </c>
      <c r="G275" s="36" t="e">
        <f>SUMIFS(СВЦЭМ!#REF!,СВЦЭМ!$A$40:$A$783,$A275,СВЦЭМ!$B$40:$B$783,G$260)+'СЕТ СН'!$F$15</f>
        <v>#REF!</v>
      </c>
      <c r="H275" s="36" t="e">
        <f>SUMIFS(СВЦЭМ!#REF!,СВЦЭМ!$A$40:$A$783,$A275,СВЦЭМ!$B$40:$B$783,H$260)+'СЕТ СН'!$F$15</f>
        <v>#REF!</v>
      </c>
      <c r="I275" s="36" t="e">
        <f>SUMIFS(СВЦЭМ!#REF!,СВЦЭМ!$A$40:$A$783,$A275,СВЦЭМ!$B$40:$B$783,I$260)+'СЕТ СН'!$F$15</f>
        <v>#REF!</v>
      </c>
      <c r="J275" s="36" t="e">
        <f>SUMIFS(СВЦЭМ!#REF!,СВЦЭМ!$A$40:$A$783,$A275,СВЦЭМ!$B$40:$B$783,J$260)+'СЕТ СН'!$F$15</f>
        <v>#REF!</v>
      </c>
      <c r="K275" s="36" t="e">
        <f>SUMIFS(СВЦЭМ!#REF!,СВЦЭМ!$A$40:$A$783,$A275,СВЦЭМ!$B$40:$B$783,K$260)+'СЕТ СН'!$F$15</f>
        <v>#REF!</v>
      </c>
      <c r="L275" s="36" t="e">
        <f>SUMIFS(СВЦЭМ!#REF!,СВЦЭМ!$A$40:$A$783,$A275,СВЦЭМ!$B$40:$B$783,L$260)+'СЕТ СН'!$F$15</f>
        <v>#REF!</v>
      </c>
      <c r="M275" s="36" t="e">
        <f>SUMIFS(СВЦЭМ!#REF!,СВЦЭМ!$A$40:$A$783,$A275,СВЦЭМ!$B$40:$B$783,M$260)+'СЕТ СН'!$F$15</f>
        <v>#REF!</v>
      </c>
      <c r="N275" s="36" t="e">
        <f>SUMIFS(СВЦЭМ!#REF!,СВЦЭМ!$A$40:$A$783,$A275,СВЦЭМ!$B$40:$B$783,N$260)+'СЕТ СН'!$F$15</f>
        <v>#REF!</v>
      </c>
      <c r="O275" s="36" t="e">
        <f>SUMIFS(СВЦЭМ!#REF!,СВЦЭМ!$A$40:$A$783,$A275,СВЦЭМ!$B$40:$B$783,O$260)+'СЕТ СН'!$F$15</f>
        <v>#REF!</v>
      </c>
      <c r="P275" s="36" t="e">
        <f>SUMIFS(СВЦЭМ!#REF!,СВЦЭМ!$A$40:$A$783,$A275,СВЦЭМ!$B$40:$B$783,P$260)+'СЕТ СН'!$F$15</f>
        <v>#REF!</v>
      </c>
      <c r="Q275" s="36" t="e">
        <f>SUMIFS(СВЦЭМ!#REF!,СВЦЭМ!$A$40:$A$783,$A275,СВЦЭМ!$B$40:$B$783,Q$260)+'СЕТ СН'!$F$15</f>
        <v>#REF!</v>
      </c>
      <c r="R275" s="36" t="e">
        <f>SUMIFS(СВЦЭМ!#REF!,СВЦЭМ!$A$40:$A$783,$A275,СВЦЭМ!$B$40:$B$783,R$260)+'СЕТ СН'!$F$15</f>
        <v>#REF!</v>
      </c>
      <c r="S275" s="36" t="e">
        <f>SUMIFS(СВЦЭМ!#REF!,СВЦЭМ!$A$40:$A$783,$A275,СВЦЭМ!$B$40:$B$783,S$260)+'СЕТ СН'!$F$15</f>
        <v>#REF!</v>
      </c>
      <c r="T275" s="36" t="e">
        <f>SUMIFS(СВЦЭМ!#REF!,СВЦЭМ!$A$40:$A$783,$A275,СВЦЭМ!$B$40:$B$783,T$260)+'СЕТ СН'!$F$15</f>
        <v>#REF!</v>
      </c>
      <c r="U275" s="36" t="e">
        <f>SUMIFS(СВЦЭМ!#REF!,СВЦЭМ!$A$40:$A$783,$A275,СВЦЭМ!$B$40:$B$783,U$260)+'СЕТ СН'!$F$15</f>
        <v>#REF!</v>
      </c>
      <c r="V275" s="36" t="e">
        <f>SUMIFS(СВЦЭМ!#REF!,СВЦЭМ!$A$40:$A$783,$A275,СВЦЭМ!$B$40:$B$783,V$260)+'СЕТ СН'!$F$15</f>
        <v>#REF!</v>
      </c>
      <c r="W275" s="36" t="e">
        <f>SUMIFS(СВЦЭМ!#REF!,СВЦЭМ!$A$40:$A$783,$A275,СВЦЭМ!$B$40:$B$783,W$260)+'СЕТ СН'!$F$15</f>
        <v>#REF!</v>
      </c>
      <c r="X275" s="36" t="e">
        <f>SUMIFS(СВЦЭМ!#REF!,СВЦЭМ!$A$40:$A$783,$A275,СВЦЭМ!$B$40:$B$783,X$260)+'СЕТ СН'!$F$15</f>
        <v>#REF!</v>
      </c>
      <c r="Y275" s="36" t="e">
        <f>SUMIFS(СВЦЭМ!#REF!,СВЦЭМ!$A$40:$A$783,$A275,СВЦЭМ!$B$40:$B$783,Y$260)+'СЕТ СН'!$F$15</f>
        <v>#REF!</v>
      </c>
    </row>
    <row r="276" spans="1:25" ht="15.75" hidden="1" x14ac:dyDescent="0.2">
      <c r="A276" s="35">
        <f t="shared" si="7"/>
        <v>44455</v>
      </c>
      <c r="B276" s="36" t="e">
        <f>SUMIFS(СВЦЭМ!#REF!,СВЦЭМ!$A$40:$A$783,$A276,СВЦЭМ!$B$40:$B$783,B$260)+'СЕТ СН'!$F$15</f>
        <v>#REF!</v>
      </c>
      <c r="C276" s="36" t="e">
        <f>SUMIFS(СВЦЭМ!#REF!,СВЦЭМ!$A$40:$A$783,$A276,СВЦЭМ!$B$40:$B$783,C$260)+'СЕТ СН'!$F$15</f>
        <v>#REF!</v>
      </c>
      <c r="D276" s="36" t="e">
        <f>SUMIFS(СВЦЭМ!#REF!,СВЦЭМ!$A$40:$A$783,$A276,СВЦЭМ!$B$40:$B$783,D$260)+'СЕТ СН'!$F$15</f>
        <v>#REF!</v>
      </c>
      <c r="E276" s="36" t="e">
        <f>SUMIFS(СВЦЭМ!#REF!,СВЦЭМ!$A$40:$A$783,$A276,СВЦЭМ!$B$40:$B$783,E$260)+'СЕТ СН'!$F$15</f>
        <v>#REF!</v>
      </c>
      <c r="F276" s="36" t="e">
        <f>SUMIFS(СВЦЭМ!#REF!,СВЦЭМ!$A$40:$A$783,$A276,СВЦЭМ!$B$40:$B$783,F$260)+'СЕТ СН'!$F$15</f>
        <v>#REF!</v>
      </c>
      <c r="G276" s="36" t="e">
        <f>SUMIFS(СВЦЭМ!#REF!,СВЦЭМ!$A$40:$A$783,$A276,СВЦЭМ!$B$40:$B$783,G$260)+'СЕТ СН'!$F$15</f>
        <v>#REF!</v>
      </c>
      <c r="H276" s="36" t="e">
        <f>SUMIFS(СВЦЭМ!#REF!,СВЦЭМ!$A$40:$A$783,$A276,СВЦЭМ!$B$40:$B$783,H$260)+'СЕТ СН'!$F$15</f>
        <v>#REF!</v>
      </c>
      <c r="I276" s="36" t="e">
        <f>SUMIFS(СВЦЭМ!#REF!,СВЦЭМ!$A$40:$A$783,$A276,СВЦЭМ!$B$40:$B$783,I$260)+'СЕТ СН'!$F$15</f>
        <v>#REF!</v>
      </c>
      <c r="J276" s="36" t="e">
        <f>SUMIFS(СВЦЭМ!#REF!,СВЦЭМ!$A$40:$A$783,$A276,СВЦЭМ!$B$40:$B$783,J$260)+'СЕТ СН'!$F$15</f>
        <v>#REF!</v>
      </c>
      <c r="K276" s="36" t="e">
        <f>SUMIFS(СВЦЭМ!#REF!,СВЦЭМ!$A$40:$A$783,$A276,СВЦЭМ!$B$40:$B$783,K$260)+'СЕТ СН'!$F$15</f>
        <v>#REF!</v>
      </c>
      <c r="L276" s="36" t="e">
        <f>SUMIFS(СВЦЭМ!#REF!,СВЦЭМ!$A$40:$A$783,$A276,СВЦЭМ!$B$40:$B$783,L$260)+'СЕТ СН'!$F$15</f>
        <v>#REF!</v>
      </c>
      <c r="M276" s="36" t="e">
        <f>SUMIFS(СВЦЭМ!#REF!,СВЦЭМ!$A$40:$A$783,$A276,СВЦЭМ!$B$40:$B$783,M$260)+'СЕТ СН'!$F$15</f>
        <v>#REF!</v>
      </c>
      <c r="N276" s="36" t="e">
        <f>SUMIFS(СВЦЭМ!#REF!,СВЦЭМ!$A$40:$A$783,$A276,СВЦЭМ!$B$40:$B$783,N$260)+'СЕТ СН'!$F$15</f>
        <v>#REF!</v>
      </c>
      <c r="O276" s="36" t="e">
        <f>SUMIFS(СВЦЭМ!#REF!,СВЦЭМ!$A$40:$A$783,$A276,СВЦЭМ!$B$40:$B$783,O$260)+'СЕТ СН'!$F$15</f>
        <v>#REF!</v>
      </c>
      <c r="P276" s="36" t="e">
        <f>SUMIFS(СВЦЭМ!#REF!,СВЦЭМ!$A$40:$A$783,$A276,СВЦЭМ!$B$40:$B$783,P$260)+'СЕТ СН'!$F$15</f>
        <v>#REF!</v>
      </c>
      <c r="Q276" s="36" t="e">
        <f>SUMIFS(СВЦЭМ!#REF!,СВЦЭМ!$A$40:$A$783,$A276,СВЦЭМ!$B$40:$B$783,Q$260)+'СЕТ СН'!$F$15</f>
        <v>#REF!</v>
      </c>
      <c r="R276" s="36" t="e">
        <f>SUMIFS(СВЦЭМ!#REF!,СВЦЭМ!$A$40:$A$783,$A276,СВЦЭМ!$B$40:$B$783,R$260)+'СЕТ СН'!$F$15</f>
        <v>#REF!</v>
      </c>
      <c r="S276" s="36" t="e">
        <f>SUMIFS(СВЦЭМ!#REF!,СВЦЭМ!$A$40:$A$783,$A276,СВЦЭМ!$B$40:$B$783,S$260)+'СЕТ СН'!$F$15</f>
        <v>#REF!</v>
      </c>
      <c r="T276" s="36" t="e">
        <f>SUMIFS(СВЦЭМ!#REF!,СВЦЭМ!$A$40:$A$783,$A276,СВЦЭМ!$B$40:$B$783,T$260)+'СЕТ СН'!$F$15</f>
        <v>#REF!</v>
      </c>
      <c r="U276" s="36" t="e">
        <f>SUMIFS(СВЦЭМ!#REF!,СВЦЭМ!$A$40:$A$783,$A276,СВЦЭМ!$B$40:$B$783,U$260)+'СЕТ СН'!$F$15</f>
        <v>#REF!</v>
      </c>
      <c r="V276" s="36" t="e">
        <f>SUMIFS(СВЦЭМ!#REF!,СВЦЭМ!$A$40:$A$783,$A276,СВЦЭМ!$B$40:$B$783,V$260)+'СЕТ СН'!$F$15</f>
        <v>#REF!</v>
      </c>
      <c r="W276" s="36" t="e">
        <f>SUMIFS(СВЦЭМ!#REF!,СВЦЭМ!$A$40:$A$783,$A276,СВЦЭМ!$B$40:$B$783,W$260)+'СЕТ СН'!$F$15</f>
        <v>#REF!</v>
      </c>
      <c r="X276" s="36" t="e">
        <f>SUMIFS(СВЦЭМ!#REF!,СВЦЭМ!$A$40:$A$783,$A276,СВЦЭМ!$B$40:$B$783,X$260)+'СЕТ СН'!$F$15</f>
        <v>#REF!</v>
      </c>
      <c r="Y276" s="36" t="e">
        <f>SUMIFS(СВЦЭМ!#REF!,СВЦЭМ!$A$40:$A$783,$A276,СВЦЭМ!$B$40:$B$783,Y$260)+'СЕТ СН'!$F$15</f>
        <v>#REF!</v>
      </c>
    </row>
    <row r="277" spans="1:25" ht="15.75" hidden="1" x14ac:dyDescent="0.2">
      <c r="A277" s="35">
        <f t="shared" si="7"/>
        <v>44456</v>
      </c>
      <c r="B277" s="36" t="e">
        <f>SUMIFS(СВЦЭМ!#REF!,СВЦЭМ!$A$40:$A$783,$A277,СВЦЭМ!$B$40:$B$783,B$260)+'СЕТ СН'!$F$15</f>
        <v>#REF!</v>
      </c>
      <c r="C277" s="36" t="e">
        <f>SUMIFS(СВЦЭМ!#REF!,СВЦЭМ!$A$40:$A$783,$A277,СВЦЭМ!$B$40:$B$783,C$260)+'СЕТ СН'!$F$15</f>
        <v>#REF!</v>
      </c>
      <c r="D277" s="36" t="e">
        <f>SUMIFS(СВЦЭМ!#REF!,СВЦЭМ!$A$40:$A$783,$A277,СВЦЭМ!$B$40:$B$783,D$260)+'СЕТ СН'!$F$15</f>
        <v>#REF!</v>
      </c>
      <c r="E277" s="36" t="e">
        <f>SUMIFS(СВЦЭМ!#REF!,СВЦЭМ!$A$40:$A$783,$A277,СВЦЭМ!$B$40:$B$783,E$260)+'СЕТ СН'!$F$15</f>
        <v>#REF!</v>
      </c>
      <c r="F277" s="36" t="e">
        <f>SUMIFS(СВЦЭМ!#REF!,СВЦЭМ!$A$40:$A$783,$A277,СВЦЭМ!$B$40:$B$783,F$260)+'СЕТ СН'!$F$15</f>
        <v>#REF!</v>
      </c>
      <c r="G277" s="36" t="e">
        <f>SUMIFS(СВЦЭМ!#REF!,СВЦЭМ!$A$40:$A$783,$A277,СВЦЭМ!$B$40:$B$783,G$260)+'СЕТ СН'!$F$15</f>
        <v>#REF!</v>
      </c>
      <c r="H277" s="36" t="e">
        <f>SUMIFS(СВЦЭМ!#REF!,СВЦЭМ!$A$40:$A$783,$A277,СВЦЭМ!$B$40:$B$783,H$260)+'СЕТ СН'!$F$15</f>
        <v>#REF!</v>
      </c>
      <c r="I277" s="36" t="e">
        <f>SUMIFS(СВЦЭМ!#REF!,СВЦЭМ!$A$40:$A$783,$A277,СВЦЭМ!$B$40:$B$783,I$260)+'СЕТ СН'!$F$15</f>
        <v>#REF!</v>
      </c>
      <c r="J277" s="36" t="e">
        <f>SUMIFS(СВЦЭМ!#REF!,СВЦЭМ!$A$40:$A$783,$A277,СВЦЭМ!$B$40:$B$783,J$260)+'СЕТ СН'!$F$15</f>
        <v>#REF!</v>
      </c>
      <c r="K277" s="36" t="e">
        <f>SUMIFS(СВЦЭМ!#REF!,СВЦЭМ!$A$40:$A$783,$A277,СВЦЭМ!$B$40:$B$783,K$260)+'СЕТ СН'!$F$15</f>
        <v>#REF!</v>
      </c>
      <c r="L277" s="36" t="e">
        <f>SUMIFS(СВЦЭМ!#REF!,СВЦЭМ!$A$40:$A$783,$A277,СВЦЭМ!$B$40:$B$783,L$260)+'СЕТ СН'!$F$15</f>
        <v>#REF!</v>
      </c>
      <c r="M277" s="36" t="e">
        <f>SUMIFS(СВЦЭМ!#REF!,СВЦЭМ!$A$40:$A$783,$A277,СВЦЭМ!$B$40:$B$783,M$260)+'СЕТ СН'!$F$15</f>
        <v>#REF!</v>
      </c>
      <c r="N277" s="36" t="e">
        <f>SUMIFS(СВЦЭМ!#REF!,СВЦЭМ!$A$40:$A$783,$A277,СВЦЭМ!$B$40:$B$783,N$260)+'СЕТ СН'!$F$15</f>
        <v>#REF!</v>
      </c>
      <c r="O277" s="36" t="e">
        <f>SUMIFS(СВЦЭМ!#REF!,СВЦЭМ!$A$40:$A$783,$A277,СВЦЭМ!$B$40:$B$783,O$260)+'СЕТ СН'!$F$15</f>
        <v>#REF!</v>
      </c>
      <c r="P277" s="36" t="e">
        <f>SUMIFS(СВЦЭМ!#REF!,СВЦЭМ!$A$40:$A$783,$A277,СВЦЭМ!$B$40:$B$783,P$260)+'СЕТ СН'!$F$15</f>
        <v>#REF!</v>
      </c>
      <c r="Q277" s="36" t="e">
        <f>SUMIFS(СВЦЭМ!#REF!,СВЦЭМ!$A$40:$A$783,$A277,СВЦЭМ!$B$40:$B$783,Q$260)+'СЕТ СН'!$F$15</f>
        <v>#REF!</v>
      </c>
      <c r="R277" s="36" t="e">
        <f>SUMIFS(СВЦЭМ!#REF!,СВЦЭМ!$A$40:$A$783,$A277,СВЦЭМ!$B$40:$B$783,R$260)+'СЕТ СН'!$F$15</f>
        <v>#REF!</v>
      </c>
      <c r="S277" s="36" t="e">
        <f>SUMIFS(СВЦЭМ!#REF!,СВЦЭМ!$A$40:$A$783,$A277,СВЦЭМ!$B$40:$B$783,S$260)+'СЕТ СН'!$F$15</f>
        <v>#REF!</v>
      </c>
      <c r="T277" s="36" t="e">
        <f>SUMIFS(СВЦЭМ!#REF!,СВЦЭМ!$A$40:$A$783,$A277,СВЦЭМ!$B$40:$B$783,T$260)+'СЕТ СН'!$F$15</f>
        <v>#REF!</v>
      </c>
      <c r="U277" s="36" t="e">
        <f>SUMIFS(СВЦЭМ!#REF!,СВЦЭМ!$A$40:$A$783,$A277,СВЦЭМ!$B$40:$B$783,U$260)+'СЕТ СН'!$F$15</f>
        <v>#REF!</v>
      </c>
      <c r="V277" s="36" t="e">
        <f>SUMIFS(СВЦЭМ!#REF!,СВЦЭМ!$A$40:$A$783,$A277,СВЦЭМ!$B$40:$B$783,V$260)+'СЕТ СН'!$F$15</f>
        <v>#REF!</v>
      </c>
      <c r="W277" s="36" t="e">
        <f>SUMIFS(СВЦЭМ!#REF!,СВЦЭМ!$A$40:$A$783,$A277,СВЦЭМ!$B$40:$B$783,W$260)+'СЕТ СН'!$F$15</f>
        <v>#REF!</v>
      </c>
      <c r="X277" s="36" t="e">
        <f>SUMIFS(СВЦЭМ!#REF!,СВЦЭМ!$A$40:$A$783,$A277,СВЦЭМ!$B$40:$B$783,X$260)+'СЕТ СН'!$F$15</f>
        <v>#REF!</v>
      </c>
      <c r="Y277" s="36" t="e">
        <f>SUMIFS(СВЦЭМ!#REF!,СВЦЭМ!$A$40:$A$783,$A277,СВЦЭМ!$B$40:$B$783,Y$260)+'СЕТ СН'!$F$15</f>
        <v>#REF!</v>
      </c>
    </row>
    <row r="278" spans="1:25" ht="15.75" hidden="1" x14ac:dyDescent="0.2">
      <c r="A278" s="35">
        <f t="shared" si="7"/>
        <v>44457</v>
      </c>
      <c r="B278" s="36" t="e">
        <f>SUMIFS(СВЦЭМ!#REF!,СВЦЭМ!$A$40:$A$783,$A278,СВЦЭМ!$B$40:$B$783,B$260)+'СЕТ СН'!$F$15</f>
        <v>#REF!</v>
      </c>
      <c r="C278" s="36" t="e">
        <f>SUMIFS(СВЦЭМ!#REF!,СВЦЭМ!$A$40:$A$783,$A278,СВЦЭМ!$B$40:$B$783,C$260)+'СЕТ СН'!$F$15</f>
        <v>#REF!</v>
      </c>
      <c r="D278" s="36" t="e">
        <f>SUMIFS(СВЦЭМ!#REF!,СВЦЭМ!$A$40:$A$783,$A278,СВЦЭМ!$B$40:$B$783,D$260)+'СЕТ СН'!$F$15</f>
        <v>#REF!</v>
      </c>
      <c r="E278" s="36" t="e">
        <f>SUMIFS(СВЦЭМ!#REF!,СВЦЭМ!$A$40:$A$783,$A278,СВЦЭМ!$B$40:$B$783,E$260)+'СЕТ СН'!$F$15</f>
        <v>#REF!</v>
      </c>
      <c r="F278" s="36" t="e">
        <f>SUMIFS(СВЦЭМ!#REF!,СВЦЭМ!$A$40:$A$783,$A278,СВЦЭМ!$B$40:$B$783,F$260)+'СЕТ СН'!$F$15</f>
        <v>#REF!</v>
      </c>
      <c r="G278" s="36" t="e">
        <f>SUMIFS(СВЦЭМ!#REF!,СВЦЭМ!$A$40:$A$783,$A278,СВЦЭМ!$B$40:$B$783,G$260)+'СЕТ СН'!$F$15</f>
        <v>#REF!</v>
      </c>
      <c r="H278" s="36" t="e">
        <f>SUMIFS(СВЦЭМ!#REF!,СВЦЭМ!$A$40:$A$783,$A278,СВЦЭМ!$B$40:$B$783,H$260)+'СЕТ СН'!$F$15</f>
        <v>#REF!</v>
      </c>
      <c r="I278" s="36" t="e">
        <f>SUMIFS(СВЦЭМ!#REF!,СВЦЭМ!$A$40:$A$783,$A278,СВЦЭМ!$B$40:$B$783,I$260)+'СЕТ СН'!$F$15</f>
        <v>#REF!</v>
      </c>
      <c r="J278" s="36" t="e">
        <f>SUMIFS(СВЦЭМ!#REF!,СВЦЭМ!$A$40:$A$783,$A278,СВЦЭМ!$B$40:$B$783,J$260)+'СЕТ СН'!$F$15</f>
        <v>#REF!</v>
      </c>
      <c r="K278" s="36" t="e">
        <f>SUMIFS(СВЦЭМ!#REF!,СВЦЭМ!$A$40:$A$783,$A278,СВЦЭМ!$B$40:$B$783,K$260)+'СЕТ СН'!$F$15</f>
        <v>#REF!</v>
      </c>
      <c r="L278" s="36" t="e">
        <f>SUMIFS(СВЦЭМ!#REF!,СВЦЭМ!$A$40:$A$783,$A278,СВЦЭМ!$B$40:$B$783,L$260)+'СЕТ СН'!$F$15</f>
        <v>#REF!</v>
      </c>
      <c r="M278" s="36" t="e">
        <f>SUMIFS(СВЦЭМ!#REF!,СВЦЭМ!$A$40:$A$783,$A278,СВЦЭМ!$B$40:$B$783,M$260)+'СЕТ СН'!$F$15</f>
        <v>#REF!</v>
      </c>
      <c r="N278" s="36" t="e">
        <f>SUMIFS(СВЦЭМ!#REF!,СВЦЭМ!$A$40:$A$783,$A278,СВЦЭМ!$B$40:$B$783,N$260)+'СЕТ СН'!$F$15</f>
        <v>#REF!</v>
      </c>
      <c r="O278" s="36" t="e">
        <f>SUMIFS(СВЦЭМ!#REF!,СВЦЭМ!$A$40:$A$783,$A278,СВЦЭМ!$B$40:$B$783,O$260)+'СЕТ СН'!$F$15</f>
        <v>#REF!</v>
      </c>
      <c r="P278" s="36" t="e">
        <f>SUMIFS(СВЦЭМ!#REF!,СВЦЭМ!$A$40:$A$783,$A278,СВЦЭМ!$B$40:$B$783,P$260)+'СЕТ СН'!$F$15</f>
        <v>#REF!</v>
      </c>
      <c r="Q278" s="36" t="e">
        <f>SUMIFS(СВЦЭМ!#REF!,СВЦЭМ!$A$40:$A$783,$A278,СВЦЭМ!$B$40:$B$783,Q$260)+'СЕТ СН'!$F$15</f>
        <v>#REF!</v>
      </c>
      <c r="R278" s="36" t="e">
        <f>SUMIFS(СВЦЭМ!#REF!,СВЦЭМ!$A$40:$A$783,$A278,СВЦЭМ!$B$40:$B$783,R$260)+'СЕТ СН'!$F$15</f>
        <v>#REF!</v>
      </c>
      <c r="S278" s="36" t="e">
        <f>SUMIFS(СВЦЭМ!#REF!,СВЦЭМ!$A$40:$A$783,$A278,СВЦЭМ!$B$40:$B$783,S$260)+'СЕТ СН'!$F$15</f>
        <v>#REF!</v>
      </c>
      <c r="T278" s="36" t="e">
        <f>SUMIFS(СВЦЭМ!#REF!,СВЦЭМ!$A$40:$A$783,$A278,СВЦЭМ!$B$40:$B$783,T$260)+'СЕТ СН'!$F$15</f>
        <v>#REF!</v>
      </c>
      <c r="U278" s="36" t="e">
        <f>SUMIFS(СВЦЭМ!#REF!,СВЦЭМ!$A$40:$A$783,$A278,СВЦЭМ!$B$40:$B$783,U$260)+'СЕТ СН'!$F$15</f>
        <v>#REF!</v>
      </c>
      <c r="V278" s="36" t="e">
        <f>SUMIFS(СВЦЭМ!#REF!,СВЦЭМ!$A$40:$A$783,$A278,СВЦЭМ!$B$40:$B$783,V$260)+'СЕТ СН'!$F$15</f>
        <v>#REF!</v>
      </c>
      <c r="W278" s="36" t="e">
        <f>SUMIFS(СВЦЭМ!#REF!,СВЦЭМ!$A$40:$A$783,$A278,СВЦЭМ!$B$40:$B$783,W$260)+'СЕТ СН'!$F$15</f>
        <v>#REF!</v>
      </c>
      <c r="X278" s="36" t="e">
        <f>SUMIFS(СВЦЭМ!#REF!,СВЦЭМ!$A$40:$A$783,$A278,СВЦЭМ!$B$40:$B$783,X$260)+'СЕТ СН'!$F$15</f>
        <v>#REF!</v>
      </c>
      <c r="Y278" s="36" t="e">
        <f>SUMIFS(СВЦЭМ!#REF!,СВЦЭМ!$A$40:$A$783,$A278,СВЦЭМ!$B$40:$B$783,Y$260)+'СЕТ СН'!$F$15</f>
        <v>#REF!</v>
      </c>
    </row>
    <row r="279" spans="1:25" ht="15.75" hidden="1" x14ac:dyDescent="0.2">
      <c r="A279" s="35">
        <f t="shared" si="7"/>
        <v>44458</v>
      </c>
      <c r="B279" s="36" t="e">
        <f>SUMIFS(СВЦЭМ!#REF!,СВЦЭМ!$A$40:$A$783,$A279,СВЦЭМ!$B$40:$B$783,B$260)+'СЕТ СН'!$F$15</f>
        <v>#REF!</v>
      </c>
      <c r="C279" s="36" t="e">
        <f>SUMIFS(СВЦЭМ!#REF!,СВЦЭМ!$A$40:$A$783,$A279,СВЦЭМ!$B$40:$B$783,C$260)+'СЕТ СН'!$F$15</f>
        <v>#REF!</v>
      </c>
      <c r="D279" s="36" t="e">
        <f>SUMIFS(СВЦЭМ!#REF!,СВЦЭМ!$A$40:$A$783,$A279,СВЦЭМ!$B$40:$B$783,D$260)+'СЕТ СН'!$F$15</f>
        <v>#REF!</v>
      </c>
      <c r="E279" s="36" t="e">
        <f>SUMIFS(СВЦЭМ!#REF!,СВЦЭМ!$A$40:$A$783,$A279,СВЦЭМ!$B$40:$B$783,E$260)+'СЕТ СН'!$F$15</f>
        <v>#REF!</v>
      </c>
      <c r="F279" s="36" t="e">
        <f>SUMIFS(СВЦЭМ!#REF!,СВЦЭМ!$A$40:$A$783,$A279,СВЦЭМ!$B$40:$B$783,F$260)+'СЕТ СН'!$F$15</f>
        <v>#REF!</v>
      </c>
      <c r="G279" s="36" t="e">
        <f>SUMIFS(СВЦЭМ!#REF!,СВЦЭМ!$A$40:$A$783,$A279,СВЦЭМ!$B$40:$B$783,G$260)+'СЕТ СН'!$F$15</f>
        <v>#REF!</v>
      </c>
      <c r="H279" s="36" t="e">
        <f>SUMIFS(СВЦЭМ!#REF!,СВЦЭМ!$A$40:$A$783,$A279,СВЦЭМ!$B$40:$B$783,H$260)+'СЕТ СН'!$F$15</f>
        <v>#REF!</v>
      </c>
      <c r="I279" s="36" t="e">
        <f>SUMIFS(СВЦЭМ!#REF!,СВЦЭМ!$A$40:$A$783,$A279,СВЦЭМ!$B$40:$B$783,I$260)+'СЕТ СН'!$F$15</f>
        <v>#REF!</v>
      </c>
      <c r="J279" s="36" t="e">
        <f>SUMIFS(СВЦЭМ!#REF!,СВЦЭМ!$A$40:$A$783,$A279,СВЦЭМ!$B$40:$B$783,J$260)+'СЕТ СН'!$F$15</f>
        <v>#REF!</v>
      </c>
      <c r="K279" s="36" t="e">
        <f>SUMIFS(СВЦЭМ!#REF!,СВЦЭМ!$A$40:$A$783,$A279,СВЦЭМ!$B$40:$B$783,K$260)+'СЕТ СН'!$F$15</f>
        <v>#REF!</v>
      </c>
      <c r="L279" s="36" t="e">
        <f>SUMIFS(СВЦЭМ!#REF!,СВЦЭМ!$A$40:$A$783,$A279,СВЦЭМ!$B$40:$B$783,L$260)+'СЕТ СН'!$F$15</f>
        <v>#REF!</v>
      </c>
      <c r="M279" s="36" t="e">
        <f>SUMIFS(СВЦЭМ!#REF!,СВЦЭМ!$A$40:$A$783,$A279,СВЦЭМ!$B$40:$B$783,M$260)+'СЕТ СН'!$F$15</f>
        <v>#REF!</v>
      </c>
      <c r="N279" s="36" t="e">
        <f>SUMIFS(СВЦЭМ!#REF!,СВЦЭМ!$A$40:$A$783,$A279,СВЦЭМ!$B$40:$B$783,N$260)+'СЕТ СН'!$F$15</f>
        <v>#REF!</v>
      </c>
      <c r="O279" s="36" t="e">
        <f>SUMIFS(СВЦЭМ!#REF!,СВЦЭМ!$A$40:$A$783,$A279,СВЦЭМ!$B$40:$B$783,O$260)+'СЕТ СН'!$F$15</f>
        <v>#REF!</v>
      </c>
      <c r="P279" s="36" t="e">
        <f>SUMIFS(СВЦЭМ!#REF!,СВЦЭМ!$A$40:$A$783,$A279,СВЦЭМ!$B$40:$B$783,P$260)+'СЕТ СН'!$F$15</f>
        <v>#REF!</v>
      </c>
      <c r="Q279" s="36" t="e">
        <f>SUMIFS(СВЦЭМ!#REF!,СВЦЭМ!$A$40:$A$783,$A279,СВЦЭМ!$B$40:$B$783,Q$260)+'СЕТ СН'!$F$15</f>
        <v>#REF!</v>
      </c>
      <c r="R279" s="36" t="e">
        <f>SUMIFS(СВЦЭМ!#REF!,СВЦЭМ!$A$40:$A$783,$A279,СВЦЭМ!$B$40:$B$783,R$260)+'СЕТ СН'!$F$15</f>
        <v>#REF!</v>
      </c>
      <c r="S279" s="36" t="e">
        <f>SUMIFS(СВЦЭМ!#REF!,СВЦЭМ!$A$40:$A$783,$A279,СВЦЭМ!$B$40:$B$783,S$260)+'СЕТ СН'!$F$15</f>
        <v>#REF!</v>
      </c>
      <c r="T279" s="36" t="e">
        <f>SUMIFS(СВЦЭМ!#REF!,СВЦЭМ!$A$40:$A$783,$A279,СВЦЭМ!$B$40:$B$783,T$260)+'СЕТ СН'!$F$15</f>
        <v>#REF!</v>
      </c>
      <c r="U279" s="36" t="e">
        <f>SUMIFS(СВЦЭМ!#REF!,СВЦЭМ!$A$40:$A$783,$A279,СВЦЭМ!$B$40:$B$783,U$260)+'СЕТ СН'!$F$15</f>
        <v>#REF!</v>
      </c>
      <c r="V279" s="36" t="e">
        <f>SUMIFS(СВЦЭМ!#REF!,СВЦЭМ!$A$40:$A$783,$A279,СВЦЭМ!$B$40:$B$783,V$260)+'СЕТ СН'!$F$15</f>
        <v>#REF!</v>
      </c>
      <c r="W279" s="36" t="e">
        <f>SUMIFS(СВЦЭМ!#REF!,СВЦЭМ!$A$40:$A$783,$A279,СВЦЭМ!$B$40:$B$783,W$260)+'СЕТ СН'!$F$15</f>
        <v>#REF!</v>
      </c>
      <c r="X279" s="36" t="e">
        <f>SUMIFS(СВЦЭМ!#REF!,СВЦЭМ!$A$40:$A$783,$A279,СВЦЭМ!$B$40:$B$783,X$260)+'СЕТ СН'!$F$15</f>
        <v>#REF!</v>
      </c>
      <c r="Y279" s="36" t="e">
        <f>SUMIFS(СВЦЭМ!#REF!,СВЦЭМ!$A$40:$A$783,$A279,СВЦЭМ!$B$40:$B$783,Y$260)+'СЕТ СН'!$F$15</f>
        <v>#REF!</v>
      </c>
    </row>
    <row r="280" spans="1:25" ht="15.75" hidden="1" x14ac:dyDescent="0.2">
      <c r="A280" s="35">
        <f t="shared" si="7"/>
        <v>44459</v>
      </c>
      <c r="B280" s="36" t="e">
        <f>SUMIFS(СВЦЭМ!#REF!,СВЦЭМ!$A$40:$A$783,$A280,СВЦЭМ!$B$40:$B$783,B$260)+'СЕТ СН'!$F$15</f>
        <v>#REF!</v>
      </c>
      <c r="C280" s="36" t="e">
        <f>SUMIFS(СВЦЭМ!#REF!,СВЦЭМ!$A$40:$A$783,$A280,СВЦЭМ!$B$40:$B$783,C$260)+'СЕТ СН'!$F$15</f>
        <v>#REF!</v>
      </c>
      <c r="D280" s="36" t="e">
        <f>SUMIFS(СВЦЭМ!#REF!,СВЦЭМ!$A$40:$A$783,$A280,СВЦЭМ!$B$40:$B$783,D$260)+'СЕТ СН'!$F$15</f>
        <v>#REF!</v>
      </c>
      <c r="E280" s="36" t="e">
        <f>SUMIFS(СВЦЭМ!#REF!,СВЦЭМ!$A$40:$A$783,$A280,СВЦЭМ!$B$40:$B$783,E$260)+'СЕТ СН'!$F$15</f>
        <v>#REF!</v>
      </c>
      <c r="F280" s="36" t="e">
        <f>SUMIFS(СВЦЭМ!#REF!,СВЦЭМ!$A$40:$A$783,$A280,СВЦЭМ!$B$40:$B$783,F$260)+'СЕТ СН'!$F$15</f>
        <v>#REF!</v>
      </c>
      <c r="G280" s="36" t="e">
        <f>SUMIFS(СВЦЭМ!#REF!,СВЦЭМ!$A$40:$A$783,$A280,СВЦЭМ!$B$40:$B$783,G$260)+'СЕТ СН'!$F$15</f>
        <v>#REF!</v>
      </c>
      <c r="H280" s="36" t="e">
        <f>SUMIFS(СВЦЭМ!#REF!,СВЦЭМ!$A$40:$A$783,$A280,СВЦЭМ!$B$40:$B$783,H$260)+'СЕТ СН'!$F$15</f>
        <v>#REF!</v>
      </c>
      <c r="I280" s="36" t="e">
        <f>SUMIFS(СВЦЭМ!#REF!,СВЦЭМ!$A$40:$A$783,$A280,СВЦЭМ!$B$40:$B$783,I$260)+'СЕТ СН'!$F$15</f>
        <v>#REF!</v>
      </c>
      <c r="J280" s="36" t="e">
        <f>SUMIFS(СВЦЭМ!#REF!,СВЦЭМ!$A$40:$A$783,$A280,СВЦЭМ!$B$40:$B$783,J$260)+'СЕТ СН'!$F$15</f>
        <v>#REF!</v>
      </c>
      <c r="K280" s="36" t="e">
        <f>SUMIFS(СВЦЭМ!#REF!,СВЦЭМ!$A$40:$A$783,$A280,СВЦЭМ!$B$40:$B$783,K$260)+'СЕТ СН'!$F$15</f>
        <v>#REF!</v>
      </c>
      <c r="L280" s="36" t="e">
        <f>SUMIFS(СВЦЭМ!#REF!,СВЦЭМ!$A$40:$A$783,$A280,СВЦЭМ!$B$40:$B$783,L$260)+'СЕТ СН'!$F$15</f>
        <v>#REF!</v>
      </c>
      <c r="M280" s="36" t="e">
        <f>SUMIFS(СВЦЭМ!#REF!,СВЦЭМ!$A$40:$A$783,$A280,СВЦЭМ!$B$40:$B$783,M$260)+'СЕТ СН'!$F$15</f>
        <v>#REF!</v>
      </c>
      <c r="N280" s="36" t="e">
        <f>SUMIFS(СВЦЭМ!#REF!,СВЦЭМ!$A$40:$A$783,$A280,СВЦЭМ!$B$40:$B$783,N$260)+'СЕТ СН'!$F$15</f>
        <v>#REF!</v>
      </c>
      <c r="O280" s="36" t="e">
        <f>SUMIFS(СВЦЭМ!#REF!,СВЦЭМ!$A$40:$A$783,$A280,СВЦЭМ!$B$40:$B$783,O$260)+'СЕТ СН'!$F$15</f>
        <v>#REF!</v>
      </c>
      <c r="P280" s="36" t="e">
        <f>SUMIFS(СВЦЭМ!#REF!,СВЦЭМ!$A$40:$A$783,$A280,СВЦЭМ!$B$40:$B$783,P$260)+'СЕТ СН'!$F$15</f>
        <v>#REF!</v>
      </c>
      <c r="Q280" s="36" t="e">
        <f>SUMIFS(СВЦЭМ!#REF!,СВЦЭМ!$A$40:$A$783,$A280,СВЦЭМ!$B$40:$B$783,Q$260)+'СЕТ СН'!$F$15</f>
        <v>#REF!</v>
      </c>
      <c r="R280" s="36" t="e">
        <f>SUMIFS(СВЦЭМ!#REF!,СВЦЭМ!$A$40:$A$783,$A280,СВЦЭМ!$B$40:$B$783,R$260)+'СЕТ СН'!$F$15</f>
        <v>#REF!</v>
      </c>
      <c r="S280" s="36" t="e">
        <f>SUMIFS(СВЦЭМ!#REF!,СВЦЭМ!$A$40:$A$783,$A280,СВЦЭМ!$B$40:$B$783,S$260)+'СЕТ СН'!$F$15</f>
        <v>#REF!</v>
      </c>
      <c r="T280" s="36" t="e">
        <f>SUMIFS(СВЦЭМ!#REF!,СВЦЭМ!$A$40:$A$783,$A280,СВЦЭМ!$B$40:$B$783,T$260)+'СЕТ СН'!$F$15</f>
        <v>#REF!</v>
      </c>
      <c r="U280" s="36" t="e">
        <f>SUMIFS(СВЦЭМ!#REF!,СВЦЭМ!$A$40:$A$783,$A280,СВЦЭМ!$B$40:$B$783,U$260)+'СЕТ СН'!$F$15</f>
        <v>#REF!</v>
      </c>
      <c r="V280" s="36" t="e">
        <f>SUMIFS(СВЦЭМ!#REF!,СВЦЭМ!$A$40:$A$783,$A280,СВЦЭМ!$B$40:$B$783,V$260)+'СЕТ СН'!$F$15</f>
        <v>#REF!</v>
      </c>
      <c r="W280" s="36" t="e">
        <f>SUMIFS(СВЦЭМ!#REF!,СВЦЭМ!$A$40:$A$783,$A280,СВЦЭМ!$B$40:$B$783,W$260)+'СЕТ СН'!$F$15</f>
        <v>#REF!</v>
      </c>
      <c r="X280" s="36" t="e">
        <f>SUMIFS(СВЦЭМ!#REF!,СВЦЭМ!$A$40:$A$783,$A280,СВЦЭМ!$B$40:$B$783,X$260)+'СЕТ СН'!$F$15</f>
        <v>#REF!</v>
      </c>
      <c r="Y280" s="36" t="e">
        <f>SUMIFS(СВЦЭМ!#REF!,СВЦЭМ!$A$40:$A$783,$A280,СВЦЭМ!$B$40:$B$783,Y$260)+'СЕТ СН'!$F$15</f>
        <v>#REF!</v>
      </c>
    </row>
    <row r="281" spans="1:25" ht="15.75" hidden="1" x14ac:dyDescent="0.2">
      <c r="A281" s="35">
        <f t="shared" si="7"/>
        <v>44460</v>
      </c>
      <c r="B281" s="36" t="e">
        <f>SUMIFS(СВЦЭМ!#REF!,СВЦЭМ!$A$40:$A$783,$A281,СВЦЭМ!$B$40:$B$783,B$260)+'СЕТ СН'!$F$15</f>
        <v>#REF!</v>
      </c>
      <c r="C281" s="36" t="e">
        <f>SUMIFS(СВЦЭМ!#REF!,СВЦЭМ!$A$40:$A$783,$A281,СВЦЭМ!$B$40:$B$783,C$260)+'СЕТ СН'!$F$15</f>
        <v>#REF!</v>
      </c>
      <c r="D281" s="36" t="e">
        <f>SUMIFS(СВЦЭМ!#REF!,СВЦЭМ!$A$40:$A$783,$A281,СВЦЭМ!$B$40:$B$783,D$260)+'СЕТ СН'!$F$15</f>
        <v>#REF!</v>
      </c>
      <c r="E281" s="36" t="e">
        <f>SUMIFS(СВЦЭМ!#REF!,СВЦЭМ!$A$40:$A$783,$A281,СВЦЭМ!$B$40:$B$783,E$260)+'СЕТ СН'!$F$15</f>
        <v>#REF!</v>
      </c>
      <c r="F281" s="36" t="e">
        <f>SUMIFS(СВЦЭМ!#REF!,СВЦЭМ!$A$40:$A$783,$A281,СВЦЭМ!$B$40:$B$783,F$260)+'СЕТ СН'!$F$15</f>
        <v>#REF!</v>
      </c>
      <c r="G281" s="36" t="e">
        <f>SUMIFS(СВЦЭМ!#REF!,СВЦЭМ!$A$40:$A$783,$A281,СВЦЭМ!$B$40:$B$783,G$260)+'СЕТ СН'!$F$15</f>
        <v>#REF!</v>
      </c>
      <c r="H281" s="36" t="e">
        <f>SUMIFS(СВЦЭМ!#REF!,СВЦЭМ!$A$40:$A$783,$A281,СВЦЭМ!$B$40:$B$783,H$260)+'СЕТ СН'!$F$15</f>
        <v>#REF!</v>
      </c>
      <c r="I281" s="36" t="e">
        <f>SUMIFS(СВЦЭМ!#REF!,СВЦЭМ!$A$40:$A$783,$A281,СВЦЭМ!$B$40:$B$783,I$260)+'СЕТ СН'!$F$15</f>
        <v>#REF!</v>
      </c>
      <c r="J281" s="36" t="e">
        <f>SUMIFS(СВЦЭМ!#REF!,СВЦЭМ!$A$40:$A$783,$A281,СВЦЭМ!$B$40:$B$783,J$260)+'СЕТ СН'!$F$15</f>
        <v>#REF!</v>
      </c>
      <c r="K281" s="36" t="e">
        <f>SUMIFS(СВЦЭМ!#REF!,СВЦЭМ!$A$40:$A$783,$A281,СВЦЭМ!$B$40:$B$783,K$260)+'СЕТ СН'!$F$15</f>
        <v>#REF!</v>
      </c>
      <c r="L281" s="36" t="e">
        <f>SUMIFS(СВЦЭМ!#REF!,СВЦЭМ!$A$40:$A$783,$A281,СВЦЭМ!$B$40:$B$783,L$260)+'СЕТ СН'!$F$15</f>
        <v>#REF!</v>
      </c>
      <c r="M281" s="36" t="e">
        <f>SUMIFS(СВЦЭМ!#REF!,СВЦЭМ!$A$40:$A$783,$A281,СВЦЭМ!$B$40:$B$783,M$260)+'СЕТ СН'!$F$15</f>
        <v>#REF!</v>
      </c>
      <c r="N281" s="36" t="e">
        <f>SUMIFS(СВЦЭМ!#REF!,СВЦЭМ!$A$40:$A$783,$A281,СВЦЭМ!$B$40:$B$783,N$260)+'СЕТ СН'!$F$15</f>
        <v>#REF!</v>
      </c>
      <c r="O281" s="36" t="e">
        <f>SUMIFS(СВЦЭМ!#REF!,СВЦЭМ!$A$40:$A$783,$A281,СВЦЭМ!$B$40:$B$783,O$260)+'СЕТ СН'!$F$15</f>
        <v>#REF!</v>
      </c>
      <c r="P281" s="36" t="e">
        <f>SUMIFS(СВЦЭМ!#REF!,СВЦЭМ!$A$40:$A$783,$A281,СВЦЭМ!$B$40:$B$783,P$260)+'СЕТ СН'!$F$15</f>
        <v>#REF!</v>
      </c>
      <c r="Q281" s="36" t="e">
        <f>SUMIFS(СВЦЭМ!#REF!,СВЦЭМ!$A$40:$A$783,$A281,СВЦЭМ!$B$40:$B$783,Q$260)+'СЕТ СН'!$F$15</f>
        <v>#REF!</v>
      </c>
      <c r="R281" s="36" t="e">
        <f>SUMIFS(СВЦЭМ!#REF!,СВЦЭМ!$A$40:$A$783,$A281,СВЦЭМ!$B$40:$B$783,R$260)+'СЕТ СН'!$F$15</f>
        <v>#REF!</v>
      </c>
      <c r="S281" s="36" t="e">
        <f>SUMIFS(СВЦЭМ!#REF!,СВЦЭМ!$A$40:$A$783,$A281,СВЦЭМ!$B$40:$B$783,S$260)+'СЕТ СН'!$F$15</f>
        <v>#REF!</v>
      </c>
      <c r="T281" s="36" t="e">
        <f>SUMIFS(СВЦЭМ!#REF!,СВЦЭМ!$A$40:$A$783,$A281,СВЦЭМ!$B$40:$B$783,T$260)+'СЕТ СН'!$F$15</f>
        <v>#REF!</v>
      </c>
      <c r="U281" s="36" t="e">
        <f>SUMIFS(СВЦЭМ!#REF!,СВЦЭМ!$A$40:$A$783,$A281,СВЦЭМ!$B$40:$B$783,U$260)+'СЕТ СН'!$F$15</f>
        <v>#REF!</v>
      </c>
      <c r="V281" s="36" t="e">
        <f>SUMIFS(СВЦЭМ!#REF!,СВЦЭМ!$A$40:$A$783,$A281,СВЦЭМ!$B$40:$B$783,V$260)+'СЕТ СН'!$F$15</f>
        <v>#REF!</v>
      </c>
      <c r="W281" s="36" t="e">
        <f>SUMIFS(СВЦЭМ!#REF!,СВЦЭМ!$A$40:$A$783,$A281,СВЦЭМ!$B$40:$B$783,W$260)+'СЕТ СН'!$F$15</f>
        <v>#REF!</v>
      </c>
      <c r="X281" s="36" t="e">
        <f>SUMIFS(СВЦЭМ!#REF!,СВЦЭМ!$A$40:$A$783,$A281,СВЦЭМ!$B$40:$B$783,X$260)+'СЕТ СН'!$F$15</f>
        <v>#REF!</v>
      </c>
      <c r="Y281" s="36" t="e">
        <f>SUMIFS(СВЦЭМ!#REF!,СВЦЭМ!$A$40:$A$783,$A281,СВЦЭМ!$B$40:$B$783,Y$260)+'СЕТ СН'!$F$15</f>
        <v>#REF!</v>
      </c>
    </row>
    <row r="282" spans="1:25" ht="15.75" hidden="1" x14ac:dyDescent="0.2">
      <c r="A282" s="35">
        <f t="shared" si="7"/>
        <v>44461</v>
      </c>
      <c r="B282" s="36" t="e">
        <f>SUMIFS(СВЦЭМ!#REF!,СВЦЭМ!$A$40:$A$783,$A282,СВЦЭМ!$B$40:$B$783,B$260)+'СЕТ СН'!$F$15</f>
        <v>#REF!</v>
      </c>
      <c r="C282" s="36" t="e">
        <f>SUMIFS(СВЦЭМ!#REF!,СВЦЭМ!$A$40:$A$783,$A282,СВЦЭМ!$B$40:$B$783,C$260)+'СЕТ СН'!$F$15</f>
        <v>#REF!</v>
      </c>
      <c r="D282" s="36" t="e">
        <f>SUMIFS(СВЦЭМ!#REF!,СВЦЭМ!$A$40:$A$783,$A282,СВЦЭМ!$B$40:$B$783,D$260)+'СЕТ СН'!$F$15</f>
        <v>#REF!</v>
      </c>
      <c r="E282" s="36" t="e">
        <f>SUMIFS(СВЦЭМ!#REF!,СВЦЭМ!$A$40:$A$783,$A282,СВЦЭМ!$B$40:$B$783,E$260)+'СЕТ СН'!$F$15</f>
        <v>#REF!</v>
      </c>
      <c r="F282" s="36" t="e">
        <f>SUMIFS(СВЦЭМ!#REF!,СВЦЭМ!$A$40:$A$783,$A282,СВЦЭМ!$B$40:$B$783,F$260)+'СЕТ СН'!$F$15</f>
        <v>#REF!</v>
      </c>
      <c r="G282" s="36" t="e">
        <f>SUMIFS(СВЦЭМ!#REF!,СВЦЭМ!$A$40:$A$783,$A282,СВЦЭМ!$B$40:$B$783,G$260)+'СЕТ СН'!$F$15</f>
        <v>#REF!</v>
      </c>
      <c r="H282" s="36" t="e">
        <f>SUMIFS(СВЦЭМ!#REF!,СВЦЭМ!$A$40:$A$783,$A282,СВЦЭМ!$B$40:$B$783,H$260)+'СЕТ СН'!$F$15</f>
        <v>#REF!</v>
      </c>
      <c r="I282" s="36" t="e">
        <f>SUMIFS(СВЦЭМ!#REF!,СВЦЭМ!$A$40:$A$783,$A282,СВЦЭМ!$B$40:$B$783,I$260)+'СЕТ СН'!$F$15</f>
        <v>#REF!</v>
      </c>
      <c r="J282" s="36" t="e">
        <f>SUMIFS(СВЦЭМ!#REF!,СВЦЭМ!$A$40:$A$783,$A282,СВЦЭМ!$B$40:$B$783,J$260)+'СЕТ СН'!$F$15</f>
        <v>#REF!</v>
      </c>
      <c r="K282" s="36" t="e">
        <f>SUMIFS(СВЦЭМ!#REF!,СВЦЭМ!$A$40:$A$783,$A282,СВЦЭМ!$B$40:$B$783,K$260)+'СЕТ СН'!$F$15</f>
        <v>#REF!</v>
      </c>
      <c r="L282" s="36" t="e">
        <f>SUMIFS(СВЦЭМ!#REF!,СВЦЭМ!$A$40:$A$783,$A282,СВЦЭМ!$B$40:$B$783,L$260)+'СЕТ СН'!$F$15</f>
        <v>#REF!</v>
      </c>
      <c r="M282" s="36" t="e">
        <f>SUMIFS(СВЦЭМ!#REF!,СВЦЭМ!$A$40:$A$783,$A282,СВЦЭМ!$B$40:$B$783,M$260)+'СЕТ СН'!$F$15</f>
        <v>#REF!</v>
      </c>
      <c r="N282" s="36" t="e">
        <f>SUMIFS(СВЦЭМ!#REF!,СВЦЭМ!$A$40:$A$783,$A282,СВЦЭМ!$B$40:$B$783,N$260)+'СЕТ СН'!$F$15</f>
        <v>#REF!</v>
      </c>
      <c r="O282" s="36" t="e">
        <f>SUMIFS(СВЦЭМ!#REF!,СВЦЭМ!$A$40:$A$783,$A282,СВЦЭМ!$B$40:$B$783,O$260)+'СЕТ СН'!$F$15</f>
        <v>#REF!</v>
      </c>
      <c r="P282" s="36" t="e">
        <f>SUMIFS(СВЦЭМ!#REF!,СВЦЭМ!$A$40:$A$783,$A282,СВЦЭМ!$B$40:$B$783,P$260)+'СЕТ СН'!$F$15</f>
        <v>#REF!</v>
      </c>
      <c r="Q282" s="36" t="e">
        <f>SUMIFS(СВЦЭМ!#REF!,СВЦЭМ!$A$40:$A$783,$A282,СВЦЭМ!$B$40:$B$783,Q$260)+'СЕТ СН'!$F$15</f>
        <v>#REF!</v>
      </c>
      <c r="R282" s="36" t="e">
        <f>SUMIFS(СВЦЭМ!#REF!,СВЦЭМ!$A$40:$A$783,$A282,СВЦЭМ!$B$40:$B$783,R$260)+'СЕТ СН'!$F$15</f>
        <v>#REF!</v>
      </c>
      <c r="S282" s="36" t="e">
        <f>SUMIFS(СВЦЭМ!#REF!,СВЦЭМ!$A$40:$A$783,$A282,СВЦЭМ!$B$40:$B$783,S$260)+'СЕТ СН'!$F$15</f>
        <v>#REF!</v>
      </c>
      <c r="T282" s="36" t="e">
        <f>SUMIFS(СВЦЭМ!#REF!,СВЦЭМ!$A$40:$A$783,$A282,СВЦЭМ!$B$40:$B$783,T$260)+'СЕТ СН'!$F$15</f>
        <v>#REF!</v>
      </c>
      <c r="U282" s="36" t="e">
        <f>SUMIFS(СВЦЭМ!#REF!,СВЦЭМ!$A$40:$A$783,$A282,СВЦЭМ!$B$40:$B$783,U$260)+'СЕТ СН'!$F$15</f>
        <v>#REF!</v>
      </c>
      <c r="V282" s="36" t="e">
        <f>SUMIFS(СВЦЭМ!#REF!,СВЦЭМ!$A$40:$A$783,$A282,СВЦЭМ!$B$40:$B$783,V$260)+'СЕТ СН'!$F$15</f>
        <v>#REF!</v>
      </c>
      <c r="W282" s="36" t="e">
        <f>SUMIFS(СВЦЭМ!#REF!,СВЦЭМ!$A$40:$A$783,$A282,СВЦЭМ!$B$40:$B$783,W$260)+'СЕТ СН'!$F$15</f>
        <v>#REF!</v>
      </c>
      <c r="X282" s="36" t="e">
        <f>SUMIFS(СВЦЭМ!#REF!,СВЦЭМ!$A$40:$A$783,$A282,СВЦЭМ!$B$40:$B$783,X$260)+'СЕТ СН'!$F$15</f>
        <v>#REF!</v>
      </c>
      <c r="Y282" s="36" t="e">
        <f>SUMIFS(СВЦЭМ!#REF!,СВЦЭМ!$A$40:$A$783,$A282,СВЦЭМ!$B$40:$B$783,Y$260)+'СЕТ СН'!$F$15</f>
        <v>#REF!</v>
      </c>
    </row>
    <row r="283" spans="1:25" ht="15.75" hidden="1" x14ac:dyDescent="0.2">
      <c r="A283" s="35">
        <f t="shared" si="7"/>
        <v>44462</v>
      </c>
      <c r="B283" s="36" t="e">
        <f>SUMIFS(СВЦЭМ!#REF!,СВЦЭМ!$A$40:$A$783,$A283,СВЦЭМ!$B$40:$B$783,B$260)+'СЕТ СН'!$F$15</f>
        <v>#REF!</v>
      </c>
      <c r="C283" s="36" t="e">
        <f>SUMIFS(СВЦЭМ!#REF!,СВЦЭМ!$A$40:$A$783,$A283,СВЦЭМ!$B$40:$B$783,C$260)+'СЕТ СН'!$F$15</f>
        <v>#REF!</v>
      </c>
      <c r="D283" s="36" t="e">
        <f>SUMIFS(СВЦЭМ!#REF!,СВЦЭМ!$A$40:$A$783,$A283,СВЦЭМ!$B$40:$B$783,D$260)+'СЕТ СН'!$F$15</f>
        <v>#REF!</v>
      </c>
      <c r="E283" s="36" t="e">
        <f>SUMIFS(СВЦЭМ!#REF!,СВЦЭМ!$A$40:$A$783,$A283,СВЦЭМ!$B$40:$B$783,E$260)+'СЕТ СН'!$F$15</f>
        <v>#REF!</v>
      </c>
      <c r="F283" s="36" t="e">
        <f>SUMIFS(СВЦЭМ!#REF!,СВЦЭМ!$A$40:$A$783,$A283,СВЦЭМ!$B$40:$B$783,F$260)+'СЕТ СН'!$F$15</f>
        <v>#REF!</v>
      </c>
      <c r="G283" s="36" t="e">
        <f>SUMIFS(СВЦЭМ!#REF!,СВЦЭМ!$A$40:$A$783,$A283,СВЦЭМ!$B$40:$B$783,G$260)+'СЕТ СН'!$F$15</f>
        <v>#REF!</v>
      </c>
      <c r="H283" s="36" t="e">
        <f>SUMIFS(СВЦЭМ!#REF!,СВЦЭМ!$A$40:$A$783,$A283,СВЦЭМ!$B$40:$B$783,H$260)+'СЕТ СН'!$F$15</f>
        <v>#REF!</v>
      </c>
      <c r="I283" s="36" t="e">
        <f>SUMIFS(СВЦЭМ!#REF!,СВЦЭМ!$A$40:$A$783,$A283,СВЦЭМ!$B$40:$B$783,I$260)+'СЕТ СН'!$F$15</f>
        <v>#REF!</v>
      </c>
      <c r="J283" s="36" t="e">
        <f>SUMIFS(СВЦЭМ!#REF!,СВЦЭМ!$A$40:$A$783,$A283,СВЦЭМ!$B$40:$B$783,J$260)+'СЕТ СН'!$F$15</f>
        <v>#REF!</v>
      </c>
      <c r="K283" s="36" t="e">
        <f>SUMIFS(СВЦЭМ!#REF!,СВЦЭМ!$A$40:$A$783,$A283,СВЦЭМ!$B$40:$B$783,K$260)+'СЕТ СН'!$F$15</f>
        <v>#REF!</v>
      </c>
      <c r="L283" s="36" t="e">
        <f>SUMIFS(СВЦЭМ!#REF!,СВЦЭМ!$A$40:$A$783,$A283,СВЦЭМ!$B$40:$B$783,L$260)+'СЕТ СН'!$F$15</f>
        <v>#REF!</v>
      </c>
      <c r="M283" s="36" t="e">
        <f>SUMIFS(СВЦЭМ!#REF!,СВЦЭМ!$A$40:$A$783,$A283,СВЦЭМ!$B$40:$B$783,M$260)+'СЕТ СН'!$F$15</f>
        <v>#REF!</v>
      </c>
      <c r="N283" s="36" t="e">
        <f>SUMIFS(СВЦЭМ!#REF!,СВЦЭМ!$A$40:$A$783,$A283,СВЦЭМ!$B$40:$B$783,N$260)+'СЕТ СН'!$F$15</f>
        <v>#REF!</v>
      </c>
      <c r="O283" s="36" t="e">
        <f>SUMIFS(СВЦЭМ!#REF!,СВЦЭМ!$A$40:$A$783,$A283,СВЦЭМ!$B$40:$B$783,O$260)+'СЕТ СН'!$F$15</f>
        <v>#REF!</v>
      </c>
      <c r="P283" s="36" t="e">
        <f>SUMIFS(СВЦЭМ!#REF!,СВЦЭМ!$A$40:$A$783,$A283,СВЦЭМ!$B$40:$B$783,P$260)+'СЕТ СН'!$F$15</f>
        <v>#REF!</v>
      </c>
      <c r="Q283" s="36" t="e">
        <f>SUMIFS(СВЦЭМ!#REF!,СВЦЭМ!$A$40:$A$783,$A283,СВЦЭМ!$B$40:$B$783,Q$260)+'СЕТ СН'!$F$15</f>
        <v>#REF!</v>
      </c>
      <c r="R283" s="36" t="e">
        <f>SUMIFS(СВЦЭМ!#REF!,СВЦЭМ!$A$40:$A$783,$A283,СВЦЭМ!$B$40:$B$783,R$260)+'СЕТ СН'!$F$15</f>
        <v>#REF!</v>
      </c>
      <c r="S283" s="36" t="e">
        <f>SUMIFS(СВЦЭМ!#REF!,СВЦЭМ!$A$40:$A$783,$A283,СВЦЭМ!$B$40:$B$783,S$260)+'СЕТ СН'!$F$15</f>
        <v>#REF!</v>
      </c>
      <c r="T283" s="36" t="e">
        <f>SUMIFS(СВЦЭМ!#REF!,СВЦЭМ!$A$40:$A$783,$A283,СВЦЭМ!$B$40:$B$783,T$260)+'СЕТ СН'!$F$15</f>
        <v>#REF!</v>
      </c>
      <c r="U283" s="36" t="e">
        <f>SUMIFS(СВЦЭМ!#REF!,СВЦЭМ!$A$40:$A$783,$A283,СВЦЭМ!$B$40:$B$783,U$260)+'СЕТ СН'!$F$15</f>
        <v>#REF!</v>
      </c>
      <c r="V283" s="36" t="e">
        <f>SUMIFS(СВЦЭМ!#REF!,СВЦЭМ!$A$40:$A$783,$A283,СВЦЭМ!$B$40:$B$783,V$260)+'СЕТ СН'!$F$15</f>
        <v>#REF!</v>
      </c>
      <c r="W283" s="36" t="e">
        <f>SUMIFS(СВЦЭМ!#REF!,СВЦЭМ!$A$40:$A$783,$A283,СВЦЭМ!$B$40:$B$783,W$260)+'СЕТ СН'!$F$15</f>
        <v>#REF!</v>
      </c>
      <c r="X283" s="36" t="e">
        <f>SUMIFS(СВЦЭМ!#REF!,СВЦЭМ!$A$40:$A$783,$A283,СВЦЭМ!$B$40:$B$783,X$260)+'СЕТ СН'!$F$15</f>
        <v>#REF!</v>
      </c>
      <c r="Y283" s="36" t="e">
        <f>SUMIFS(СВЦЭМ!#REF!,СВЦЭМ!$A$40:$A$783,$A283,СВЦЭМ!$B$40:$B$783,Y$260)+'СЕТ СН'!$F$15</f>
        <v>#REF!</v>
      </c>
    </row>
    <row r="284" spans="1:25" ht="15.75" hidden="1" x14ac:dyDescent="0.2">
      <c r="A284" s="35">
        <f t="shared" si="7"/>
        <v>44463</v>
      </c>
      <c r="B284" s="36" t="e">
        <f>SUMIFS(СВЦЭМ!#REF!,СВЦЭМ!$A$40:$A$783,$A284,СВЦЭМ!$B$40:$B$783,B$260)+'СЕТ СН'!$F$15</f>
        <v>#REF!</v>
      </c>
      <c r="C284" s="36" t="e">
        <f>SUMIFS(СВЦЭМ!#REF!,СВЦЭМ!$A$40:$A$783,$A284,СВЦЭМ!$B$40:$B$783,C$260)+'СЕТ СН'!$F$15</f>
        <v>#REF!</v>
      </c>
      <c r="D284" s="36" t="e">
        <f>SUMIFS(СВЦЭМ!#REF!,СВЦЭМ!$A$40:$A$783,$A284,СВЦЭМ!$B$40:$B$783,D$260)+'СЕТ СН'!$F$15</f>
        <v>#REF!</v>
      </c>
      <c r="E284" s="36" t="e">
        <f>SUMIFS(СВЦЭМ!#REF!,СВЦЭМ!$A$40:$A$783,$A284,СВЦЭМ!$B$40:$B$783,E$260)+'СЕТ СН'!$F$15</f>
        <v>#REF!</v>
      </c>
      <c r="F284" s="36" t="e">
        <f>SUMIFS(СВЦЭМ!#REF!,СВЦЭМ!$A$40:$A$783,$A284,СВЦЭМ!$B$40:$B$783,F$260)+'СЕТ СН'!$F$15</f>
        <v>#REF!</v>
      </c>
      <c r="G284" s="36" t="e">
        <f>SUMIFS(СВЦЭМ!#REF!,СВЦЭМ!$A$40:$A$783,$A284,СВЦЭМ!$B$40:$B$783,G$260)+'СЕТ СН'!$F$15</f>
        <v>#REF!</v>
      </c>
      <c r="H284" s="36" t="e">
        <f>SUMIFS(СВЦЭМ!#REF!,СВЦЭМ!$A$40:$A$783,$A284,СВЦЭМ!$B$40:$B$783,H$260)+'СЕТ СН'!$F$15</f>
        <v>#REF!</v>
      </c>
      <c r="I284" s="36" t="e">
        <f>SUMIFS(СВЦЭМ!#REF!,СВЦЭМ!$A$40:$A$783,$A284,СВЦЭМ!$B$40:$B$783,I$260)+'СЕТ СН'!$F$15</f>
        <v>#REF!</v>
      </c>
      <c r="J284" s="36" t="e">
        <f>SUMIFS(СВЦЭМ!#REF!,СВЦЭМ!$A$40:$A$783,$A284,СВЦЭМ!$B$40:$B$783,J$260)+'СЕТ СН'!$F$15</f>
        <v>#REF!</v>
      </c>
      <c r="K284" s="36" t="e">
        <f>SUMIFS(СВЦЭМ!#REF!,СВЦЭМ!$A$40:$A$783,$A284,СВЦЭМ!$B$40:$B$783,K$260)+'СЕТ СН'!$F$15</f>
        <v>#REF!</v>
      </c>
      <c r="L284" s="36" t="e">
        <f>SUMIFS(СВЦЭМ!#REF!,СВЦЭМ!$A$40:$A$783,$A284,СВЦЭМ!$B$40:$B$783,L$260)+'СЕТ СН'!$F$15</f>
        <v>#REF!</v>
      </c>
      <c r="M284" s="36" t="e">
        <f>SUMIFS(СВЦЭМ!#REF!,СВЦЭМ!$A$40:$A$783,$A284,СВЦЭМ!$B$40:$B$783,M$260)+'СЕТ СН'!$F$15</f>
        <v>#REF!</v>
      </c>
      <c r="N284" s="36" t="e">
        <f>SUMIFS(СВЦЭМ!#REF!,СВЦЭМ!$A$40:$A$783,$A284,СВЦЭМ!$B$40:$B$783,N$260)+'СЕТ СН'!$F$15</f>
        <v>#REF!</v>
      </c>
      <c r="O284" s="36" t="e">
        <f>SUMIFS(СВЦЭМ!#REF!,СВЦЭМ!$A$40:$A$783,$A284,СВЦЭМ!$B$40:$B$783,O$260)+'СЕТ СН'!$F$15</f>
        <v>#REF!</v>
      </c>
      <c r="P284" s="36" t="e">
        <f>SUMIFS(СВЦЭМ!#REF!,СВЦЭМ!$A$40:$A$783,$A284,СВЦЭМ!$B$40:$B$783,P$260)+'СЕТ СН'!$F$15</f>
        <v>#REF!</v>
      </c>
      <c r="Q284" s="36" t="e">
        <f>SUMIFS(СВЦЭМ!#REF!,СВЦЭМ!$A$40:$A$783,$A284,СВЦЭМ!$B$40:$B$783,Q$260)+'СЕТ СН'!$F$15</f>
        <v>#REF!</v>
      </c>
      <c r="R284" s="36" t="e">
        <f>SUMIFS(СВЦЭМ!#REF!,СВЦЭМ!$A$40:$A$783,$A284,СВЦЭМ!$B$40:$B$783,R$260)+'СЕТ СН'!$F$15</f>
        <v>#REF!</v>
      </c>
      <c r="S284" s="36" t="e">
        <f>SUMIFS(СВЦЭМ!#REF!,СВЦЭМ!$A$40:$A$783,$A284,СВЦЭМ!$B$40:$B$783,S$260)+'СЕТ СН'!$F$15</f>
        <v>#REF!</v>
      </c>
      <c r="T284" s="36" t="e">
        <f>SUMIFS(СВЦЭМ!#REF!,СВЦЭМ!$A$40:$A$783,$A284,СВЦЭМ!$B$40:$B$783,T$260)+'СЕТ СН'!$F$15</f>
        <v>#REF!</v>
      </c>
      <c r="U284" s="36" t="e">
        <f>SUMIFS(СВЦЭМ!#REF!,СВЦЭМ!$A$40:$A$783,$A284,СВЦЭМ!$B$40:$B$783,U$260)+'СЕТ СН'!$F$15</f>
        <v>#REF!</v>
      </c>
      <c r="V284" s="36" t="e">
        <f>SUMIFS(СВЦЭМ!#REF!,СВЦЭМ!$A$40:$A$783,$A284,СВЦЭМ!$B$40:$B$783,V$260)+'СЕТ СН'!$F$15</f>
        <v>#REF!</v>
      </c>
      <c r="W284" s="36" t="e">
        <f>SUMIFS(СВЦЭМ!#REF!,СВЦЭМ!$A$40:$A$783,$A284,СВЦЭМ!$B$40:$B$783,W$260)+'СЕТ СН'!$F$15</f>
        <v>#REF!</v>
      </c>
      <c r="X284" s="36" t="e">
        <f>SUMIFS(СВЦЭМ!#REF!,СВЦЭМ!$A$40:$A$783,$A284,СВЦЭМ!$B$40:$B$783,X$260)+'СЕТ СН'!$F$15</f>
        <v>#REF!</v>
      </c>
      <c r="Y284" s="36" t="e">
        <f>SUMIFS(СВЦЭМ!#REF!,СВЦЭМ!$A$40:$A$783,$A284,СВЦЭМ!$B$40:$B$783,Y$260)+'СЕТ СН'!$F$15</f>
        <v>#REF!</v>
      </c>
    </row>
    <row r="285" spans="1:25" ht="15.75" hidden="1" x14ac:dyDescent="0.2">
      <c r="A285" s="35">
        <f t="shared" si="7"/>
        <v>44464</v>
      </c>
      <c r="B285" s="36" t="e">
        <f>SUMIFS(СВЦЭМ!#REF!,СВЦЭМ!$A$40:$A$783,$A285,СВЦЭМ!$B$40:$B$783,B$260)+'СЕТ СН'!$F$15</f>
        <v>#REF!</v>
      </c>
      <c r="C285" s="36" t="e">
        <f>SUMIFS(СВЦЭМ!#REF!,СВЦЭМ!$A$40:$A$783,$A285,СВЦЭМ!$B$40:$B$783,C$260)+'СЕТ СН'!$F$15</f>
        <v>#REF!</v>
      </c>
      <c r="D285" s="36" t="e">
        <f>SUMIFS(СВЦЭМ!#REF!,СВЦЭМ!$A$40:$A$783,$A285,СВЦЭМ!$B$40:$B$783,D$260)+'СЕТ СН'!$F$15</f>
        <v>#REF!</v>
      </c>
      <c r="E285" s="36" t="e">
        <f>SUMIFS(СВЦЭМ!#REF!,СВЦЭМ!$A$40:$A$783,$A285,СВЦЭМ!$B$40:$B$783,E$260)+'СЕТ СН'!$F$15</f>
        <v>#REF!</v>
      </c>
      <c r="F285" s="36" t="e">
        <f>SUMIFS(СВЦЭМ!#REF!,СВЦЭМ!$A$40:$A$783,$A285,СВЦЭМ!$B$40:$B$783,F$260)+'СЕТ СН'!$F$15</f>
        <v>#REF!</v>
      </c>
      <c r="G285" s="36" t="e">
        <f>SUMIFS(СВЦЭМ!#REF!,СВЦЭМ!$A$40:$A$783,$A285,СВЦЭМ!$B$40:$B$783,G$260)+'СЕТ СН'!$F$15</f>
        <v>#REF!</v>
      </c>
      <c r="H285" s="36" t="e">
        <f>SUMIFS(СВЦЭМ!#REF!,СВЦЭМ!$A$40:$A$783,$A285,СВЦЭМ!$B$40:$B$783,H$260)+'СЕТ СН'!$F$15</f>
        <v>#REF!</v>
      </c>
      <c r="I285" s="36" t="e">
        <f>SUMIFS(СВЦЭМ!#REF!,СВЦЭМ!$A$40:$A$783,$A285,СВЦЭМ!$B$40:$B$783,I$260)+'СЕТ СН'!$F$15</f>
        <v>#REF!</v>
      </c>
      <c r="J285" s="36" t="e">
        <f>SUMIFS(СВЦЭМ!#REF!,СВЦЭМ!$A$40:$A$783,$A285,СВЦЭМ!$B$40:$B$783,J$260)+'СЕТ СН'!$F$15</f>
        <v>#REF!</v>
      </c>
      <c r="K285" s="36" t="e">
        <f>SUMIFS(СВЦЭМ!#REF!,СВЦЭМ!$A$40:$A$783,$A285,СВЦЭМ!$B$40:$B$783,K$260)+'СЕТ СН'!$F$15</f>
        <v>#REF!</v>
      </c>
      <c r="L285" s="36" t="e">
        <f>SUMIFS(СВЦЭМ!#REF!,СВЦЭМ!$A$40:$A$783,$A285,СВЦЭМ!$B$40:$B$783,L$260)+'СЕТ СН'!$F$15</f>
        <v>#REF!</v>
      </c>
      <c r="M285" s="36" t="e">
        <f>SUMIFS(СВЦЭМ!#REF!,СВЦЭМ!$A$40:$A$783,$A285,СВЦЭМ!$B$40:$B$783,M$260)+'СЕТ СН'!$F$15</f>
        <v>#REF!</v>
      </c>
      <c r="N285" s="36" t="e">
        <f>SUMIFS(СВЦЭМ!#REF!,СВЦЭМ!$A$40:$A$783,$A285,СВЦЭМ!$B$40:$B$783,N$260)+'СЕТ СН'!$F$15</f>
        <v>#REF!</v>
      </c>
      <c r="O285" s="36" t="e">
        <f>SUMIFS(СВЦЭМ!#REF!,СВЦЭМ!$A$40:$A$783,$A285,СВЦЭМ!$B$40:$B$783,O$260)+'СЕТ СН'!$F$15</f>
        <v>#REF!</v>
      </c>
      <c r="P285" s="36" t="e">
        <f>SUMIFS(СВЦЭМ!#REF!,СВЦЭМ!$A$40:$A$783,$A285,СВЦЭМ!$B$40:$B$783,P$260)+'СЕТ СН'!$F$15</f>
        <v>#REF!</v>
      </c>
      <c r="Q285" s="36" t="e">
        <f>SUMIFS(СВЦЭМ!#REF!,СВЦЭМ!$A$40:$A$783,$A285,СВЦЭМ!$B$40:$B$783,Q$260)+'СЕТ СН'!$F$15</f>
        <v>#REF!</v>
      </c>
      <c r="R285" s="36" t="e">
        <f>SUMIFS(СВЦЭМ!#REF!,СВЦЭМ!$A$40:$A$783,$A285,СВЦЭМ!$B$40:$B$783,R$260)+'СЕТ СН'!$F$15</f>
        <v>#REF!</v>
      </c>
      <c r="S285" s="36" t="e">
        <f>SUMIFS(СВЦЭМ!#REF!,СВЦЭМ!$A$40:$A$783,$A285,СВЦЭМ!$B$40:$B$783,S$260)+'СЕТ СН'!$F$15</f>
        <v>#REF!</v>
      </c>
      <c r="T285" s="36" t="e">
        <f>SUMIFS(СВЦЭМ!#REF!,СВЦЭМ!$A$40:$A$783,$A285,СВЦЭМ!$B$40:$B$783,T$260)+'СЕТ СН'!$F$15</f>
        <v>#REF!</v>
      </c>
      <c r="U285" s="36" t="e">
        <f>SUMIFS(СВЦЭМ!#REF!,СВЦЭМ!$A$40:$A$783,$A285,СВЦЭМ!$B$40:$B$783,U$260)+'СЕТ СН'!$F$15</f>
        <v>#REF!</v>
      </c>
      <c r="V285" s="36" t="e">
        <f>SUMIFS(СВЦЭМ!#REF!,СВЦЭМ!$A$40:$A$783,$A285,СВЦЭМ!$B$40:$B$783,V$260)+'СЕТ СН'!$F$15</f>
        <v>#REF!</v>
      </c>
      <c r="W285" s="36" t="e">
        <f>SUMIFS(СВЦЭМ!#REF!,СВЦЭМ!$A$40:$A$783,$A285,СВЦЭМ!$B$40:$B$783,W$260)+'СЕТ СН'!$F$15</f>
        <v>#REF!</v>
      </c>
      <c r="X285" s="36" t="e">
        <f>SUMIFS(СВЦЭМ!#REF!,СВЦЭМ!$A$40:$A$783,$A285,СВЦЭМ!$B$40:$B$783,X$260)+'СЕТ СН'!$F$15</f>
        <v>#REF!</v>
      </c>
      <c r="Y285" s="36" t="e">
        <f>SUMIFS(СВЦЭМ!#REF!,СВЦЭМ!$A$40:$A$783,$A285,СВЦЭМ!$B$40:$B$783,Y$260)+'СЕТ СН'!$F$15</f>
        <v>#REF!</v>
      </c>
    </row>
    <row r="286" spans="1:25" ht="15.75" hidden="1" x14ac:dyDescent="0.2">
      <c r="A286" s="35">
        <f t="shared" si="7"/>
        <v>44465</v>
      </c>
      <c r="B286" s="36" t="e">
        <f>SUMIFS(СВЦЭМ!#REF!,СВЦЭМ!$A$40:$A$783,$A286,СВЦЭМ!$B$40:$B$783,B$260)+'СЕТ СН'!$F$15</f>
        <v>#REF!</v>
      </c>
      <c r="C286" s="36" t="e">
        <f>SUMIFS(СВЦЭМ!#REF!,СВЦЭМ!$A$40:$A$783,$A286,СВЦЭМ!$B$40:$B$783,C$260)+'СЕТ СН'!$F$15</f>
        <v>#REF!</v>
      </c>
      <c r="D286" s="36" t="e">
        <f>SUMIFS(СВЦЭМ!#REF!,СВЦЭМ!$A$40:$A$783,$A286,СВЦЭМ!$B$40:$B$783,D$260)+'СЕТ СН'!$F$15</f>
        <v>#REF!</v>
      </c>
      <c r="E286" s="36" t="e">
        <f>SUMIFS(СВЦЭМ!#REF!,СВЦЭМ!$A$40:$A$783,$A286,СВЦЭМ!$B$40:$B$783,E$260)+'СЕТ СН'!$F$15</f>
        <v>#REF!</v>
      </c>
      <c r="F286" s="36" t="e">
        <f>SUMIFS(СВЦЭМ!#REF!,СВЦЭМ!$A$40:$A$783,$A286,СВЦЭМ!$B$40:$B$783,F$260)+'СЕТ СН'!$F$15</f>
        <v>#REF!</v>
      </c>
      <c r="G286" s="36" t="e">
        <f>SUMIFS(СВЦЭМ!#REF!,СВЦЭМ!$A$40:$A$783,$A286,СВЦЭМ!$B$40:$B$783,G$260)+'СЕТ СН'!$F$15</f>
        <v>#REF!</v>
      </c>
      <c r="H286" s="36" t="e">
        <f>SUMIFS(СВЦЭМ!#REF!,СВЦЭМ!$A$40:$A$783,$A286,СВЦЭМ!$B$40:$B$783,H$260)+'СЕТ СН'!$F$15</f>
        <v>#REF!</v>
      </c>
      <c r="I286" s="36" t="e">
        <f>SUMIFS(СВЦЭМ!#REF!,СВЦЭМ!$A$40:$A$783,$A286,СВЦЭМ!$B$40:$B$783,I$260)+'СЕТ СН'!$F$15</f>
        <v>#REF!</v>
      </c>
      <c r="J286" s="36" t="e">
        <f>SUMIFS(СВЦЭМ!#REF!,СВЦЭМ!$A$40:$A$783,$A286,СВЦЭМ!$B$40:$B$783,J$260)+'СЕТ СН'!$F$15</f>
        <v>#REF!</v>
      </c>
      <c r="K286" s="36" t="e">
        <f>SUMIFS(СВЦЭМ!#REF!,СВЦЭМ!$A$40:$A$783,$A286,СВЦЭМ!$B$40:$B$783,K$260)+'СЕТ СН'!$F$15</f>
        <v>#REF!</v>
      </c>
      <c r="L286" s="36" t="e">
        <f>SUMIFS(СВЦЭМ!#REF!,СВЦЭМ!$A$40:$A$783,$A286,СВЦЭМ!$B$40:$B$783,L$260)+'СЕТ СН'!$F$15</f>
        <v>#REF!</v>
      </c>
      <c r="M286" s="36" t="e">
        <f>SUMIFS(СВЦЭМ!#REF!,СВЦЭМ!$A$40:$A$783,$A286,СВЦЭМ!$B$40:$B$783,M$260)+'СЕТ СН'!$F$15</f>
        <v>#REF!</v>
      </c>
      <c r="N286" s="36" t="e">
        <f>SUMIFS(СВЦЭМ!#REF!,СВЦЭМ!$A$40:$A$783,$A286,СВЦЭМ!$B$40:$B$783,N$260)+'СЕТ СН'!$F$15</f>
        <v>#REF!</v>
      </c>
      <c r="O286" s="36" t="e">
        <f>SUMIFS(СВЦЭМ!#REF!,СВЦЭМ!$A$40:$A$783,$A286,СВЦЭМ!$B$40:$B$783,O$260)+'СЕТ СН'!$F$15</f>
        <v>#REF!</v>
      </c>
      <c r="P286" s="36" t="e">
        <f>SUMIFS(СВЦЭМ!#REF!,СВЦЭМ!$A$40:$A$783,$A286,СВЦЭМ!$B$40:$B$783,P$260)+'СЕТ СН'!$F$15</f>
        <v>#REF!</v>
      </c>
      <c r="Q286" s="36" t="e">
        <f>SUMIFS(СВЦЭМ!#REF!,СВЦЭМ!$A$40:$A$783,$A286,СВЦЭМ!$B$40:$B$783,Q$260)+'СЕТ СН'!$F$15</f>
        <v>#REF!</v>
      </c>
      <c r="R286" s="36" t="e">
        <f>SUMIFS(СВЦЭМ!#REF!,СВЦЭМ!$A$40:$A$783,$A286,СВЦЭМ!$B$40:$B$783,R$260)+'СЕТ СН'!$F$15</f>
        <v>#REF!</v>
      </c>
      <c r="S286" s="36" t="e">
        <f>SUMIFS(СВЦЭМ!#REF!,СВЦЭМ!$A$40:$A$783,$A286,СВЦЭМ!$B$40:$B$783,S$260)+'СЕТ СН'!$F$15</f>
        <v>#REF!</v>
      </c>
      <c r="T286" s="36" t="e">
        <f>SUMIFS(СВЦЭМ!#REF!,СВЦЭМ!$A$40:$A$783,$A286,СВЦЭМ!$B$40:$B$783,T$260)+'СЕТ СН'!$F$15</f>
        <v>#REF!</v>
      </c>
      <c r="U286" s="36" t="e">
        <f>SUMIFS(СВЦЭМ!#REF!,СВЦЭМ!$A$40:$A$783,$A286,СВЦЭМ!$B$40:$B$783,U$260)+'СЕТ СН'!$F$15</f>
        <v>#REF!</v>
      </c>
      <c r="V286" s="36" t="e">
        <f>SUMIFS(СВЦЭМ!#REF!,СВЦЭМ!$A$40:$A$783,$A286,СВЦЭМ!$B$40:$B$783,V$260)+'СЕТ СН'!$F$15</f>
        <v>#REF!</v>
      </c>
      <c r="W286" s="36" t="e">
        <f>SUMIFS(СВЦЭМ!#REF!,СВЦЭМ!$A$40:$A$783,$A286,СВЦЭМ!$B$40:$B$783,W$260)+'СЕТ СН'!$F$15</f>
        <v>#REF!</v>
      </c>
      <c r="X286" s="36" t="e">
        <f>SUMIFS(СВЦЭМ!#REF!,СВЦЭМ!$A$40:$A$783,$A286,СВЦЭМ!$B$40:$B$783,X$260)+'СЕТ СН'!$F$15</f>
        <v>#REF!</v>
      </c>
      <c r="Y286" s="36" t="e">
        <f>SUMIFS(СВЦЭМ!#REF!,СВЦЭМ!$A$40:$A$783,$A286,СВЦЭМ!$B$40:$B$783,Y$260)+'СЕТ СН'!$F$15</f>
        <v>#REF!</v>
      </c>
    </row>
    <row r="287" spans="1:25" ht="15.75" hidden="1" x14ac:dyDescent="0.2">
      <c r="A287" s="35">
        <f t="shared" si="7"/>
        <v>44466</v>
      </c>
      <c r="B287" s="36" t="e">
        <f>SUMIFS(СВЦЭМ!#REF!,СВЦЭМ!$A$40:$A$783,$A287,СВЦЭМ!$B$40:$B$783,B$260)+'СЕТ СН'!$F$15</f>
        <v>#REF!</v>
      </c>
      <c r="C287" s="36" t="e">
        <f>SUMIFS(СВЦЭМ!#REF!,СВЦЭМ!$A$40:$A$783,$A287,СВЦЭМ!$B$40:$B$783,C$260)+'СЕТ СН'!$F$15</f>
        <v>#REF!</v>
      </c>
      <c r="D287" s="36" t="e">
        <f>SUMIFS(СВЦЭМ!#REF!,СВЦЭМ!$A$40:$A$783,$A287,СВЦЭМ!$B$40:$B$783,D$260)+'СЕТ СН'!$F$15</f>
        <v>#REF!</v>
      </c>
      <c r="E287" s="36" t="e">
        <f>SUMIFS(СВЦЭМ!#REF!,СВЦЭМ!$A$40:$A$783,$A287,СВЦЭМ!$B$40:$B$783,E$260)+'СЕТ СН'!$F$15</f>
        <v>#REF!</v>
      </c>
      <c r="F287" s="36" t="e">
        <f>SUMIFS(СВЦЭМ!#REF!,СВЦЭМ!$A$40:$A$783,$A287,СВЦЭМ!$B$40:$B$783,F$260)+'СЕТ СН'!$F$15</f>
        <v>#REF!</v>
      </c>
      <c r="G287" s="36" t="e">
        <f>SUMIFS(СВЦЭМ!#REF!,СВЦЭМ!$A$40:$A$783,$A287,СВЦЭМ!$B$40:$B$783,G$260)+'СЕТ СН'!$F$15</f>
        <v>#REF!</v>
      </c>
      <c r="H287" s="36" t="e">
        <f>SUMIFS(СВЦЭМ!#REF!,СВЦЭМ!$A$40:$A$783,$A287,СВЦЭМ!$B$40:$B$783,H$260)+'СЕТ СН'!$F$15</f>
        <v>#REF!</v>
      </c>
      <c r="I287" s="36" t="e">
        <f>SUMIFS(СВЦЭМ!#REF!,СВЦЭМ!$A$40:$A$783,$A287,СВЦЭМ!$B$40:$B$783,I$260)+'СЕТ СН'!$F$15</f>
        <v>#REF!</v>
      </c>
      <c r="J287" s="36" t="e">
        <f>SUMIFS(СВЦЭМ!#REF!,СВЦЭМ!$A$40:$A$783,$A287,СВЦЭМ!$B$40:$B$783,J$260)+'СЕТ СН'!$F$15</f>
        <v>#REF!</v>
      </c>
      <c r="K287" s="36" t="e">
        <f>SUMIFS(СВЦЭМ!#REF!,СВЦЭМ!$A$40:$A$783,$A287,СВЦЭМ!$B$40:$B$783,K$260)+'СЕТ СН'!$F$15</f>
        <v>#REF!</v>
      </c>
      <c r="L287" s="36" t="e">
        <f>SUMIFS(СВЦЭМ!#REF!,СВЦЭМ!$A$40:$A$783,$A287,СВЦЭМ!$B$40:$B$783,L$260)+'СЕТ СН'!$F$15</f>
        <v>#REF!</v>
      </c>
      <c r="M287" s="36" t="e">
        <f>SUMIFS(СВЦЭМ!#REF!,СВЦЭМ!$A$40:$A$783,$A287,СВЦЭМ!$B$40:$B$783,M$260)+'СЕТ СН'!$F$15</f>
        <v>#REF!</v>
      </c>
      <c r="N287" s="36" t="e">
        <f>SUMIFS(СВЦЭМ!#REF!,СВЦЭМ!$A$40:$A$783,$A287,СВЦЭМ!$B$40:$B$783,N$260)+'СЕТ СН'!$F$15</f>
        <v>#REF!</v>
      </c>
      <c r="O287" s="36" t="e">
        <f>SUMIFS(СВЦЭМ!#REF!,СВЦЭМ!$A$40:$A$783,$A287,СВЦЭМ!$B$40:$B$783,O$260)+'СЕТ СН'!$F$15</f>
        <v>#REF!</v>
      </c>
      <c r="P287" s="36" t="e">
        <f>SUMIFS(СВЦЭМ!#REF!,СВЦЭМ!$A$40:$A$783,$A287,СВЦЭМ!$B$40:$B$783,P$260)+'СЕТ СН'!$F$15</f>
        <v>#REF!</v>
      </c>
      <c r="Q287" s="36" t="e">
        <f>SUMIFS(СВЦЭМ!#REF!,СВЦЭМ!$A$40:$A$783,$A287,СВЦЭМ!$B$40:$B$783,Q$260)+'СЕТ СН'!$F$15</f>
        <v>#REF!</v>
      </c>
      <c r="R287" s="36" t="e">
        <f>SUMIFS(СВЦЭМ!#REF!,СВЦЭМ!$A$40:$A$783,$A287,СВЦЭМ!$B$40:$B$783,R$260)+'СЕТ СН'!$F$15</f>
        <v>#REF!</v>
      </c>
      <c r="S287" s="36" t="e">
        <f>SUMIFS(СВЦЭМ!#REF!,СВЦЭМ!$A$40:$A$783,$A287,СВЦЭМ!$B$40:$B$783,S$260)+'СЕТ СН'!$F$15</f>
        <v>#REF!</v>
      </c>
      <c r="T287" s="36" t="e">
        <f>SUMIFS(СВЦЭМ!#REF!,СВЦЭМ!$A$40:$A$783,$A287,СВЦЭМ!$B$40:$B$783,T$260)+'СЕТ СН'!$F$15</f>
        <v>#REF!</v>
      </c>
      <c r="U287" s="36" t="e">
        <f>SUMIFS(СВЦЭМ!#REF!,СВЦЭМ!$A$40:$A$783,$A287,СВЦЭМ!$B$40:$B$783,U$260)+'СЕТ СН'!$F$15</f>
        <v>#REF!</v>
      </c>
      <c r="V287" s="36" t="e">
        <f>SUMIFS(СВЦЭМ!#REF!,СВЦЭМ!$A$40:$A$783,$A287,СВЦЭМ!$B$40:$B$783,V$260)+'СЕТ СН'!$F$15</f>
        <v>#REF!</v>
      </c>
      <c r="W287" s="36" t="e">
        <f>SUMIFS(СВЦЭМ!#REF!,СВЦЭМ!$A$40:$A$783,$A287,СВЦЭМ!$B$40:$B$783,W$260)+'СЕТ СН'!$F$15</f>
        <v>#REF!</v>
      </c>
      <c r="X287" s="36" t="e">
        <f>SUMIFS(СВЦЭМ!#REF!,СВЦЭМ!$A$40:$A$783,$A287,СВЦЭМ!$B$40:$B$783,X$260)+'СЕТ СН'!$F$15</f>
        <v>#REF!</v>
      </c>
      <c r="Y287" s="36" t="e">
        <f>SUMIFS(СВЦЭМ!#REF!,СВЦЭМ!$A$40:$A$783,$A287,СВЦЭМ!$B$40:$B$783,Y$260)+'СЕТ СН'!$F$15</f>
        <v>#REF!</v>
      </c>
    </row>
    <row r="288" spans="1:25" ht="15.75" hidden="1" x14ac:dyDescent="0.2">
      <c r="A288" s="35">
        <f t="shared" si="7"/>
        <v>44467</v>
      </c>
      <c r="B288" s="36" t="e">
        <f>SUMIFS(СВЦЭМ!#REF!,СВЦЭМ!$A$40:$A$783,$A288,СВЦЭМ!$B$40:$B$783,B$260)+'СЕТ СН'!$F$15</f>
        <v>#REF!</v>
      </c>
      <c r="C288" s="36" t="e">
        <f>SUMIFS(СВЦЭМ!#REF!,СВЦЭМ!$A$40:$A$783,$A288,СВЦЭМ!$B$40:$B$783,C$260)+'СЕТ СН'!$F$15</f>
        <v>#REF!</v>
      </c>
      <c r="D288" s="36" t="e">
        <f>SUMIFS(СВЦЭМ!#REF!,СВЦЭМ!$A$40:$A$783,$A288,СВЦЭМ!$B$40:$B$783,D$260)+'СЕТ СН'!$F$15</f>
        <v>#REF!</v>
      </c>
      <c r="E288" s="36" t="e">
        <f>SUMIFS(СВЦЭМ!#REF!,СВЦЭМ!$A$40:$A$783,$A288,СВЦЭМ!$B$40:$B$783,E$260)+'СЕТ СН'!$F$15</f>
        <v>#REF!</v>
      </c>
      <c r="F288" s="36" t="e">
        <f>SUMIFS(СВЦЭМ!#REF!,СВЦЭМ!$A$40:$A$783,$A288,СВЦЭМ!$B$40:$B$783,F$260)+'СЕТ СН'!$F$15</f>
        <v>#REF!</v>
      </c>
      <c r="G288" s="36" t="e">
        <f>SUMIFS(СВЦЭМ!#REF!,СВЦЭМ!$A$40:$A$783,$A288,СВЦЭМ!$B$40:$B$783,G$260)+'СЕТ СН'!$F$15</f>
        <v>#REF!</v>
      </c>
      <c r="H288" s="36" t="e">
        <f>SUMIFS(СВЦЭМ!#REF!,СВЦЭМ!$A$40:$A$783,$A288,СВЦЭМ!$B$40:$B$783,H$260)+'СЕТ СН'!$F$15</f>
        <v>#REF!</v>
      </c>
      <c r="I288" s="36" t="e">
        <f>SUMIFS(СВЦЭМ!#REF!,СВЦЭМ!$A$40:$A$783,$A288,СВЦЭМ!$B$40:$B$783,I$260)+'СЕТ СН'!$F$15</f>
        <v>#REF!</v>
      </c>
      <c r="J288" s="36" t="e">
        <f>SUMIFS(СВЦЭМ!#REF!,СВЦЭМ!$A$40:$A$783,$A288,СВЦЭМ!$B$40:$B$783,J$260)+'СЕТ СН'!$F$15</f>
        <v>#REF!</v>
      </c>
      <c r="K288" s="36" t="e">
        <f>SUMIFS(СВЦЭМ!#REF!,СВЦЭМ!$A$40:$A$783,$A288,СВЦЭМ!$B$40:$B$783,K$260)+'СЕТ СН'!$F$15</f>
        <v>#REF!</v>
      </c>
      <c r="L288" s="36" t="e">
        <f>SUMIFS(СВЦЭМ!#REF!,СВЦЭМ!$A$40:$A$783,$A288,СВЦЭМ!$B$40:$B$783,L$260)+'СЕТ СН'!$F$15</f>
        <v>#REF!</v>
      </c>
      <c r="M288" s="36" t="e">
        <f>SUMIFS(СВЦЭМ!#REF!,СВЦЭМ!$A$40:$A$783,$A288,СВЦЭМ!$B$40:$B$783,M$260)+'СЕТ СН'!$F$15</f>
        <v>#REF!</v>
      </c>
      <c r="N288" s="36" t="e">
        <f>SUMIFS(СВЦЭМ!#REF!,СВЦЭМ!$A$40:$A$783,$A288,СВЦЭМ!$B$40:$B$783,N$260)+'СЕТ СН'!$F$15</f>
        <v>#REF!</v>
      </c>
      <c r="O288" s="36" t="e">
        <f>SUMIFS(СВЦЭМ!#REF!,СВЦЭМ!$A$40:$A$783,$A288,СВЦЭМ!$B$40:$B$783,O$260)+'СЕТ СН'!$F$15</f>
        <v>#REF!</v>
      </c>
      <c r="P288" s="36" t="e">
        <f>SUMIFS(СВЦЭМ!#REF!,СВЦЭМ!$A$40:$A$783,$A288,СВЦЭМ!$B$40:$B$783,P$260)+'СЕТ СН'!$F$15</f>
        <v>#REF!</v>
      </c>
      <c r="Q288" s="36" t="e">
        <f>SUMIFS(СВЦЭМ!#REF!,СВЦЭМ!$A$40:$A$783,$A288,СВЦЭМ!$B$40:$B$783,Q$260)+'СЕТ СН'!$F$15</f>
        <v>#REF!</v>
      </c>
      <c r="R288" s="36" t="e">
        <f>SUMIFS(СВЦЭМ!#REF!,СВЦЭМ!$A$40:$A$783,$A288,СВЦЭМ!$B$40:$B$783,R$260)+'СЕТ СН'!$F$15</f>
        <v>#REF!</v>
      </c>
      <c r="S288" s="36" t="e">
        <f>SUMIFS(СВЦЭМ!#REF!,СВЦЭМ!$A$40:$A$783,$A288,СВЦЭМ!$B$40:$B$783,S$260)+'СЕТ СН'!$F$15</f>
        <v>#REF!</v>
      </c>
      <c r="T288" s="36" t="e">
        <f>SUMIFS(СВЦЭМ!#REF!,СВЦЭМ!$A$40:$A$783,$A288,СВЦЭМ!$B$40:$B$783,T$260)+'СЕТ СН'!$F$15</f>
        <v>#REF!</v>
      </c>
      <c r="U288" s="36" t="e">
        <f>SUMIFS(СВЦЭМ!#REF!,СВЦЭМ!$A$40:$A$783,$A288,СВЦЭМ!$B$40:$B$783,U$260)+'СЕТ СН'!$F$15</f>
        <v>#REF!</v>
      </c>
      <c r="V288" s="36" t="e">
        <f>SUMIFS(СВЦЭМ!#REF!,СВЦЭМ!$A$40:$A$783,$A288,СВЦЭМ!$B$40:$B$783,V$260)+'СЕТ СН'!$F$15</f>
        <v>#REF!</v>
      </c>
      <c r="W288" s="36" t="e">
        <f>SUMIFS(СВЦЭМ!#REF!,СВЦЭМ!$A$40:$A$783,$A288,СВЦЭМ!$B$40:$B$783,W$260)+'СЕТ СН'!$F$15</f>
        <v>#REF!</v>
      </c>
      <c r="X288" s="36" t="e">
        <f>SUMIFS(СВЦЭМ!#REF!,СВЦЭМ!$A$40:$A$783,$A288,СВЦЭМ!$B$40:$B$783,X$260)+'СЕТ СН'!$F$15</f>
        <v>#REF!</v>
      </c>
      <c r="Y288" s="36" t="e">
        <f>SUMIFS(СВЦЭМ!#REF!,СВЦЭМ!$A$40:$A$783,$A288,СВЦЭМ!$B$40:$B$783,Y$260)+'СЕТ СН'!$F$15</f>
        <v>#REF!</v>
      </c>
    </row>
    <row r="289" spans="1:27" ht="15.75" hidden="1" x14ac:dyDescent="0.2">
      <c r="A289" s="35">
        <f t="shared" si="7"/>
        <v>44468</v>
      </c>
      <c r="B289" s="36" t="e">
        <f>SUMIFS(СВЦЭМ!#REF!,СВЦЭМ!$A$40:$A$783,$A289,СВЦЭМ!$B$40:$B$783,B$260)+'СЕТ СН'!$F$15</f>
        <v>#REF!</v>
      </c>
      <c r="C289" s="36" t="e">
        <f>SUMIFS(СВЦЭМ!#REF!,СВЦЭМ!$A$40:$A$783,$A289,СВЦЭМ!$B$40:$B$783,C$260)+'СЕТ СН'!$F$15</f>
        <v>#REF!</v>
      </c>
      <c r="D289" s="36" t="e">
        <f>SUMIFS(СВЦЭМ!#REF!,СВЦЭМ!$A$40:$A$783,$A289,СВЦЭМ!$B$40:$B$783,D$260)+'СЕТ СН'!$F$15</f>
        <v>#REF!</v>
      </c>
      <c r="E289" s="36" t="e">
        <f>SUMIFS(СВЦЭМ!#REF!,СВЦЭМ!$A$40:$A$783,$A289,СВЦЭМ!$B$40:$B$783,E$260)+'СЕТ СН'!$F$15</f>
        <v>#REF!</v>
      </c>
      <c r="F289" s="36" t="e">
        <f>SUMIFS(СВЦЭМ!#REF!,СВЦЭМ!$A$40:$A$783,$A289,СВЦЭМ!$B$40:$B$783,F$260)+'СЕТ СН'!$F$15</f>
        <v>#REF!</v>
      </c>
      <c r="G289" s="36" t="e">
        <f>SUMIFS(СВЦЭМ!#REF!,СВЦЭМ!$A$40:$A$783,$A289,СВЦЭМ!$B$40:$B$783,G$260)+'СЕТ СН'!$F$15</f>
        <v>#REF!</v>
      </c>
      <c r="H289" s="36" t="e">
        <f>SUMIFS(СВЦЭМ!#REF!,СВЦЭМ!$A$40:$A$783,$A289,СВЦЭМ!$B$40:$B$783,H$260)+'СЕТ СН'!$F$15</f>
        <v>#REF!</v>
      </c>
      <c r="I289" s="36" t="e">
        <f>SUMIFS(СВЦЭМ!#REF!,СВЦЭМ!$A$40:$A$783,$A289,СВЦЭМ!$B$40:$B$783,I$260)+'СЕТ СН'!$F$15</f>
        <v>#REF!</v>
      </c>
      <c r="J289" s="36" t="e">
        <f>SUMIFS(СВЦЭМ!#REF!,СВЦЭМ!$A$40:$A$783,$A289,СВЦЭМ!$B$40:$B$783,J$260)+'СЕТ СН'!$F$15</f>
        <v>#REF!</v>
      </c>
      <c r="K289" s="36" t="e">
        <f>SUMIFS(СВЦЭМ!#REF!,СВЦЭМ!$A$40:$A$783,$A289,СВЦЭМ!$B$40:$B$783,K$260)+'СЕТ СН'!$F$15</f>
        <v>#REF!</v>
      </c>
      <c r="L289" s="36" t="e">
        <f>SUMIFS(СВЦЭМ!#REF!,СВЦЭМ!$A$40:$A$783,$A289,СВЦЭМ!$B$40:$B$783,L$260)+'СЕТ СН'!$F$15</f>
        <v>#REF!</v>
      </c>
      <c r="M289" s="36" t="e">
        <f>SUMIFS(СВЦЭМ!#REF!,СВЦЭМ!$A$40:$A$783,$A289,СВЦЭМ!$B$40:$B$783,M$260)+'СЕТ СН'!$F$15</f>
        <v>#REF!</v>
      </c>
      <c r="N289" s="36" t="e">
        <f>SUMIFS(СВЦЭМ!#REF!,СВЦЭМ!$A$40:$A$783,$A289,СВЦЭМ!$B$40:$B$783,N$260)+'СЕТ СН'!$F$15</f>
        <v>#REF!</v>
      </c>
      <c r="O289" s="36" t="e">
        <f>SUMIFS(СВЦЭМ!#REF!,СВЦЭМ!$A$40:$A$783,$A289,СВЦЭМ!$B$40:$B$783,O$260)+'СЕТ СН'!$F$15</f>
        <v>#REF!</v>
      </c>
      <c r="P289" s="36" t="e">
        <f>SUMIFS(СВЦЭМ!#REF!,СВЦЭМ!$A$40:$A$783,$A289,СВЦЭМ!$B$40:$B$783,P$260)+'СЕТ СН'!$F$15</f>
        <v>#REF!</v>
      </c>
      <c r="Q289" s="36" t="e">
        <f>SUMIFS(СВЦЭМ!#REF!,СВЦЭМ!$A$40:$A$783,$A289,СВЦЭМ!$B$40:$B$783,Q$260)+'СЕТ СН'!$F$15</f>
        <v>#REF!</v>
      </c>
      <c r="R289" s="36" t="e">
        <f>SUMIFS(СВЦЭМ!#REF!,СВЦЭМ!$A$40:$A$783,$A289,СВЦЭМ!$B$40:$B$783,R$260)+'СЕТ СН'!$F$15</f>
        <v>#REF!</v>
      </c>
      <c r="S289" s="36" t="e">
        <f>SUMIFS(СВЦЭМ!#REF!,СВЦЭМ!$A$40:$A$783,$A289,СВЦЭМ!$B$40:$B$783,S$260)+'СЕТ СН'!$F$15</f>
        <v>#REF!</v>
      </c>
      <c r="T289" s="36" t="e">
        <f>SUMIFS(СВЦЭМ!#REF!,СВЦЭМ!$A$40:$A$783,$A289,СВЦЭМ!$B$40:$B$783,T$260)+'СЕТ СН'!$F$15</f>
        <v>#REF!</v>
      </c>
      <c r="U289" s="36" t="e">
        <f>SUMIFS(СВЦЭМ!#REF!,СВЦЭМ!$A$40:$A$783,$A289,СВЦЭМ!$B$40:$B$783,U$260)+'СЕТ СН'!$F$15</f>
        <v>#REF!</v>
      </c>
      <c r="V289" s="36" t="e">
        <f>SUMIFS(СВЦЭМ!#REF!,СВЦЭМ!$A$40:$A$783,$A289,СВЦЭМ!$B$40:$B$783,V$260)+'СЕТ СН'!$F$15</f>
        <v>#REF!</v>
      </c>
      <c r="W289" s="36" t="e">
        <f>SUMIFS(СВЦЭМ!#REF!,СВЦЭМ!$A$40:$A$783,$A289,СВЦЭМ!$B$40:$B$783,W$260)+'СЕТ СН'!$F$15</f>
        <v>#REF!</v>
      </c>
      <c r="X289" s="36" t="e">
        <f>SUMIFS(СВЦЭМ!#REF!,СВЦЭМ!$A$40:$A$783,$A289,СВЦЭМ!$B$40:$B$783,X$260)+'СЕТ СН'!$F$15</f>
        <v>#REF!</v>
      </c>
      <c r="Y289" s="36" t="e">
        <f>SUMIFS(СВЦЭМ!#REF!,СВЦЭМ!$A$40:$A$783,$A289,СВЦЭМ!$B$40:$B$783,Y$260)+'СЕТ СН'!$F$15</f>
        <v>#REF!</v>
      </c>
    </row>
    <row r="290" spans="1:27" ht="15.75" hidden="1" x14ac:dyDescent="0.2">
      <c r="A290" s="35">
        <f t="shared" si="7"/>
        <v>44469</v>
      </c>
      <c r="B290" s="36" t="e">
        <f>SUMIFS(СВЦЭМ!#REF!,СВЦЭМ!$A$40:$A$783,$A290,СВЦЭМ!$B$40:$B$783,B$260)+'СЕТ СН'!$F$15</f>
        <v>#REF!</v>
      </c>
      <c r="C290" s="36" t="e">
        <f>SUMIFS(СВЦЭМ!#REF!,СВЦЭМ!$A$40:$A$783,$A290,СВЦЭМ!$B$40:$B$783,C$260)+'СЕТ СН'!$F$15</f>
        <v>#REF!</v>
      </c>
      <c r="D290" s="36" t="e">
        <f>SUMIFS(СВЦЭМ!#REF!,СВЦЭМ!$A$40:$A$783,$A290,СВЦЭМ!$B$40:$B$783,D$260)+'СЕТ СН'!$F$15</f>
        <v>#REF!</v>
      </c>
      <c r="E290" s="36" t="e">
        <f>SUMIFS(СВЦЭМ!#REF!,СВЦЭМ!$A$40:$A$783,$A290,СВЦЭМ!$B$40:$B$783,E$260)+'СЕТ СН'!$F$15</f>
        <v>#REF!</v>
      </c>
      <c r="F290" s="36" t="e">
        <f>SUMIFS(СВЦЭМ!#REF!,СВЦЭМ!$A$40:$A$783,$A290,СВЦЭМ!$B$40:$B$783,F$260)+'СЕТ СН'!$F$15</f>
        <v>#REF!</v>
      </c>
      <c r="G290" s="36" t="e">
        <f>SUMIFS(СВЦЭМ!#REF!,СВЦЭМ!$A$40:$A$783,$A290,СВЦЭМ!$B$40:$B$783,G$260)+'СЕТ СН'!$F$15</f>
        <v>#REF!</v>
      </c>
      <c r="H290" s="36" t="e">
        <f>SUMIFS(СВЦЭМ!#REF!,СВЦЭМ!$A$40:$A$783,$A290,СВЦЭМ!$B$40:$B$783,H$260)+'СЕТ СН'!$F$15</f>
        <v>#REF!</v>
      </c>
      <c r="I290" s="36" t="e">
        <f>SUMIFS(СВЦЭМ!#REF!,СВЦЭМ!$A$40:$A$783,$A290,СВЦЭМ!$B$40:$B$783,I$260)+'СЕТ СН'!$F$15</f>
        <v>#REF!</v>
      </c>
      <c r="J290" s="36" t="e">
        <f>SUMIFS(СВЦЭМ!#REF!,СВЦЭМ!$A$40:$A$783,$A290,СВЦЭМ!$B$40:$B$783,J$260)+'СЕТ СН'!$F$15</f>
        <v>#REF!</v>
      </c>
      <c r="K290" s="36" t="e">
        <f>SUMIFS(СВЦЭМ!#REF!,СВЦЭМ!$A$40:$A$783,$A290,СВЦЭМ!$B$40:$B$783,K$260)+'СЕТ СН'!$F$15</f>
        <v>#REF!</v>
      </c>
      <c r="L290" s="36" t="e">
        <f>SUMIFS(СВЦЭМ!#REF!,СВЦЭМ!$A$40:$A$783,$A290,СВЦЭМ!$B$40:$B$783,L$260)+'СЕТ СН'!$F$15</f>
        <v>#REF!</v>
      </c>
      <c r="M290" s="36" t="e">
        <f>SUMIFS(СВЦЭМ!#REF!,СВЦЭМ!$A$40:$A$783,$A290,СВЦЭМ!$B$40:$B$783,M$260)+'СЕТ СН'!$F$15</f>
        <v>#REF!</v>
      </c>
      <c r="N290" s="36" t="e">
        <f>SUMIFS(СВЦЭМ!#REF!,СВЦЭМ!$A$40:$A$783,$A290,СВЦЭМ!$B$40:$B$783,N$260)+'СЕТ СН'!$F$15</f>
        <v>#REF!</v>
      </c>
      <c r="O290" s="36" t="e">
        <f>SUMIFS(СВЦЭМ!#REF!,СВЦЭМ!$A$40:$A$783,$A290,СВЦЭМ!$B$40:$B$783,O$260)+'СЕТ СН'!$F$15</f>
        <v>#REF!</v>
      </c>
      <c r="P290" s="36" t="e">
        <f>SUMIFS(СВЦЭМ!#REF!,СВЦЭМ!$A$40:$A$783,$A290,СВЦЭМ!$B$40:$B$783,P$260)+'СЕТ СН'!$F$15</f>
        <v>#REF!</v>
      </c>
      <c r="Q290" s="36" t="e">
        <f>SUMIFS(СВЦЭМ!#REF!,СВЦЭМ!$A$40:$A$783,$A290,СВЦЭМ!$B$40:$B$783,Q$260)+'СЕТ СН'!$F$15</f>
        <v>#REF!</v>
      </c>
      <c r="R290" s="36" t="e">
        <f>SUMIFS(СВЦЭМ!#REF!,СВЦЭМ!$A$40:$A$783,$A290,СВЦЭМ!$B$40:$B$783,R$260)+'СЕТ СН'!$F$15</f>
        <v>#REF!</v>
      </c>
      <c r="S290" s="36" t="e">
        <f>SUMIFS(СВЦЭМ!#REF!,СВЦЭМ!$A$40:$A$783,$A290,СВЦЭМ!$B$40:$B$783,S$260)+'СЕТ СН'!$F$15</f>
        <v>#REF!</v>
      </c>
      <c r="T290" s="36" t="e">
        <f>SUMIFS(СВЦЭМ!#REF!,СВЦЭМ!$A$40:$A$783,$A290,СВЦЭМ!$B$40:$B$783,T$260)+'СЕТ СН'!$F$15</f>
        <v>#REF!</v>
      </c>
      <c r="U290" s="36" t="e">
        <f>SUMIFS(СВЦЭМ!#REF!,СВЦЭМ!$A$40:$A$783,$A290,СВЦЭМ!$B$40:$B$783,U$260)+'СЕТ СН'!$F$15</f>
        <v>#REF!</v>
      </c>
      <c r="V290" s="36" t="e">
        <f>SUMIFS(СВЦЭМ!#REF!,СВЦЭМ!$A$40:$A$783,$A290,СВЦЭМ!$B$40:$B$783,V$260)+'СЕТ СН'!$F$15</f>
        <v>#REF!</v>
      </c>
      <c r="W290" s="36" t="e">
        <f>SUMIFS(СВЦЭМ!#REF!,СВЦЭМ!$A$40:$A$783,$A290,СВЦЭМ!$B$40:$B$783,W$260)+'СЕТ СН'!$F$15</f>
        <v>#REF!</v>
      </c>
      <c r="X290" s="36" t="e">
        <f>SUMIFS(СВЦЭМ!#REF!,СВЦЭМ!$A$40:$A$783,$A290,СВЦЭМ!$B$40:$B$783,X$260)+'СЕТ СН'!$F$15</f>
        <v>#REF!</v>
      </c>
      <c r="Y290" s="36" t="e">
        <f>SUMIFS(СВЦЭМ!#REF!,СВЦЭМ!$A$40:$A$783,$A290,СВЦЭМ!$B$40:$B$783,Y$260)+'СЕТ СН'!$F$15</f>
        <v>#REF!</v>
      </c>
    </row>
    <row r="291" spans="1:27" ht="15.75" hidden="1" x14ac:dyDescent="0.2">
      <c r="A291" s="35">
        <f t="shared" si="7"/>
        <v>44470</v>
      </c>
      <c r="B291" s="36" t="e">
        <f>SUMIFS(СВЦЭМ!#REF!,СВЦЭМ!$A$40:$A$783,$A291,СВЦЭМ!$B$40:$B$783,B$260)+'СЕТ СН'!$F$15</f>
        <v>#REF!</v>
      </c>
      <c r="C291" s="36" t="e">
        <f>SUMIFS(СВЦЭМ!#REF!,СВЦЭМ!$A$40:$A$783,$A291,СВЦЭМ!$B$40:$B$783,C$260)+'СЕТ СН'!$F$15</f>
        <v>#REF!</v>
      </c>
      <c r="D291" s="36" t="e">
        <f>SUMIFS(СВЦЭМ!#REF!,СВЦЭМ!$A$40:$A$783,$A291,СВЦЭМ!$B$40:$B$783,D$260)+'СЕТ СН'!$F$15</f>
        <v>#REF!</v>
      </c>
      <c r="E291" s="36" t="e">
        <f>SUMIFS(СВЦЭМ!#REF!,СВЦЭМ!$A$40:$A$783,$A291,СВЦЭМ!$B$40:$B$783,E$260)+'СЕТ СН'!$F$15</f>
        <v>#REF!</v>
      </c>
      <c r="F291" s="36" t="e">
        <f>SUMIFS(СВЦЭМ!#REF!,СВЦЭМ!$A$40:$A$783,$A291,СВЦЭМ!$B$40:$B$783,F$260)+'СЕТ СН'!$F$15</f>
        <v>#REF!</v>
      </c>
      <c r="G291" s="36" t="e">
        <f>SUMIFS(СВЦЭМ!#REF!,СВЦЭМ!$A$40:$A$783,$A291,СВЦЭМ!$B$40:$B$783,G$260)+'СЕТ СН'!$F$15</f>
        <v>#REF!</v>
      </c>
      <c r="H291" s="36" t="e">
        <f>SUMIFS(СВЦЭМ!#REF!,СВЦЭМ!$A$40:$A$783,$A291,СВЦЭМ!$B$40:$B$783,H$260)+'СЕТ СН'!$F$15</f>
        <v>#REF!</v>
      </c>
      <c r="I291" s="36" t="e">
        <f>SUMIFS(СВЦЭМ!#REF!,СВЦЭМ!$A$40:$A$783,$A291,СВЦЭМ!$B$40:$B$783,I$260)+'СЕТ СН'!$F$15</f>
        <v>#REF!</v>
      </c>
      <c r="J291" s="36" t="e">
        <f>SUMIFS(СВЦЭМ!#REF!,СВЦЭМ!$A$40:$A$783,$A291,СВЦЭМ!$B$40:$B$783,J$260)+'СЕТ СН'!$F$15</f>
        <v>#REF!</v>
      </c>
      <c r="K291" s="36" t="e">
        <f>SUMIFS(СВЦЭМ!#REF!,СВЦЭМ!$A$40:$A$783,$A291,СВЦЭМ!$B$40:$B$783,K$260)+'СЕТ СН'!$F$15</f>
        <v>#REF!</v>
      </c>
      <c r="L291" s="36" t="e">
        <f>SUMIFS(СВЦЭМ!#REF!,СВЦЭМ!$A$40:$A$783,$A291,СВЦЭМ!$B$40:$B$783,L$260)+'СЕТ СН'!$F$15</f>
        <v>#REF!</v>
      </c>
      <c r="M291" s="36" t="e">
        <f>SUMIFS(СВЦЭМ!#REF!,СВЦЭМ!$A$40:$A$783,$A291,СВЦЭМ!$B$40:$B$783,M$260)+'СЕТ СН'!$F$15</f>
        <v>#REF!</v>
      </c>
      <c r="N291" s="36" t="e">
        <f>SUMIFS(СВЦЭМ!#REF!,СВЦЭМ!$A$40:$A$783,$A291,СВЦЭМ!$B$40:$B$783,N$260)+'СЕТ СН'!$F$15</f>
        <v>#REF!</v>
      </c>
      <c r="O291" s="36" t="e">
        <f>SUMIFS(СВЦЭМ!#REF!,СВЦЭМ!$A$40:$A$783,$A291,СВЦЭМ!$B$40:$B$783,O$260)+'СЕТ СН'!$F$15</f>
        <v>#REF!</v>
      </c>
      <c r="P291" s="36" t="e">
        <f>SUMIFS(СВЦЭМ!#REF!,СВЦЭМ!$A$40:$A$783,$A291,СВЦЭМ!$B$40:$B$783,P$260)+'СЕТ СН'!$F$15</f>
        <v>#REF!</v>
      </c>
      <c r="Q291" s="36" t="e">
        <f>SUMIFS(СВЦЭМ!#REF!,СВЦЭМ!$A$40:$A$783,$A291,СВЦЭМ!$B$40:$B$783,Q$260)+'СЕТ СН'!$F$15</f>
        <v>#REF!</v>
      </c>
      <c r="R291" s="36" t="e">
        <f>SUMIFS(СВЦЭМ!#REF!,СВЦЭМ!$A$40:$A$783,$A291,СВЦЭМ!$B$40:$B$783,R$260)+'СЕТ СН'!$F$15</f>
        <v>#REF!</v>
      </c>
      <c r="S291" s="36" t="e">
        <f>SUMIFS(СВЦЭМ!#REF!,СВЦЭМ!$A$40:$A$783,$A291,СВЦЭМ!$B$40:$B$783,S$260)+'СЕТ СН'!$F$15</f>
        <v>#REF!</v>
      </c>
      <c r="T291" s="36" t="e">
        <f>SUMIFS(СВЦЭМ!#REF!,СВЦЭМ!$A$40:$A$783,$A291,СВЦЭМ!$B$40:$B$783,T$260)+'СЕТ СН'!$F$15</f>
        <v>#REF!</v>
      </c>
      <c r="U291" s="36" t="e">
        <f>SUMIFS(СВЦЭМ!#REF!,СВЦЭМ!$A$40:$A$783,$A291,СВЦЭМ!$B$40:$B$783,U$260)+'СЕТ СН'!$F$15</f>
        <v>#REF!</v>
      </c>
      <c r="V291" s="36" t="e">
        <f>SUMIFS(СВЦЭМ!#REF!,СВЦЭМ!$A$40:$A$783,$A291,СВЦЭМ!$B$40:$B$783,V$260)+'СЕТ СН'!$F$15</f>
        <v>#REF!</v>
      </c>
      <c r="W291" s="36" t="e">
        <f>SUMIFS(СВЦЭМ!#REF!,СВЦЭМ!$A$40:$A$783,$A291,СВЦЭМ!$B$40:$B$783,W$260)+'СЕТ СН'!$F$15</f>
        <v>#REF!</v>
      </c>
      <c r="X291" s="36" t="e">
        <f>SUMIFS(СВЦЭМ!#REF!,СВЦЭМ!$A$40:$A$783,$A291,СВЦЭМ!$B$40:$B$783,X$260)+'СЕТ СН'!$F$15</f>
        <v>#REF!</v>
      </c>
      <c r="Y291" s="36" t="e">
        <f>SUMIFS(СВЦЭМ!#REF!,СВЦЭМ!$A$40:$A$783,$A291,СВЦЭМ!$B$40:$B$783,Y$260)+'СЕТ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01.09.2021</v>
      </c>
      <c r="B297" s="36" t="e">
        <f>SUMIFS(СВЦЭМ!#REF!,СВЦЭМ!$A$40:$A$783,$A297,СВЦЭМ!$B$40:$B$783,B$296)+'СЕТ СН'!$F$16</f>
        <v>#REF!</v>
      </c>
      <c r="C297" s="36" t="e">
        <f>SUMIFS(СВЦЭМ!#REF!,СВЦЭМ!$A$40:$A$783,$A297,СВЦЭМ!$B$40:$B$783,C$296)+'СЕТ СН'!$F$16</f>
        <v>#REF!</v>
      </c>
      <c r="D297" s="36" t="e">
        <f>SUMIFS(СВЦЭМ!#REF!,СВЦЭМ!$A$40:$A$783,$A297,СВЦЭМ!$B$40:$B$783,D$296)+'СЕТ СН'!$F$16</f>
        <v>#REF!</v>
      </c>
      <c r="E297" s="36" t="e">
        <f>SUMIFS(СВЦЭМ!#REF!,СВЦЭМ!$A$40:$A$783,$A297,СВЦЭМ!$B$40:$B$783,E$296)+'СЕТ СН'!$F$16</f>
        <v>#REF!</v>
      </c>
      <c r="F297" s="36" t="e">
        <f>SUMIFS(СВЦЭМ!#REF!,СВЦЭМ!$A$40:$A$783,$A297,СВЦЭМ!$B$40:$B$783,F$296)+'СЕТ СН'!$F$16</f>
        <v>#REF!</v>
      </c>
      <c r="G297" s="36" t="e">
        <f>SUMIFS(СВЦЭМ!#REF!,СВЦЭМ!$A$40:$A$783,$A297,СВЦЭМ!$B$40:$B$783,G$296)+'СЕТ СН'!$F$16</f>
        <v>#REF!</v>
      </c>
      <c r="H297" s="36" t="e">
        <f>SUMIFS(СВЦЭМ!#REF!,СВЦЭМ!$A$40:$A$783,$A297,СВЦЭМ!$B$40:$B$783,H$296)+'СЕТ СН'!$F$16</f>
        <v>#REF!</v>
      </c>
      <c r="I297" s="36" t="e">
        <f>SUMIFS(СВЦЭМ!#REF!,СВЦЭМ!$A$40:$A$783,$A297,СВЦЭМ!$B$40:$B$783,I$296)+'СЕТ СН'!$F$16</f>
        <v>#REF!</v>
      </c>
      <c r="J297" s="36" t="e">
        <f>SUMIFS(СВЦЭМ!#REF!,СВЦЭМ!$A$40:$A$783,$A297,СВЦЭМ!$B$40:$B$783,J$296)+'СЕТ СН'!$F$16</f>
        <v>#REF!</v>
      </c>
      <c r="K297" s="36" t="e">
        <f>SUMIFS(СВЦЭМ!#REF!,СВЦЭМ!$A$40:$A$783,$A297,СВЦЭМ!$B$40:$B$783,K$296)+'СЕТ СН'!$F$16</f>
        <v>#REF!</v>
      </c>
      <c r="L297" s="36" t="e">
        <f>SUMIFS(СВЦЭМ!#REF!,СВЦЭМ!$A$40:$A$783,$A297,СВЦЭМ!$B$40:$B$783,L$296)+'СЕТ СН'!$F$16</f>
        <v>#REF!</v>
      </c>
      <c r="M297" s="36" t="e">
        <f>SUMIFS(СВЦЭМ!#REF!,СВЦЭМ!$A$40:$A$783,$A297,СВЦЭМ!$B$40:$B$783,M$296)+'СЕТ СН'!$F$16</f>
        <v>#REF!</v>
      </c>
      <c r="N297" s="36" t="e">
        <f>SUMIFS(СВЦЭМ!#REF!,СВЦЭМ!$A$40:$A$783,$A297,СВЦЭМ!$B$40:$B$783,N$296)+'СЕТ СН'!$F$16</f>
        <v>#REF!</v>
      </c>
      <c r="O297" s="36" t="e">
        <f>SUMIFS(СВЦЭМ!#REF!,СВЦЭМ!$A$40:$A$783,$A297,СВЦЭМ!$B$40:$B$783,O$296)+'СЕТ СН'!$F$16</f>
        <v>#REF!</v>
      </c>
      <c r="P297" s="36" t="e">
        <f>SUMIFS(СВЦЭМ!#REF!,СВЦЭМ!$A$40:$A$783,$A297,СВЦЭМ!$B$40:$B$783,P$296)+'СЕТ СН'!$F$16</f>
        <v>#REF!</v>
      </c>
      <c r="Q297" s="36" t="e">
        <f>SUMIFS(СВЦЭМ!#REF!,СВЦЭМ!$A$40:$A$783,$A297,СВЦЭМ!$B$40:$B$783,Q$296)+'СЕТ СН'!$F$16</f>
        <v>#REF!</v>
      </c>
      <c r="R297" s="36" t="e">
        <f>SUMIFS(СВЦЭМ!#REF!,СВЦЭМ!$A$40:$A$783,$A297,СВЦЭМ!$B$40:$B$783,R$296)+'СЕТ СН'!$F$16</f>
        <v>#REF!</v>
      </c>
      <c r="S297" s="36" t="e">
        <f>SUMIFS(СВЦЭМ!#REF!,СВЦЭМ!$A$40:$A$783,$A297,СВЦЭМ!$B$40:$B$783,S$296)+'СЕТ СН'!$F$16</f>
        <v>#REF!</v>
      </c>
      <c r="T297" s="36" t="e">
        <f>SUMIFS(СВЦЭМ!#REF!,СВЦЭМ!$A$40:$A$783,$A297,СВЦЭМ!$B$40:$B$783,T$296)+'СЕТ СН'!$F$16</f>
        <v>#REF!</v>
      </c>
      <c r="U297" s="36" t="e">
        <f>SUMIFS(СВЦЭМ!#REF!,СВЦЭМ!$A$40:$A$783,$A297,СВЦЭМ!$B$40:$B$783,U$296)+'СЕТ СН'!$F$16</f>
        <v>#REF!</v>
      </c>
      <c r="V297" s="36" t="e">
        <f>SUMIFS(СВЦЭМ!#REF!,СВЦЭМ!$A$40:$A$783,$A297,СВЦЭМ!$B$40:$B$783,V$296)+'СЕТ СН'!$F$16</f>
        <v>#REF!</v>
      </c>
      <c r="W297" s="36" t="e">
        <f>SUMIFS(СВЦЭМ!#REF!,СВЦЭМ!$A$40:$A$783,$A297,СВЦЭМ!$B$40:$B$783,W$296)+'СЕТ СН'!$F$16</f>
        <v>#REF!</v>
      </c>
      <c r="X297" s="36" t="e">
        <f>SUMIFS(СВЦЭМ!#REF!,СВЦЭМ!$A$40:$A$783,$A297,СВЦЭМ!$B$40:$B$783,X$296)+'СЕТ СН'!$F$16</f>
        <v>#REF!</v>
      </c>
      <c r="Y297" s="36" t="e">
        <f>SUMIFS(СВЦЭМ!#REF!,СВЦЭМ!$A$40:$A$783,$A297,СВЦЭМ!$B$40:$B$783,Y$296)+'СЕТ СН'!$F$16</f>
        <v>#REF!</v>
      </c>
      <c r="AA297" s="45"/>
    </row>
    <row r="298" spans="1:27" ht="15.75" hidden="1" x14ac:dyDescent="0.2">
      <c r="A298" s="35">
        <f>A297+1</f>
        <v>44441</v>
      </c>
      <c r="B298" s="36" t="e">
        <f>SUMIFS(СВЦЭМ!#REF!,СВЦЭМ!$A$40:$A$783,$A298,СВЦЭМ!$B$40:$B$783,B$296)+'СЕТ СН'!$F$16</f>
        <v>#REF!</v>
      </c>
      <c r="C298" s="36" t="e">
        <f>SUMIFS(СВЦЭМ!#REF!,СВЦЭМ!$A$40:$A$783,$A298,СВЦЭМ!$B$40:$B$783,C$296)+'СЕТ СН'!$F$16</f>
        <v>#REF!</v>
      </c>
      <c r="D298" s="36" t="e">
        <f>SUMIFS(СВЦЭМ!#REF!,СВЦЭМ!$A$40:$A$783,$A298,СВЦЭМ!$B$40:$B$783,D$296)+'СЕТ СН'!$F$16</f>
        <v>#REF!</v>
      </c>
      <c r="E298" s="36" t="e">
        <f>SUMIFS(СВЦЭМ!#REF!,СВЦЭМ!$A$40:$A$783,$A298,СВЦЭМ!$B$40:$B$783,E$296)+'СЕТ СН'!$F$16</f>
        <v>#REF!</v>
      </c>
      <c r="F298" s="36" t="e">
        <f>SUMIFS(СВЦЭМ!#REF!,СВЦЭМ!$A$40:$A$783,$A298,СВЦЭМ!$B$40:$B$783,F$296)+'СЕТ СН'!$F$16</f>
        <v>#REF!</v>
      </c>
      <c r="G298" s="36" t="e">
        <f>SUMIFS(СВЦЭМ!#REF!,СВЦЭМ!$A$40:$A$783,$A298,СВЦЭМ!$B$40:$B$783,G$296)+'СЕТ СН'!$F$16</f>
        <v>#REF!</v>
      </c>
      <c r="H298" s="36" t="e">
        <f>SUMIFS(СВЦЭМ!#REF!,СВЦЭМ!$A$40:$A$783,$A298,СВЦЭМ!$B$40:$B$783,H$296)+'СЕТ СН'!$F$16</f>
        <v>#REF!</v>
      </c>
      <c r="I298" s="36" t="e">
        <f>SUMIFS(СВЦЭМ!#REF!,СВЦЭМ!$A$40:$A$783,$A298,СВЦЭМ!$B$40:$B$783,I$296)+'СЕТ СН'!$F$16</f>
        <v>#REF!</v>
      </c>
      <c r="J298" s="36" t="e">
        <f>SUMIFS(СВЦЭМ!#REF!,СВЦЭМ!$A$40:$A$783,$A298,СВЦЭМ!$B$40:$B$783,J$296)+'СЕТ СН'!$F$16</f>
        <v>#REF!</v>
      </c>
      <c r="K298" s="36" t="e">
        <f>SUMIFS(СВЦЭМ!#REF!,СВЦЭМ!$A$40:$A$783,$A298,СВЦЭМ!$B$40:$B$783,K$296)+'СЕТ СН'!$F$16</f>
        <v>#REF!</v>
      </c>
      <c r="L298" s="36" t="e">
        <f>SUMIFS(СВЦЭМ!#REF!,СВЦЭМ!$A$40:$A$783,$A298,СВЦЭМ!$B$40:$B$783,L$296)+'СЕТ СН'!$F$16</f>
        <v>#REF!</v>
      </c>
      <c r="M298" s="36" t="e">
        <f>SUMIFS(СВЦЭМ!#REF!,СВЦЭМ!$A$40:$A$783,$A298,СВЦЭМ!$B$40:$B$783,M$296)+'СЕТ СН'!$F$16</f>
        <v>#REF!</v>
      </c>
      <c r="N298" s="36" t="e">
        <f>SUMIFS(СВЦЭМ!#REF!,СВЦЭМ!$A$40:$A$783,$A298,СВЦЭМ!$B$40:$B$783,N$296)+'СЕТ СН'!$F$16</f>
        <v>#REF!</v>
      </c>
      <c r="O298" s="36" t="e">
        <f>SUMIFS(СВЦЭМ!#REF!,СВЦЭМ!$A$40:$A$783,$A298,СВЦЭМ!$B$40:$B$783,O$296)+'СЕТ СН'!$F$16</f>
        <v>#REF!</v>
      </c>
      <c r="P298" s="36" t="e">
        <f>SUMIFS(СВЦЭМ!#REF!,СВЦЭМ!$A$40:$A$783,$A298,СВЦЭМ!$B$40:$B$783,P$296)+'СЕТ СН'!$F$16</f>
        <v>#REF!</v>
      </c>
      <c r="Q298" s="36" t="e">
        <f>SUMIFS(СВЦЭМ!#REF!,СВЦЭМ!$A$40:$A$783,$A298,СВЦЭМ!$B$40:$B$783,Q$296)+'СЕТ СН'!$F$16</f>
        <v>#REF!</v>
      </c>
      <c r="R298" s="36" t="e">
        <f>SUMIFS(СВЦЭМ!#REF!,СВЦЭМ!$A$40:$A$783,$A298,СВЦЭМ!$B$40:$B$783,R$296)+'СЕТ СН'!$F$16</f>
        <v>#REF!</v>
      </c>
      <c r="S298" s="36" t="e">
        <f>SUMIFS(СВЦЭМ!#REF!,СВЦЭМ!$A$40:$A$783,$A298,СВЦЭМ!$B$40:$B$783,S$296)+'СЕТ СН'!$F$16</f>
        <v>#REF!</v>
      </c>
      <c r="T298" s="36" t="e">
        <f>SUMIFS(СВЦЭМ!#REF!,СВЦЭМ!$A$40:$A$783,$A298,СВЦЭМ!$B$40:$B$783,T$296)+'СЕТ СН'!$F$16</f>
        <v>#REF!</v>
      </c>
      <c r="U298" s="36" t="e">
        <f>SUMIFS(СВЦЭМ!#REF!,СВЦЭМ!$A$40:$A$783,$A298,СВЦЭМ!$B$40:$B$783,U$296)+'СЕТ СН'!$F$16</f>
        <v>#REF!</v>
      </c>
      <c r="V298" s="36" t="e">
        <f>SUMIFS(СВЦЭМ!#REF!,СВЦЭМ!$A$40:$A$783,$A298,СВЦЭМ!$B$40:$B$783,V$296)+'СЕТ СН'!$F$16</f>
        <v>#REF!</v>
      </c>
      <c r="W298" s="36" t="e">
        <f>SUMIFS(СВЦЭМ!#REF!,СВЦЭМ!$A$40:$A$783,$A298,СВЦЭМ!$B$40:$B$783,W$296)+'СЕТ СН'!$F$16</f>
        <v>#REF!</v>
      </c>
      <c r="X298" s="36" t="e">
        <f>SUMIFS(СВЦЭМ!#REF!,СВЦЭМ!$A$40:$A$783,$A298,СВЦЭМ!$B$40:$B$783,X$296)+'СЕТ СН'!$F$16</f>
        <v>#REF!</v>
      </c>
      <c r="Y298" s="36" t="e">
        <f>SUMIFS(СВЦЭМ!#REF!,СВЦЭМ!$A$40:$A$783,$A298,СВЦЭМ!$B$40:$B$783,Y$296)+'СЕТ СН'!$F$16</f>
        <v>#REF!</v>
      </c>
    </row>
    <row r="299" spans="1:27" ht="15.75" hidden="1" x14ac:dyDescent="0.2">
      <c r="A299" s="35">
        <f t="shared" ref="A299:A327" si="8">A298+1</f>
        <v>44442</v>
      </c>
      <c r="B299" s="36" t="e">
        <f>SUMIFS(СВЦЭМ!#REF!,СВЦЭМ!$A$40:$A$783,$A299,СВЦЭМ!$B$40:$B$783,B$296)+'СЕТ СН'!$F$16</f>
        <v>#REF!</v>
      </c>
      <c r="C299" s="36" t="e">
        <f>SUMIFS(СВЦЭМ!#REF!,СВЦЭМ!$A$40:$A$783,$A299,СВЦЭМ!$B$40:$B$783,C$296)+'СЕТ СН'!$F$16</f>
        <v>#REF!</v>
      </c>
      <c r="D299" s="36" t="e">
        <f>SUMIFS(СВЦЭМ!#REF!,СВЦЭМ!$A$40:$A$783,$A299,СВЦЭМ!$B$40:$B$783,D$296)+'СЕТ СН'!$F$16</f>
        <v>#REF!</v>
      </c>
      <c r="E299" s="36" t="e">
        <f>SUMIFS(СВЦЭМ!#REF!,СВЦЭМ!$A$40:$A$783,$A299,СВЦЭМ!$B$40:$B$783,E$296)+'СЕТ СН'!$F$16</f>
        <v>#REF!</v>
      </c>
      <c r="F299" s="36" t="e">
        <f>SUMIFS(СВЦЭМ!#REF!,СВЦЭМ!$A$40:$A$783,$A299,СВЦЭМ!$B$40:$B$783,F$296)+'СЕТ СН'!$F$16</f>
        <v>#REF!</v>
      </c>
      <c r="G299" s="36" t="e">
        <f>SUMIFS(СВЦЭМ!#REF!,СВЦЭМ!$A$40:$A$783,$A299,СВЦЭМ!$B$40:$B$783,G$296)+'СЕТ СН'!$F$16</f>
        <v>#REF!</v>
      </c>
      <c r="H299" s="36" t="e">
        <f>SUMIFS(СВЦЭМ!#REF!,СВЦЭМ!$A$40:$A$783,$A299,СВЦЭМ!$B$40:$B$783,H$296)+'СЕТ СН'!$F$16</f>
        <v>#REF!</v>
      </c>
      <c r="I299" s="36" t="e">
        <f>SUMIFS(СВЦЭМ!#REF!,СВЦЭМ!$A$40:$A$783,$A299,СВЦЭМ!$B$40:$B$783,I$296)+'СЕТ СН'!$F$16</f>
        <v>#REF!</v>
      </c>
      <c r="J299" s="36" t="e">
        <f>SUMIFS(СВЦЭМ!#REF!,СВЦЭМ!$A$40:$A$783,$A299,СВЦЭМ!$B$40:$B$783,J$296)+'СЕТ СН'!$F$16</f>
        <v>#REF!</v>
      </c>
      <c r="K299" s="36" t="e">
        <f>SUMIFS(СВЦЭМ!#REF!,СВЦЭМ!$A$40:$A$783,$A299,СВЦЭМ!$B$40:$B$783,K$296)+'СЕТ СН'!$F$16</f>
        <v>#REF!</v>
      </c>
      <c r="L299" s="36" t="e">
        <f>SUMIFS(СВЦЭМ!#REF!,СВЦЭМ!$A$40:$A$783,$A299,СВЦЭМ!$B$40:$B$783,L$296)+'СЕТ СН'!$F$16</f>
        <v>#REF!</v>
      </c>
      <c r="M299" s="36" t="e">
        <f>SUMIFS(СВЦЭМ!#REF!,СВЦЭМ!$A$40:$A$783,$A299,СВЦЭМ!$B$40:$B$783,M$296)+'СЕТ СН'!$F$16</f>
        <v>#REF!</v>
      </c>
      <c r="N299" s="36" t="e">
        <f>SUMIFS(СВЦЭМ!#REF!,СВЦЭМ!$A$40:$A$783,$A299,СВЦЭМ!$B$40:$B$783,N$296)+'СЕТ СН'!$F$16</f>
        <v>#REF!</v>
      </c>
      <c r="O299" s="36" t="e">
        <f>SUMIFS(СВЦЭМ!#REF!,СВЦЭМ!$A$40:$A$783,$A299,СВЦЭМ!$B$40:$B$783,O$296)+'СЕТ СН'!$F$16</f>
        <v>#REF!</v>
      </c>
      <c r="P299" s="36" t="e">
        <f>SUMIFS(СВЦЭМ!#REF!,СВЦЭМ!$A$40:$A$783,$A299,СВЦЭМ!$B$40:$B$783,P$296)+'СЕТ СН'!$F$16</f>
        <v>#REF!</v>
      </c>
      <c r="Q299" s="36" t="e">
        <f>SUMIFS(СВЦЭМ!#REF!,СВЦЭМ!$A$40:$A$783,$A299,СВЦЭМ!$B$40:$B$783,Q$296)+'СЕТ СН'!$F$16</f>
        <v>#REF!</v>
      </c>
      <c r="R299" s="36" t="e">
        <f>SUMIFS(СВЦЭМ!#REF!,СВЦЭМ!$A$40:$A$783,$A299,СВЦЭМ!$B$40:$B$783,R$296)+'СЕТ СН'!$F$16</f>
        <v>#REF!</v>
      </c>
      <c r="S299" s="36" t="e">
        <f>SUMIFS(СВЦЭМ!#REF!,СВЦЭМ!$A$40:$A$783,$A299,СВЦЭМ!$B$40:$B$783,S$296)+'СЕТ СН'!$F$16</f>
        <v>#REF!</v>
      </c>
      <c r="T299" s="36" t="e">
        <f>SUMIFS(СВЦЭМ!#REF!,СВЦЭМ!$A$40:$A$783,$A299,СВЦЭМ!$B$40:$B$783,T$296)+'СЕТ СН'!$F$16</f>
        <v>#REF!</v>
      </c>
      <c r="U299" s="36" t="e">
        <f>SUMIFS(СВЦЭМ!#REF!,СВЦЭМ!$A$40:$A$783,$A299,СВЦЭМ!$B$40:$B$783,U$296)+'СЕТ СН'!$F$16</f>
        <v>#REF!</v>
      </c>
      <c r="V299" s="36" t="e">
        <f>SUMIFS(СВЦЭМ!#REF!,СВЦЭМ!$A$40:$A$783,$A299,СВЦЭМ!$B$40:$B$783,V$296)+'СЕТ СН'!$F$16</f>
        <v>#REF!</v>
      </c>
      <c r="W299" s="36" t="e">
        <f>SUMIFS(СВЦЭМ!#REF!,СВЦЭМ!$A$40:$A$783,$A299,СВЦЭМ!$B$40:$B$783,W$296)+'СЕТ СН'!$F$16</f>
        <v>#REF!</v>
      </c>
      <c r="X299" s="36" t="e">
        <f>SUMIFS(СВЦЭМ!#REF!,СВЦЭМ!$A$40:$A$783,$A299,СВЦЭМ!$B$40:$B$783,X$296)+'СЕТ СН'!$F$16</f>
        <v>#REF!</v>
      </c>
      <c r="Y299" s="36" t="e">
        <f>SUMIFS(СВЦЭМ!#REF!,СВЦЭМ!$A$40:$A$783,$A299,СВЦЭМ!$B$40:$B$783,Y$296)+'СЕТ СН'!$F$16</f>
        <v>#REF!</v>
      </c>
    </row>
    <row r="300" spans="1:27" ht="15.75" hidden="1" x14ac:dyDescent="0.2">
      <c r="A300" s="35">
        <f t="shared" si="8"/>
        <v>44443</v>
      </c>
      <c r="B300" s="36" t="e">
        <f>SUMIFS(СВЦЭМ!#REF!,СВЦЭМ!$A$40:$A$783,$A300,СВЦЭМ!$B$40:$B$783,B$296)+'СЕТ СН'!$F$16</f>
        <v>#REF!</v>
      </c>
      <c r="C300" s="36" t="e">
        <f>SUMIFS(СВЦЭМ!#REF!,СВЦЭМ!$A$40:$A$783,$A300,СВЦЭМ!$B$40:$B$783,C$296)+'СЕТ СН'!$F$16</f>
        <v>#REF!</v>
      </c>
      <c r="D300" s="36" t="e">
        <f>SUMIFS(СВЦЭМ!#REF!,СВЦЭМ!$A$40:$A$783,$A300,СВЦЭМ!$B$40:$B$783,D$296)+'СЕТ СН'!$F$16</f>
        <v>#REF!</v>
      </c>
      <c r="E300" s="36" t="e">
        <f>SUMIFS(СВЦЭМ!#REF!,СВЦЭМ!$A$40:$A$783,$A300,СВЦЭМ!$B$40:$B$783,E$296)+'СЕТ СН'!$F$16</f>
        <v>#REF!</v>
      </c>
      <c r="F300" s="36" t="e">
        <f>SUMIFS(СВЦЭМ!#REF!,СВЦЭМ!$A$40:$A$783,$A300,СВЦЭМ!$B$40:$B$783,F$296)+'СЕТ СН'!$F$16</f>
        <v>#REF!</v>
      </c>
      <c r="G300" s="36" t="e">
        <f>SUMIFS(СВЦЭМ!#REF!,СВЦЭМ!$A$40:$A$783,$A300,СВЦЭМ!$B$40:$B$783,G$296)+'СЕТ СН'!$F$16</f>
        <v>#REF!</v>
      </c>
      <c r="H300" s="36" t="e">
        <f>SUMIFS(СВЦЭМ!#REF!,СВЦЭМ!$A$40:$A$783,$A300,СВЦЭМ!$B$40:$B$783,H$296)+'СЕТ СН'!$F$16</f>
        <v>#REF!</v>
      </c>
      <c r="I300" s="36" t="e">
        <f>SUMIFS(СВЦЭМ!#REF!,СВЦЭМ!$A$40:$A$783,$A300,СВЦЭМ!$B$40:$B$783,I$296)+'СЕТ СН'!$F$16</f>
        <v>#REF!</v>
      </c>
      <c r="J300" s="36" t="e">
        <f>SUMIFS(СВЦЭМ!#REF!,СВЦЭМ!$A$40:$A$783,$A300,СВЦЭМ!$B$40:$B$783,J$296)+'СЕТ СН'!$F$16</f>
        <v>#REF!</v>
      </c>
      <c r="K300" s="36" t="e">
        <f>SUMIFS(СВЦЭМ!#REF!,СВЦЭМ!$A$40:$A$783,$A300,СВЦЭМ!$B$40:$B$783,K$296)+'СЕТ СН'!$F$16</f>
        <v>#REF!</v>
      </c>
      <c r="L300" s="36" t="e">
        <f>SUMIFS(СВЦЭМ!#REF!,СВЦЭМ!$A$40:$A$783,$A300,СВЦЭМ!$B$40:$B$783,L$296)+'СЕТ СН'!$F$16</f>
        <v>#REF!</v>
      </c>
      <c r="M300" s="36" t="e">
        <f>SUMIFS(СВЦЭМ!#REF!,СВЦЭМ!$A$40:$A$783,$A300,СВЦЭМ!$B$40:$B$783,M$296)+'СЕТ СН'!$F$16</f>
        <v>#REF!</v>
      </c>
      <c r="N300" s="36" t="e">
        <f>SUMIFS(СВЦЭМ!#REF!,СВЦЭМ!$A$40:$A$783,$A300,СВЦЭМ!$B$40:$B$783,N$296)+'СЕТ СН'!$F$16</f>
        <v>#REF!</v>
      </c>
      <c r="O300" s="36" t="e">
        <f>SUMIFS(СВЦЭМ!#REF!,СВЦЭМ!$A$40:$A$783,$A300,СВЦЭМ!$B$40:$B$783,O$296)+'СЕТ СН'!$F$16</f>
        <v>#REF!</v>
      </c>
      <c r="P300" s="36" t="e">
        <f>SUMIFS(СВЦЭМ!#REF!,СВЦЭМ!$A$40:$A$783,$A300,СВЦЭМ!$B$40:$B$783,P$296)+'СЕТ СН'!$F$16</f>
        <v>#REF!</v>
      </c>
      <c r="Q300" s="36" t="e">
        <f>SUMIFS(СВЦЭМ!#REF!,СВЦЭМ!$A$40:$A$783,$A300,СВЦЭМ!$B$40:$B$783,Q$296)+'СЕТ СН'!$F$16</f>
        <v>#REF!</v>
      </c>
      <c r="R300" s="36" t="e">
        <f>SUMIFS(СВЦЭМ!#REF!,СВЦЭМ!$A$40:$A$783,$A300,СВЦЭМ!$B$40:$B$783,R$296)+'СЕТ СН'!$F$16</f>
        <v>#REF!</v>
      </c>
      <c r="S300" s="36" t="e">
        <f>SUMIFS(СВЦЭМ!#REF!,СВЦЭМ!$A$40:$A$783,$A300,СВЦЭМ!$B$40:$B$783,S$296)+'СЕТ СН'!$F$16</f>
        <v>#REF!</v>
      </c>
      <c r="T300" s="36" t="e">
        <f>SUMIFS(СВЦЭМ!#REF!,СВЦЭМ!$A$40:$A$783,$A300,СВЦЭМ!$B$40:$B$783,T$296)+'СЕТ СН'!$F$16</f>
        <v>#REF!</v>
      </c>
      <c r="U300" s="36" t="e">
        <f>SUMIFS(СВЦЭМ!#REF!,СВЦЭМ!$A$40:$A$783,$A300,СВЦЭМ!$B$40:$B$783,U$296)+'СЕТ СН'!$F$16</f>
        <v>#REF!</v>
      </c>
      <c r="V300" s="36" t="e">
        <f>SUMIFS(СВЦЭМ!#REF!,СВЦЭМ!$A$40:$A$783,$A300,СВЦЭМ!$B$40:$B$783,V$296)+'СЕТ СН'!$F$16</f>
        <v>#REF!</v>
      </c>
      <c r="W300" s="36" t="e">
        <f>SUMIFS(СВЦЭМ!#REF!,СВЦЭМ!$A$40:$A$783,$A300,СВЦЭМ!$B$40:$B$783,W$296)+'СЕТ СН'!$F$16</f>
        <v>#REF!</v>
      </c>
      <c r="X300" s="36" t="e">
        <f>SUMIFS(СВЦЭМ!#REF!,СВЦЭМ!$A$40:$A$783,$A300,СВЦЭМ!$B$40:$B$783,X$296)+'СЕТ СН'!$F$16</f>
        <v>#REF!</v>
      </c>
      <c r="Y300" s="36" t="e">
        <f>SUMIFS(СВЦЭМ!#REF!,СВЦЭМ!$A$40:$A$783,$A300,СВЦЭМ!$B$40:$B$783,Y$296)+'СЕТ СН'!$F$16</f>
        <v>#REF!</v>
      </c>
    </row>
    <row r="301" spans="1:27" ht="15.75" hidden="1" x14ac:dyDescent="0.2">
      <c r="A301" s="35">
        <f t="shared" si="8"/>
        <v>44444</v>
      </c>
      <c r="B301" s="36" t="e">
        <f>SUMIFS(СВЦЭМ!#REF!,СВЦЭМ!$A$40:$A$783,$A301,СВЦЭМ!$B$40:$B$783,B$296)+'СЕТ СН'!$F$16</f>
        <v>#REF!</v>
      </c>
      <c r="C301" s="36" t="e">
        <f>SUMIFS(СВЦЭМ!#REF!,СВЦЭМ!$A$40:$A$783,$A301,СВЦЭМ!$B$40:$B$783,C$296)+'СЕТ СН'!$F$16</f>
        <v>#REF!</v>
      </c>
      <c r="D301" s="36" t="e">
        <f>SUMIFS(СВЦЭМ!#REF!,СВЦЭМ!$A$40:$A$783,$A301,СВЦЭМ!$B$40:$B$783,D$296)+'СЕТ СН'!$F$16</f>
        <v>#REF!</v>
      </c>
      <c r="E301" s="36" t="e">
        <f>SUMIFS(СВЦЭМ!#REF!,СВЦЭМ!$A$40:$A$783,$A301,СВЦЭМ!$B$40:$B$783,E$296)+'СЕТ СН'!$F$16</f>
        <v>#REF!</v>
      </c>
      <c r="F301" s="36" t="e">
        <f>SUMIFS(СВЦЭМ!#REF!,СВЦЭМ!$A$40:$A$783,$A301,СВЦЭМ!$B$40:$B$783,F$296)+'СЕТ СН'!$F$16</f>
        <v>#REF!</v>
      </c>
      <c r="G301" s="36" t="e">
        <f>SUMIFS(СВЦЭМ!#REF!,СВЦЭМ!$A$40:$A$783,$A301,СВЦЭМ!$B$40:$B$783,G$296)+'СЕТ СН'!$F$16</f>
        <v>#REF!</v>
      </c>
      <c r="H301" s="36" t="e">
        <f>SUMIFS(СВЦЭМ!#REF!,СВЦЭМ!$A$40:$A$783,$A301,СВЦЭМ!$B$40:$B$783,H$296)+'СЕТ СН'!$F$16</f>
        <v>#REF!</v>
      </c>
      <c r="I301" s="36" t="e">
        <f>SUMIFS(СВЦЭМ!#REF!,СВЦЭМ!$A$40:$A$783,$A301,СВЦЭМ!$B$40:$B$783,I$296)+'СЕТ СН'!$F$16</f>
        <v>#REF!</v>
      </c>
      <c r="J301" s="36" t="e">
        <f>SUMIFS(СВЦЭМ!#REF!,СВЦЭМ!$A$40:$A$783,$A301,СВЦЭМ!$B$40:$B$783,J$296)+'СЕТ СН'!$F$16</f>
        <v>#REF!</v>
      </c>
      <c r="K301" s="36" t="e">
        <f>SUMIFS(СВЦЭМ!#REF!,СВЦЭМ!$A$40:$A$783,$A301,СВЦЭМ!$B$40:$B$783,K$296)+'СЕТ СН'!$F$16</f>
        <v>#REF!</v>
      </c>
      <c r="L301" s="36" t="e">
        <f>SUMIFS(СВЦЭМ!#REF!,СВЦЭМ!$A$40:$A$783,$A301,СВЦЭМ!$B$40:$B$783,L$296)+'СЕТ СН'!$F$16</f>
        <v>#REF!</v>
      </c>
      <c r="M301" s="36" t="e">
        <f>SUMIFS(СВЦЭМ!#REF!,СВЦЭМ!$A$40:$A$783,$A301,СВЦЭМ!$B$40:$B$783,M$296)+'СЕТ СН'!$F$16</f>
        <v>#REF!</v>
      </c>
      <c r="N301" s="36" t="e">
        <f>SUMIFS(СВЦЭМ!#REF!,СВЦЭМ!$A$40:$A$783,$A301,СВЦЭМ!$B$40:$B$783,N$296)+'СЕТ СН'!$F$16</f>
        <v>#REF!</v>
      </c>
      <c r="O301" s="36" t="e">
        <f>SUMIFS(СВЦЭМ!#REF!,СВЦЭМ!$A$40:$A$783,$A301,СВЦЭМ!$B$40:$B$783,O$296)+'СЕТ СН'!$F$16</f>
        <v>#REF!</v>
      </c>
      <c r="P301" s="36" t="e">
        <f>SUMIFS(СВЦЭМ!#REF!,СВЦЭМ!$A$40:$A$783,$A301,СВЦЭМ!$B$40:$B$783,P$296)+'СЕТ СН'!$F$16</f>
        <v>#REF!</v>
      </c>
      <c r="Q301" s="36" t="e">
        <f>SUMIFS(СВЦЭМ!#REF!,СВЦЭМ!$A$40:$A$783,$A301,СВЦЭМ!$B$40:$B$783,Q$296)+'СЕТ СН'!$F$16</f>
        <v>#REF!</v>
      </c>
      <c r="R301" s="36" t="e">
        <f>SUMIFS(СВЦЭМ!#REF!,СВЦЭМ!$A$40:$A$783,$A301,СВЦЭМ!$B$40:$B$783,R$296)+'СЕТ СН'!$F$16</f>
        <v>#REF!</v>
      </c>
      <c r="S301" s="36" t="e">
        <f>SUMIFS(СВЦЭМ!#REF!,СВЦЭМ!$A$40:$A$783,$A301,СВЦЭМ!$B$40:$B$783,S$296)+'СЕТ СН'!$F$16</f>
        <v>#REF!</v>
      </c>
      <c r="T301" s="36" t="e">
        <f>SUMIFS(СВЦЭМ!#REF!,СВЦЭМ!$A$40:$A$783,$A301,СВЦЭМ!$B$40:$B$783,T$296)+'СЕТ СН'!$F$16</f>
        <v>#REF!</v>
      </c>
      <c r="U301" s="36" t="e">
        <f>SUMIFS(СВЦЭМ!#REF!,СВЦЭМ!$A$40:$A$783,$A301,СВЦЭМ!$B$40:$B$783,U$296)+'СЕТ СН'!$F$16</f>
        <v>#REF!</v>
      </c>
      <c r="V301" s="36" t="e">
        <f>SUMIFS(СВЦЭМ!#REF!,СВЦЭМ!$A$40:$A$783,$A301,СВЦЭМ!$B$40:$B$783,V$296)+'СЕТ СН'!$F$16</f>
        <v>#REF!</v>
      </c>
      <c r="W301" s="36" t="e">
        <f>SUMIFS(СВЦЭМ!#REF!,СВЦЭМ!$A$40:$A$783,$A301,СВЦЭМ!$B$40:$B$783,W$296)+'СЕТ СН'!$F$16</f>
        <v>#REF!</v>
      </c>
      <c r="X301" s="36" t="e">
        <f>SUMIFS(СВЦЭМ!#REF!,СВЦЭМ!$A$40:$A$783,$A301,СВЦЭМ!$B$40:$B$783,X$296)+'СЕТ СН'!$F$16</f>
        <v>#REF!</v>
      </c>
      <c r="Y301" s="36" t="e">
        <f>SUMIFS(СВЦЭМ!#REF!,СВЦЭМ!$A$40:$A$783,$A301,СВЦЭМ!$B$40:$B$783,Y$296)+'СЕТ СН'!$F$16</f>
        <v>#REF!</v>
      </c>
    </row>
    <row r="302" spans="1:27" ht="15.75" hidden="1" x14ac:dyDescent="0.2">
      <c r="A302" s="35">
        <f t="shared" si="8"/>
        <v>44445</v>
      </c>
      <c r="B302" s="36" t="e">
        <f>SUMIFS(СВЦЭМ!#REF!,СВЦЭМ!$A$40:$A$783,$A302,СВЦЭМ!$B$40:$B$783,B$296)+'СЕТ СН'!$F$16</f>
        <v>#REF!</v>
      </c>
      <c r="C302" s="36" t="e">
        <f>SUMIFS(СВЦЭМ!#REF!,СВЦЭМ!$A$40:$A$783,$A302,СВЦЭМ!$B$40:$B$783,C$296)+'СЕТ СН'!$F$16</f>
        <v>#REF!</v>
      </c>
      <c r="D302" s="36" t="e">
        <f>SUMIFS(СВЦЭМ!#REF!,СВЦЭМ!$A$40:$A$783,$A302,СВЦЭМ!$B$40:$B$783,D$296)+'СЕТ СН'!$F$16</f>
        <v>#REF!</v>
      </c>
      <c r="E302" s="36" t="e">
        <f>SUMIFS(СВЦЭМ!#REF!,СВЦЭМ!$A$40:$A$783,$A302,СВЦЭМ!$B$40:$B$783,E$296)+'СЕТ СН'!$F$16</f>
        <v>#REF!</v>
      </c>
      <c r="F302" s="36" t="e">
        <f>SUMIFS(СВЦЭМ!#REF!,СВЦЭМ!$A$40:$A$783,$A302,СВЦЭМ!$B$40:$B$783,F$296)+'СЕТ СН'!$F$16</f>
        <v>#REF!</v>
      </c>
      <c r="G302" s="36" t="e">
        <f>SUMIFS(СВЦЭМ!#REF!,СВЦЭМ!$A$40:$A$783,$A302,СВЦЭМ!$B$40:$B$783,G$296)+'СЕТ СН'!$F$16</f>
        <v>#REF!</v>
      </c>
      <c r="H302" s="36" t="e">
        <f>SUMIFS(СВЦЭМ!#REF!,СВЦЭМ!$A$40:$A$783,$A302,СВЦЭМ!$B$40:$B$783,H$296)+'СЕТ СН'!$F$16</f>
        <v>#REF!</v>
      </c>
      <c r="I302" s="36" t="e">
        <f>SUMIFS(СВЦЭМ!#REF!,СВЦЭМ!$A$40:$A$783,$A302,СВЦЭМ!$B$40:$B$783,I$296)+'СЕТ СН'!$F$16</f>
        <v>#REF!</v>
      </c>
      <c r="J302" s="36" t="e">
        <f>SUMIFS(СВЦЭМ!#REF!,СВЦЭМ!$A$40:$A$783,$A302,СВЦЭМ!$B$40:$B$783,J$296)+'СЕТ СН'!$F$16</f>
        <v>#REF!</v>
      </c>
      <c r="K302" s="36" t="e">
        <f>SUMIFS(СВЦЭМ!#REF!,СВЦЭМ!$A$40:$A$783,$A302,СВЦЭМ!$B$40:$B$783,K$296)+'СЕТ СН'!$F$16</f>
        <v>#REF!</v>
      </c>
      <c r="L302" s="36" t="e">
        <f>SUMIFS(СВЦЭМ!#REF!,СВЦЭМ!$A$40:$A$783,$A302,СВЦЭМ!$B$40:$B$783,L$296)+'СЕТ СН'!$F$16</f>
        <v>#REF!</v>
      </c>
      <c r="M302" s="36" t="e">
        <f>SUMIFS(СВЦЭМ!#REF!,СВЦЭМ!$A$40:$A$783,$A302,СВЦЭМ!$B$40:$B$783,M$296)+'СЕТ СН'!$F$16</f>
        <v>#REF!</v>
      </c>
      <c r="N302" s="36" t="e">
        <f>SUMIFS(СВЦЭМ!#REF!,СВЦЭМ!$A$40:$A$783,$A302,СВЦЭМ!$B$40:$B$783,N$296)+'СЕТ СН'!$F$16</f>
        <v>#REF!</v>
      </c>
      <c r="O302" s="36" t="e">
        <f>SUMIFS(СВЦЭМ!#REF!,СВЦЭМ!$A$40:$A$783,$A302,СВЦЭМ!$B$40:$B$783,O$296)+'СЕТ СН'!$F$16</f>
        <v>#REF!</v>
      </c>
      <c r="P302" s="36" t="e">
        <f>SUMIFS(СВЦЭМ!#REF!,СВЦЭМ!$A$40:$A$783,$A302,СВЦЭМ!$B$40:$B$783,P$296)+'СЕТ СН'!$F$16</f>
        <v>#REF!</v>
      </c>
      <c r="Q302" s="36" t="e">
        <f>SUMIFS(СВЦЭМ!#REF!,СВЦЭМ!$A$40:$A$783,$A302,СВЦЭМ!$B$40:$B$783,Q$296)+'СЕТ СН'!$F$16</f>
        <v>#REF!</v>
      </c>
      <c r="R302" s="36" t="e">
        <f>SUMIFS(СВЦЭМ!#REF!,СВЦЭМ!$A$40:$A$783,$A302,СВЦЭМ!$B$40:$B$783,R$296)+'СЕТ СН'!$F$16</f>
        <v>#REF!</v>
      </c>
      <c r="S302" s="36" t="e">
        <f>SUMIFS(СВЦЭМ!#REF!,СВЦЭМ!$A$40:$A$783,$A302,СВЦЭМ!$B$40:$B$783,S$296)+'СЕТ СН'!$F$16</f>
        <v>#REF!</v>
      </c>
      <c r="T302" s="36" t="e">
        <f>SUMIFS(СВЦЭМ!#REF!,СВЦЭМ!$A$40:$A$783,$A302,СВЦЭМ!$B$40:$B$783,T$296)+'СЕТ СН'!$F$16</f>
        <v>#REF!</v>
      </c>
      <c r="U302" s="36" t="e">
        <f>SUMIFS(СВЦЭМ!#REF!,СВЦЭМ!$A$40:$A$783,$A302,СВЦЭМ!$B$40:$B$783,U$296)+'СЕТ СН'!$F$16</f>
        <v>#REF!</v>
      </c>
      <c r="V302" s="36" t="e">
        <f>SUMIFS(СВЦЭМ!#REF!,СВЦЭМ!$A$40:$A$783,$A302,СВЦЭМ!$B$40:$B$783,V$296)+'СЕТ СН'!$F$16</f>
        <v>#REF!</v>
      </c>
      <c r="W302" s="36" t="e">
        <f>SUMIFS(СВЦЭМ!#REF!,СВЦЭМ!$A$40:$A$783,$A302,СВЦЭМ!$B$40:$B$783,W$296)+'СЕТ СН'!$F$16</f>
        <v>#REF!</v>
      </c>
      <c r="X302" s="36" t="e">
        <f>SUMIFS(СВЦЭМ!#REF!,СВЦЭМ!$A$40:$A$783,$A302,СВЦЭМ!$B$40:$B$783,X$296)+'СЕТ СН'!$F$16</f>
        <v>#REF!</v>
      </c>
      <c r="Y302" s="36" t="e">
        <f>SUMIFS(СВЦЭМ!#REF!,СВЦЭМ!$A$40:$A$783,$A302,СВЦЭМ!$B$40:$B$783,Y$296)+'СЕТ СН'!$F$16</f>
        <v>#REF!</v>
      </c>
    </row>
    <row r="303" spans="1:27" ht="15.75" hidden="1" x14ac:dyDescent="0.2">
      <c r="A303" s="35">
        <f t="shared" si="8"/>
        <v>44446</v>
      </c>
      <c r="B303" s="36" t="e">
        <f>SUMIFS(СВЦЭМ!#REF!,СВЦЭМ!$A$40:$A$783,$A303,СВЦЭМ!$B$40:$B$783,B$296)+'СЕТ СН'!$F$16</f>
        <v>#REF!</v>
      </c>
      <c r="C303" s="36" t="e">
        <f>SUMIFS(СВЦЭМ!#REF!,СВЦЭМ!$A$40:$A$783,$A303,СВЦЭМ!$B$40:$B$783,C$296)+'СЕТ СН'!$F$16</f>
        <v>#REF!</v>
      </c>
      <c r="D303" s="36" t="e">
        <f>SUMIFS(СВЦЭМ!#REF!,СВЦЭМ!$A$40:$A$783,$A303,СВЦЭМ!$B$40:$B$783,D$296)+'СЕТ СН'!$F$16</f>
        <v>#REF!</v>
      </c>
      <c r="E303" s="36" t="e">
        <f>SUMIFS(СВЦЭМ!#REF!,СВЦЭМ!$A$40:$A$783,$A303,СВЦЭМ!$B$40:$B$783,E$296)+'СЕТ СН'!$F$16</f>
        <v>#REF!</v>
      </c>
      <c r="F303" s="36" t="e">
        <f>SUMIFS(СВЦЭМ!#REF!,СВЦЭМ!$A$40:$A$783,$A303,СВЦЭМ!$B$40:$B$783,F$296)+'СЕТ СН'!$F$16</f>
        <v>#REF!</v>
      </c>
      <c r="G303" s="36" t="e">
        <f>SUMIFS(СВЦЭМ!#REF!,СВЦЭМ!$A$40:$A$783,$A303,СВЦЭМ!$B$40:$B$783,G$296)+'СЕТ СН'!$F$16</f>
        <v>#REF!</v>
      </c>
      <c r="H303" s="36" t="e">
        <f>SUMIFS(СВЦЭМ!#REF!,СВЦЭМ!$A$40:$A$783,$A303,СВЦЭМ!$B$40:$B$783,H$296)+'СЕТ СН'!$F$16</f>
        <v>#REF!</v>
      </c>
      <c r="I303" s="36" t="e">
        <f>SUMIFS(СВЦЭМ!#REF!,СВЦЭМ!$A$40:$A$783,$A303,СВЦЭМ!$B$40:$B$783,I$296)+'СЕТ СН'!$F$16</f>
        <v>#REF!</v>
      </c>
      <c r="J303" s="36" t="e">
        <f>SUMIFS(СВЦЭМ!#REF!,СВЦЭМ!$A$40:$A$783,$A303,СВЦЭМ!$B$40:$B$783,J$296)+'СЕТ СН'!$F$16</f>
        <v>#REF!</v>
      </c>
      <c r="K303" s="36" t="e">
        <f>SUMIFS(СВЦЭМ!#REF!,СВЦЭМ!$A$40:$A$783,$A303,СВЦЭМ!$B$40:$B$783,K$296)+'СЕТ СН'!$F$16</f>
        <v>#REF!</v>
      </c>
      <c r="L303" s="36" t="e">
        <f>SUMIFS(СВЦЭМ!#REF!,СВЦЭМ!$A$40:$A$783,$A303,СВЦЭМ!$B$40:$B$783,L$296)+'СЕТ СН'!$F$16</f>
        <v>#REF!</v>
      </c>
      <c r="M303" s="36" t="e">
        <f>SUMIFS(СВЦЭМ!#REF!,СВЦЭМ!$A$40:$A$783,$A303,СВЦЭМ!$B$40:$B$783,M$296)+'СЕТ СН'!$F$16</f>
        <v>#REF!</v>
      </c>
      <c r="N303" s="36" t="e">
        <f>SUMIFS(СВЦЭМ!#REF!,СВЦЭМ!$A$40:$A$783,$A303,СВЦЭМ!$B$40:$B$783,N$296)+'СЕТ СН'!$F$16</f>
        <v>#REF!</v>
      </c>
      <c r="O303" s="36" t="e">
        <f>SUMIFS(СВЦЭМ!#REF!,СВЦЭМ!$A$40:$A$783,$A303,СВЦЭМ!$B$40:$B$783,O$296)+'СЕТ СН'!$F$16</f>
        <v>#REF!</v>
      </c>
      <c r="P303" s="36" t="e">
        <f>SUMIFS(СВЦЭМ!#REF!,СВЦЭМ!$A$40:$A$783,$A303,СВЦЭМ!$B$40:$B$783,P$296)+'СЕТ СН'!$F$16</f>
        <v>#REF!</v>
      </c>
      <c r="Q303" s="36" t="e">
        <f>SUMIFS(СВЦЭМ!#REF!,СВЦЭМ!$A$40:$A$783,$A303,СВЦЭМ!$B$40:$B$783,Q$296)+'СЕТ СН'!$F$16</f>
        <v>#REF!</v>
      </c>
      <c r="R303" s="36" t="e">
        <f>SUMIFS(СВЦЭМ!#REF!,СВЦЭМ!$A$40:$A$783,$A303,СВЦЭМ!$B$40:$B$783,R$296)+'СЕТ СН'!$F$16</f>
        <v>#REF!</v>
      </c>
      <c r="S303" s="36" t="e">
        <f>SUMIFS(СВЦЭМ!#REF!,СВЦЭМ!$A$40:$A$783,$A303,СВЦЭМ!$B$40:$B$783,S$296)+'СЕТ СН'!$F$16</f>
        <v>#REF!</v>
      </c>
      <c r="T303" s="36" t="e">
        <f>SUMIFS(СВЦЭМ!#REF!,СВЦЭМ!$A$40:$A$783,$A303,СВЦЭМ!$B$40:$B$783,T$296)+'СЕТ СН'!$F$16</f>
        <v>#REF!</v>
      </c>
      <c r="U303" s="36" t="e">
        <f>SUMIFS(СВЦЭМ!#REF!,СВЦЭМ!$A$40:$A$783,$A303,СВЦЭМ!$B$40:$B$783,U$296)+'СЕТ СН'!$F$16</f>
        <v>#REF!</v>
      </c>
      <c r="V303" s="36" t="e">
        <f>SUMIFS(СВЦЭМ!#REF!,СВЦЭМ!$A$40:$A$783,$A303,СВЦЭМ!$B$40:$B$783,V$296)+'СЕТ СН'!$F$16</f>
        <v>#REF!</v>
      </c>
      <c r="W303" s="36" t="e">
        <f>SUMIFS(СВЦЭМ!#REF!,СВЦЭМ!$A$40:$A$783,$A303,СВЦЭМ!$B$40:$B$783,W$296)+'СЕТ СН'!$F$16</f>
        <v>#REF!</v>
      </c>
      <c r="X303" s="36" t="e">
        <f>SUMIFS(СВЦЭМ!#REF!,СВЦЭМ!$A$40:$A$783,$A303,СВЦЭМ!$B$40:$B$783,X$296)+'СЕТ СН'!$F$16</f>
        <v>#REF!</v>
      </c>
      <c r="Y303" s="36" t="e">
        <f>SUMIFS(СВЦЭМ!#REF!,СВЦЭМ!$A$40:$A$783,$A303,СВЦЭМ!$B$40:$B$783,Y$296)+'СЕТ СН'!$F$16</f>
        <v>#REF!</v>
      </c>
    </row>
    <row r="304" spans="1:27" ht="15.75" hidden="1" x14ac:dyDescent="0.2">
      <c r="A304" s="35">
        <f t="shared" si="8"/>
        <v>44447</v>
      </c>
      <c r="B304" s="36" t="e">
        <f>SUMIFS(СВЦЭМ!#REF!,СВЦЭМ!$A$40:$A$783,$A304,СВЦЭМ!$B$40:$B$783,B$296)+'СЕТ СН'!$F$16</f>
        <v>#REF!</v>
      </c>
      <c r="C304" s="36" t="e">
        <f>SUMIFS(СВЦЭМ!#REF!,СВЦЭМ!$A$40:$A$783,$A304,СВЦЭМ!$B$40:$B$783,C$296)+'СЕТ СН'!$F$16</f>
        <v>#REF!</v>
      </c>
      <c r="D304" s="36" t="e">
        <f>SUMIFS(СВЦЭМ!#REF!,СВЦЭМ!$A$40:$A$783,$A304,СВЦЭМ!$B$40:$B$783,D$296)+'СЕТ СН'!$F$16</f>
        <v>#REF!</v>
      </c>
      <c r="E304" s="36" t="e">
        <f>SUMIFS(СВЦЭМ!#REF!,СВЦЭМ!$A$40:$A$783,$A304,СВЦЭМ!$B$40:$B$783,E$296)+'СЕТ СН'!$F$16</f>
        <v>#REF!</v>
      </c>
      <c r="F304" s="36" t="e">
        <f>SUMIFS(СВЦЭМ!#REF!,СВЦЭМ!$A$40:$A$783,$A304,СВЦЭМ!$B$40:$B$783,F$296)+'СЕТ СН'!$F$16</f>
        <v>#REF!</v>
      </c>
      <c r="G304" s="36" t="e">
        <f>SUMIFS(СВЦЭМ!#REF!,СВЦЭМ!$A$40:$A$783,$A304,СВЦЭМ!$B$40:$B$783,G$296)+'СЕТ СН'!$F$16</f>
        <v>#REF!</v>
      </c>
      <c r="H304" s="36" t="e">
        <f>SUMIFS(СВЦЭМ!#REF!,СВЦЭМ!$A$40:$A$783,$A304,СВЦЭМ!$B$40:$B$783,H$296)+'СЕТ СН'!$F$16</f>
        <v>#REF!</v>
      </c>
      <c r="I304" s="36" t="e">
        <f>SUMIFS(СВЦЭМ!#REF!,СВЦЭМ!$A$40:$A$783,$A304,СВЦЭМ!$B$40:$B$783,I$296)+'СЕТ СН'!$F$16</f>
        <v>#REF!</v>
      </c>
      <c r="J304" s="36" t="e">
        <f>SUMIFS(СВЦЭМ!#REF!,СВЦЭМ!$A$40:$A$783,$A304,СВЦЭМ!$B$40:$B$783,J$296)+'СЕТ СН'!$F$16</f>
        <v>#REF!</v>
      </c>
      <c r="K304" s="36" t="e">
        <f>SUMIFS(СВЦЭМ!#REF!,СВЦЭМ!$A$40:$A$783,$A304,СВЦЭМ!$B$40:$B$783,K$296)+'СЕТ СН'!$F$16</f>
        <v>#REF!</v>
      </c>
      <c r="L304" s="36" t="e">
        <f>SUMIFS(СВЦЭМ!#REF!,СВЦЭМ!$A$40:$A$783,$A304,СВЦЭМ!$B$40:$B$783,L$296)+'СЕТ СН'!$F$16</f>
        <v>#REF!</v>
      </c>
      <c r="M304" s="36" t="e">
        <f>SUMIFS(СВЦЭМ!#REF!,СВЦЭМ!$A$40:$A$783,$A304,СВЦЭМ!$B$40:$B$783,M$296)+'СЕТ СН'!$F$16</f>
        <v>#REF!</v>
      </c>
      <c r="N304" s="36" t="e">
        <f>SUMIFS(СВЦЭМ!#REF!,СВЦЭМ!$A$40:$A$783,$A304,СВЦЭМ!$B$40:$B$783,N$296)+'СЕТ СН'!$F$16</f>
        <v>#REF!</v>
      </c>
      <c r="O304" s="36" t="e">
        <f>SUMIFS(СВЦЭМ!#REF!,СВЦЭМ!$A$40:$A$783,$A304,СВЦЭМ!$B$40:$B$783,O$296)+'СЕТ СН'!$F$16</f>
        <v>#REF!</v>
      </c>
      <c r="P304" s="36" t="e">
        <f>SUMIFS(СВЦЭМ!#REF!,СВЦЭМ!$A$40:$A$783,$A304,СВЦЭМ!$B$40:$B$783,P$296)+'СЕТ СН'!$F$16</f>
        <v>#REF!</v>
      </c>
      <c r="Q304" s="36" t="e">
        <f>SUMIFS(СВЦЭМ!#REF!,СВЦЭМ!$A$40:$A$783,$A304,СВЦЭМ!$B$40:$B$783,Q$296)+'СЕТ СН'!$F$16</f>
        <v>#REF!</v>
      </c>
      <c r="R304" s="36" t="e">
        <f>SUMIFS(СВЦЭМ!#REF!,СВЦЭМ!$A$40:$A$783,$A304,СВЦЭМ!$B$40:$B$783,R$296)+'СЕТ СН'!$F$16</f>
        <v>#REF!</v>
      </c>
      <c r="S304" s="36" t="e">
        <f>SUMIFS(СВЦЭМ!#REF!,СВЦЭМ!$A$40:$A$783,$A304,СВЦЭМ!$B$40:$B$783,S$296)+'СЕТ СН'!$F$16</f>
        <v>#REF!</v>
      </c>
      <c r="T304" s="36" t="e">
        <f>SUMIFS(СВЦЭМ!#REF!,СВЦЭМ!$A$40:$A$783,$A304,СВЦЭМ!$B$40:$B$783,T$296)+'СЕТ СН'!$F$16</f>
        <v>#REF!</v>
      </c>
      <c r="U304" s="36" t="e">
        <f>SUMIFS(СВЦЭМ!#REF!,СВЦЭМ!$A$40:$A$783,$A304,СВЦЭМ!$B$40:$B$783,U$296)+'СЕТ СН'!$F$16</f>
        <v>#REF!</v>
      </c>
      <c r="V304" s="36" t="e">
        <f>SUMIFS(СВЦЭМ!#REF!,СВЦЭМ!$A$40:$A$783,$A304,СВЦЭМ!$B$40:$B$783,V$296)+'СЕТ СН'!$F$16</f>
        <v>#REF!</v>
      </c>
      <c r="W304" s="36" t="e">
        <f>SUMIFS(СВЦЭМ!#REF!,СВЦЭМ!$A$40:$A$783,$A304,СВЦЭМ!$B$40:$B$783,W$296)+'СЕТ СН'!$F$16</f>
        <v>#REF!</v>
      </c>
      <c r="X304" s="36" t="e">
        <f>SUMIFS(СВЦЭМ!#REF!,СВЦЭМ!$A$40:$A$783,$A304,СВЦЭМ!$B$40:$B$783,X$296)+'СЕТ СН'!$F$16</f>
        <v>#REF!</v>
      </c>
      <c r="Y304" s="36" t="e">
        <f>SUMIFS(СВЦЭМ!#REF!,СВЦЭМ!$A$40:$A$783,$A304,СВЦЭМ!$B$40:$B$783,Y$296)+'СЕТ СН'!$F$16</f>
        <v>#REF!</v>
      </c>
    </row>
    <row r="305" spans="1:25" ht="15.75" hidden="1" x14ac:dyDescent="0.2">
      <c r="A305" s="35">
        <f t="shared" si="8"/>
        <v>44448</v>
      </c>
      <c r="B305" s="36" t="e">
        <f>SUMIFS(СВЦЭМ!#REF!,СВЦЭМ!$A$40:$A$783,$A305,СВЦЭМ!$B$40:$B$783,B$296)+'СЕТ СН'!$F$16</f>
        <v>#REF!</v>
      </c>
      <c r="C305" s="36" t="e">
        <f>SUMIFS(СВЦЭМ!#REF!,СВЦЭМ!$A$40:$A$783,$A305,СВЦЭМ!$B$40:$B$783,C$296)+'СЕТ СН'!$F$16</f>
        <v>#REF!</v>
      </c>
      <c r="D305" s="36" t="e">
        <f>SUMIFS(СВЦЭМ!#REF!,СВЦЭМ!$A$40:$A$783,$A305,СВЦЭМ!$B$40:$B$783,D$296)+'СЕТ СН'!$F$16</f>
        <v>#REF!</v>
      </c>
      <c r="E305" s="36" t="e">
        <f>SUMIFS(СВЦЭМ!#REF!,СВЦЭМ!$A$40:$A$783,$A305,СВЦЭМ!$B$40:$B$783,E$296)+'СЕТ СН'!$F$16</f>
        <v>#REF!</v>
      </c>
      <c r="F305" s="36" t="e">
        <f>SUMIFS(СВЦЭМ!#REF!,СВЦЭМ!$A$40:$A$783,$A305,СВЦЭМ!$B$40:$B$783,F$296)+'СЕТ СН'!$F$16</f>
        <v>#REF!</v>
      </c>
      <c r="G305" s="36" t="e">
        <f>SUMIFS(СВЦЭМ!#REF!,СВЦЭМ!$A$40:$A$783,$A305,СВЦЭМ!$B$40:$B$783,G$296)+'СЕТ СН'!$F$16</f>
        <v>#REF!</v>
      </c>
      <c r="H305" s="36" t="e">
        <f>SUMIFS(СВЦЭМ!#REF!,СВЦЭМ!$A$40:$A$783,$A305,СВЦЭМ!$B$40:$B$783,H$296)+'СЕТ СН'!$F$16</f>
        <v>#REF!</v>
      </c>
      <c r="I305" s="36" t="e">
        <f>SUMIFS(СВЦЭМ!#REF!,СВЦЭМ!$A$40:$A$783,$A305,СВЦЭМ!$B$40:$B$783,I$296)+'СЕТ СН'!$F$16</f>
        <v>#REF!</v>
      </c>
      <c r="J305" s="36" t="e">
        <f>SUMIFS(СВЦЭМ!#REF!,СВЦЭМ!$A$40:$A$783,$A305,СВЦЭМ!$B$40:$B$783,J$296)+'СЕТ СН'!$F$16</f>
        <v>#REF!</v>
      </c>
      <c r="K305" s="36" t="e">
        <f>SUMIFS(СВЦЭМ!#REF!,СВЦЭМ!$A$40:$A$783,$A305,СВЦЭМ!$B$40:$B$783,K$296)+'СЕТ СН'!$F$16</f>
        <v>#REF!</v>
      </c>
      <c r="L305" s="36" t="e">
        <f>SUMIFS(СВЦЭМ!#REF!,СВЦЭМ!$A$40:$A$783,$A305,СВЦЭМ!$B$40:$B$783,L$296)+'СЕТ СН'!$F$16</f>
        <v>#REF!</v>
      </c>
      <c r="M305" s="36" t="e">
        <f>SUMIFS(СВЦЭМ!#REF!,СВЦЭМ!$A$40:$A$783,$A305,СВЦЭМ!$B$40:$B$783,M$296)+'СЕТ СН'!$F$16</f>
        <v>#REF!</v>
      </c>
      <c r="N305" s="36" t="e">
        <f>SUMIFS(СВЦЭМ!#REF!,СВЦЭМ!$A$40:$A$783,$A305,СВЦЭМ!$B$40:$B$783,N$296)+'СЕТ СН'!$F$16</f>
        <v>#REF!</v>
      </c>
      <c r="O305" s="36" t="e">
        <f>SUMIFS(СВЦЭМ!#REF!,СВЦЭМ!$A$40:$A$783,$A305,СВЦЭМ!$B$40:$B$783,O$296)+'СЕТ СН'!$F$16</f>
        <v>#REF!</v>
      </c>
      <c r="P305" s="36" t="e">
        <f>SUMIFS(СВЦЭМ!#REF!,СВЦЭМ!$A$40:$A$783,$A305,СВЦЭМ!$B$40:$B$783,P$296)+'СЕТ СН'!$F$16</f>
        <v>#REF!</v>
      </c>
      <c r="Q305" s="36" t="e">
        <f>SUMIFS(СВЦЭМ!#REF!,СВЦЭМ!$A$40:$A$783,$A305,СВЦЭМ!$B$40:$B$783,Q$296)+'СЕТ СН'!$F$16</f>
        <v>#REF!</v>
      </c>
      <c r="R305" s="36" t="e">
        <f>SUMIFS(СВЦЭМ!#REF!,СВЦЭМ!$A$40:$A$783,$A305,СВЦЭМ!$B$40:$B$783,R$296)+'СЕТ СН'!$F$16</f>
        <v>#REF!</v>
      </c>
      <c r="S305" s="36" t="e">
        <f>SUMIFS(СВЦЭМ!#REF!,СВЦЭМ!$A$40:$A$783,$A305,СВЦЭМ!$B$40:$B$783,S$296)+'СЕТ СН'!$F$16</f>
        <v>#REF!</v>
      </c>
      <c r="T305" s="36" t="e">
        <f>SUMIFS(СВЦЭМ!#REF!,СВЦЭМ!$A$40:$A$783,$A305,СВЦЭМ!$B$40:$B$783,T$296)+'СЕТ СН'!$F$16</f>
        <v>#REF!</v>
      </c>
      <c r="U305" s="36" t="e">
        <f>SUMIFS(СВЦЭМ!#REF!,СВЦЭМ!$A$40:$A$783,$A305,СВЦЭМ!$B$40:$B$783,U$296)+'СЕТ СН'!$F$16</f>
        <v>#REF!</v>
      </c>
      <c r="V305" s="36" t="e">
        <f>SUMIFS(СВЦЭМ!#REF!,СВЦЭМ!$A$40:$A$783,$A305,СВЦЭМ!$B$40:$B$783,V$296)+'СЕТ СН'!$F$16</f>
        <v>#REF!</v>
      </c>
      <c r="W305" s="36" t="e">
        <f>SUMIFS(СВЦЭМ!#REF!,СВЦЭМ!$A$40:$A$783,$A305,СВЦЭМ!$B$40:$B$783,W$296)+'СЕТ СН'!$F$16</f>
        <v>#REF!</v>
      </c>
      <c r="X305" s="36" t="e">
        <f>SUMIFS(СВЦЭМ!#REF!,СВЦЭМ!$A$40:$A$783,$A305,СВЦЭМ!$B$40:$B$783,X$296)+'СЕТ СН'!$F$16</f>
        <v>#REF!</v>
      </c>
      <c r="Y305" s="36" t="e">
        <f>SUMIFS(СВЦЭМ!#REF!,СВЦЭМ!$A$40:$A$783,$A305,СВЦЭМ!$B$40:$B$783,Y$296)+'СЕТ СН'!$F$16</f>
        <v>#REF!</v>
      </c>
    </row>
    <row r="306" spans="1:25" ht="15.75" hidden="1" x14ac:dyDescent="0.2">
      <c r="A306" s="35">
        <f t="shared" si="8"/>
        <v>44449</v>
      </c>
      <c r="B306" s="36" t="e">
        <f>SUMIFS(СВЦЭМ!#REF!,СВЦЭМ!$A$40:$A$783,$A306,СВЦЭМ!$B$40:$B$783,B$296)+'СЕТ СН'!$F$16</f>
        <v>#REF!</v>
      </c>
      <c r="C306" s="36" t="e">
        <f>SUMIFS(СВЦЭМ!#REF!,СВЦЭМ!$A$40:$A$783,$A306,СВЦЭМ!$B$40:$B$783,C$296)+'СЕТ СН'!$F$16</f>
        <v>#REF!</v>
      </c>
      <c r="D306" s="36" t="e">
        <f>SUMIFS(СВЦЭМ!#REF!,СВЦЭМ!$A$40:$A$783,$A306,СВЦЭМ!$B$40:$B$783,D$296)+'СЕТ СН'!$F$16</f>
        <v>#REF!</v>
      </c>
      <c r="E306" s="36" t="e">
        <f>SUMIFS(СВЦЭМ!#REF!,СВЦЭМ!$A$40:$A$783,$A306,СВЦЭМ!$B$40:$B$783,E$296)+'СЕТ СН'!$F$16</f>
        <v>#REF!</v>
      </c>
      <c r="F306" s="36" t="e">
        <f>SUMIFS(СВЦЭМ!#REF!,СВЦЭМ!$A$40:$A$783,$A306,СВЦЭМ!$B$40:$B$783,F$296)+'СЕТ СН'!$F$16</f>
        <v>#REF!</v>
      </c>
      <c r="G306" s="36" t="e">
        <f>SUMIFS(СВЦЭМ!#REF!,СВЦЭМ!$A$40:$A$783,$A306,СВЦЭМ!$B$40:$B$783,G$296)+'СЕТ СН'!$F$16</f>
        <v>#REF!</v>
      </c>
      <c r="H306" s="36" t="e">
        <f>SUMIFS(СВЦЭМ!#REF!,СВЦЭМ!$A$40:$A$783,$A306,СВЦЭМ!$B$40:$B$783,H$296)+'СЕТ СН'!$F$16</f>
        <v>#REF!</v>
      </c>
      <c r="I306" s="36" t="e">
        <f>SUMIFS(СВЦЭМ!#REF!,СВЦЭМ!$A$40:$A$783,$A306,СВЦЭМ!$B$40:$B$783,I$296)+'СЕТ СН'!$F$16</f>
        <v>#REF!</v>
      </c>
      <c r="J306" s="36" t="e">
        <f>SUMIFS(СВЦЭМ!#REF!,СВЦЭМ!$A$40:$A$783,$A306,СВЦЭМ!$B$40:$B$783,J$296)+'СЕТ СН'!$F$16</f>
        <v>#REF!</v>
      </c>
      <c r="K306" s="36" t="e">
        <f>SUMIFS(СВЦЭМ!#REF!,СВЦЭМ!$A$40:$A$783,$A306,СВЦЭМ!$B$40:$B$783,K$296)+'СЕТ СН'!$F$16</f>
        <v>#REF!</v>
      </c>
      <c r="L306" s="36" t="e">
        <f>SUMIFS(СВЦЭМ!#REF!,СВЦЭМ!$A$40:$A$783,$A306,СВЦЭМ!$B$40:$B$783,L$296)+'СЕТ СН'!$F$16</f>
        <v>#REF!</v>
      </c>
      <c r="M306" s="36" t="e">
        <f>SUMIFS(СВЦЭМ!#REF!,СВЦЭМ!$A$40:$A$783,$A306,СВЦЭМ!$B$40:$B$783,M$296)+'СЕТ СН'!$F$16</f>
        <v>#REF!</v>
      </c>
      <c r="N306" s="36" t="e">
        <f>SUMIFS(СВЦЭМ!#REF!,СВЦЭМ!$A$40:$A$783,$A306,СВЦЭМ!$B$40:$B$783,N$296)+'СЕТ СН'!$F$16</f>
        <v>#REF!</v>
      </c>
      <c r="O306" s="36" t="e">
        <f>SUMIFS(СВЦЭМ!#REF!,СВЦЭМ!$A$40:$A$783,$A306,СВЦЭМ!$B$40:$B$783,O$296)+'СЕТ СН'!$F$16</f>
        <v>#REF!</v>
      </c>
      <c r="P306" s="36" t="e">
        <f>SUMIFS(СВЦЭМ!#REF!,СВЦЭМ!$A$40:$A$783,$A306,СВЦЭМ!$B$40:$B$783,P$296)+'СЕТ СН'!$F$16</f>
        <v>#REF!</v>
      </c>
      <c r="Q306" s="36" t="e">
        <f>SUMIFS(СВЦЭМ!#REF!,СВЦЭМ!$A$40:$A$783,$A306,СВЦЭМ!$B$40:$B$783,Q$296)+'СЕТ СН'!$F$16</f>
        <v>#REF!</v>
      </c>
      <c r="R306" s="36" t="e">
        <f>SUMIFS(СВЦЭМ!#REF!,СВЦЭМ!$A$40:$A$783,$A306,СВЦЭМ!$B$40:$B$783,R$296)+'СЕТ СН'!$F$16</f>
        <v>#REF!</v>
      </c>
      <c r="S306" s="36" t="e">
        <f>SUMIFS(СВЦЭМ!#REF!,СВЦЭМ!$A$40:$A$783,$A306,СВЦЭМ!$B$40:$B$783,S$296)+'СЕТ СН'!$F$16</f>
        <v>#REF!</v>
      </c>
      <c r="T306" s="36" t="e">
        <f>SUMIFS(СВЦЭМ!#REF!,СВЦЭМ!$A$40:$A$783,$A306,СВЦЭМ!$B$40:$B$783,T$296)+'СЕТ СН'!$F$16</f>
        <v>#REF!</v>
      </c>
      <c r="U306" s="36" t="e">
        <f>SUMIFS(СВЦЭМ!#REF!,СВЦЭМ!$A$40:$A$783,$A306,СВЦЭМ!$B$40:$B$783,U$296)+'СЕТ СН'!$F$16</f>
        <v>#REF!</v>
      </c>
      <c r="V306" s="36" t="e">
        <f>SUMIFS(СВЦЭМ!#REF!,СВЦЭМ!$A$40:$A$783,$A306,СВЦЭМ!$B$40:$B$783,V$296)+'СЕТ СН'!$F$16</f>
        <v>#REF!</v>
      </c>
      <c r="W306" s="36" t="e">
        <f>SUMIFS(СВЦЭМ!#REF!,СВЦЭМ!$A$40:$A$783,$A306,СВЦЭМ!$B$40:$B$783,W$296)+'СЕТ СН'!$F$16</f>
        <v>#REF!</v>
      </c>
      <c r="X306" s="36" t="e">
        <f>SUMIFS(СВЦЭМ!#REF!,СВЦЭМ!$A$40:$A$783,$A306,СВЦЭМ!$B$40:$B$783,X$296)+'СЕТ СН'!$F$16</f>
        <v>#REF!</v>
      </c>
      <c r="Y306" s="36" t="e">
        <f>SUMIFS(СВЦЭМ!#REF!,СВЦЭМ!$A$40:$A$783,$A306,СВЦЭМ!$B$40:$B$783,Y$296)+'СЕТ СН'!$F$16</f>
        <v>#REF!</v>
      </c>
    </row>
    <row r="307" spans="1:25" ht="15.75" hidden="1" x14ac:dyDescent="0.2">
      <c r="A307" s="35">
        <f t="shared" si="8"/>
        <v>44450</v>
      </c>
      <c r="B307" s="36" t="e">
        <f>SUMIFS(СВЦЭМ!#REF!,СВЦЭМ!$A$40:$A$783,$A307,СВЦЭМ!$B$40:$B$783,B$296)+'СЕТ СН'!$F$16</f>
        <v>#REF!</v>
      </c>
      <c r="C307" s="36" t="e">
        <f>SUMIFS(СВЦЭМ!#REF!,СВЦЭМ!$A$40:$A$783,$A307,СВЦЭМ!$B$40:$B$783,C$296)+'СЕТ СН'!$F$16</f>
        <v>#REF!</v>
      </c>
      <c r="D307" s="36" t="e">
        <f>SUMIFS(СВЦЭМ!#REF!,СВЦЭМ!$A$40:$A$783,$A307,СВЦЭМ!$B$40:$B$783,D$296)+'СЕТ СН'!$F$16</f>
        <v>#REF!</v>
      </c>
      <c r="E307" s="36" t="e">
        <f>SUMIFS(СВЦЭМ!#REF!,СВЦЭМ!$A$40:$A$783,$A307,СВЦЭМ!$B$40:$B$783,E$296)+'СЕТ СН'!$F$16</f>
        <v>#REF!</v>
      </c>
      <c r="F307" s="36" t="e">
        <f>SUMIFS(СВЦЭМ!#REF!,СВЦЭМ!$A$40:$A$783,$A307,СВЦЭМ!$B$40:$B$783,F$296)+'СЕТ СН'!$F$16</f>
        <v>#REF!</v>
      </c>
      <c r="G307" s="36" t="e">
        <f>SUMIFS(СВЦЭМ!#REF!,СВЦЭМ!$A$40:$A$783,$A307,СВЦЭМ!$B$40:$B$783,G$296)+'СЕТ СН'!$F$16</f>
        <v>#REF!</v>
      </c>
      <c r="H307" s="36" t="e">
        <f>SUMIFS(СВЦЭМ!#REF!,СВЦЭМ!$A$40:$A$783,$A307,СВЦЭМ!$B$40:$B$783,H$296)+'СЕТ СН'!$F$16</f>
        <v>#REF!</v>
      </c>
      <c r="I307" s="36" t="e">
        <f>SUMIFS(СВЦЭМ!#REF!,СВЦЭМ!$A$40:$A$783,$A307,СВЦЭМ!$B$40:$B$783,I$296)+'СЕТ СН'!$F$16</f>
        <v>#REF!</v>
      </c>
      <c r="J307" s="36" t="e">
        <f>SUMIFS(СВЦЭМ!#REF!,СВЦЭМ!$A$40:$A$783,$A307,СВЦЭМ!$B$40:$B$783,J$296)+'СЕТ СН'!$F$16</f>
        <v>#REF!</v>
      </c>
      <c r="K307" s="36" t="e">
        <f>SUMIFS(СВЦЭМ!#REF!,СВЦЭМ!$A$40:$A$783,$A307,СВЦЭМ!$B$40:$B$783,K$296)+'СЕТ СН'!$F$16</f>
        <v>#REF!</v>
      </c>
      <c r="L307" s="36" t="e">
        <f>SUMIFS(СВЦЭМ!#REF!,СВЦЭМ!$A$40:$A$783,$A307,СВЦЭМ!$B$40:$B$783,L$296)+'СЕТ СН'!$F$16</f>
        <v>#REF!</v>
      </c>
      <c r="M307" s="36" t="e">
        <f>SUMIFS(СВЦЭМ!#REF!,СВЦЭМ!$A$40:$A$783,$A307,СВЦЭМ!$B$40:$B$783,M$296)+'СЕТ СН'!$F$16</f>
        <v>#REF!</v>
      </c>
      <c r="N307" s="36" t="e">
        <f>SUMIFS(СВЦЭМ!#REF!,СВЦЭМ!$A$40:$A$783,$A307,СВЦЭМ!$B$40:$B$783,N$296)+'СЕТ СН'!$F$16</f>
        <v>#REF!</v>
      </c>
      <c r="O307" s="36" t="e">
        <f>SUMIFS(СВЦЭМ!#REF!,СВЦЭМ!$A$40:$A$783,$A307,СВЦЭМ!$B$40:$B$783,O$296)+'СЕТ СН'!$F$16</f>
        <v>#REF!</v>
      </c>
      <c r="P307" s="36" t="e">
        <f>SUMIFS(СВЦЭМ!#REF!,СВЦЭМ!$A$40:$A$783,$A307,СВЦЭМ!$B$40:$B$783,P$296)+'СЕТ СН'!$F$16</f>
        <v>#REF!</v>
      </c>
      <c r="Q307" s="36" t="e">
        <f>SUMIFS(СВЦЭМ!#REF!,СВЦЭМ!$A$40:$A$783,$A307,СВЦЭМ!$B$40:$B$783,Q$296)+'СЕТ СН'!$F$16</f>
        <v>#REF!</v>
      </c>
      <c r="R307" s="36" t="e">
        <f>SUMIFS(СВЦЭМ!#REF!,СВЦЭМ!$A$40:$A$783,$A307,СВЦЭМ!$B$40:$B$783,R$296)+'СЕТ СН'!$F$16</f>
        <v>#REF!</v>
      </c>
      <c r="S307" s="36" t="e">
        <f>SUMIFS(СВЦЭМ!#REF!,СВЦЭМ!$A$40:$A$783,$A307,СВЦЭМ!$B$40:$B$783,S$296)+'СЕТ СН'!$F$16</f>
        <v>#REF!</v>
      </c>
      <c r="T307" s="36" t="e">
        <f>SUMIFS(СВЦЭМ!#REF!,СВЦЭМ!$A$40:$A$783,$A307,СВЦЭМ!$B$40:$B$783,T$296)+'СЕТ СН'!$F$16</f>
        <v>#REF!</v>
      </c>
      <c r="U307" s="36" t="e">
        <f>SUMIFS(СВЦЭМ!#REF!,СВЦЭМ!$A$40:$A$783,$A307,СВЦЭМ!$B$40:$B$783,U$296)+'СЕТ СН'!$F$16</f>
        <v>#REF!</v>
      </c>
      <c r="V307" s="36" t="e">
        <f>SUMIFS(СВЦЭМ!#REF!,СВЦЭМ!$A$40:$A$783,$A307,СВЦЭМ!$B$40:$B$783,V$296)+'СЕТ СН'!$F$16</f>
        <v>#REF!</v>
      </c>
      <c r="W307" s="36" t="e">
        <f>SUMIFS(СВЦЭМ!#REF!,СВЦЭМ!$A$40:$A$783,$A307,СВЦЭМ!$B$40:$B$783,W$296)+'СЕТ СН'!$F$16</f>
        <v>#REF!</v>
      </c>
      <c r="X307" s="36" t="e">
        <f>SUMIFS(СВЦЭМ!#REF!,СВЦЭМ!$A$40:$A$783,$A307,СВЦЭМ!$B$40:$B$783,X$296)+'СЕТ СН'!$F$16</f>
        <v>#REF!</v>
      </c>
      <c r="Y307" s="36" t="e">
        <f>SUMIFS(СВЦЭМ!#REF!,СВЦЭМ!$A$40:$A$783,$A307,СВЦЭМ!$B$40:$B$783,Y$296)+'СЕТ СН'!$F$16</f>
        <v>#REF!</v>
      </c>
    </row>
    <row r="308" spans="1:25" ht="15.75" hidden="1" x14ac:dyDescent="0.2">
      <c r="A308" s="35">
        <f t="shared" si="8"/>
        <v>44451</v>
      </c>
      <c r="B308" s="36" t="e">
        <f>SUMIFS(СВЦЭМ!#REF!,СВЦЭМ!$A$40:$A$783,$A308,СВЦЭМ!$B$40:$B$783,B$296)+'СЕТ СН'!$F$16</f>
        <v>#REF!</v>
      </c>
      <c r="C308" s="36" t="e">
        <f>SUMIFS(СВЦЭМ!#REF!,СВЦЭМ!$A$40:$A$783,$A308,СВЦЭМ!$B$40:$B$783,C$296)+'СЕТ СН'!$F$16</f>
        <v>#REF!</v>
      </c>
      <c r="D308" s="36" t="e">
        <f>SUMIFS(СВЦЭМ!#REF!,СВЦЭМ!$A$40:$A$783,$A308,СВЦЭМ!$B$40:$B$783,D$296)+'СЕТ СН'!$F$16</f>
        <v>#REF!</v>
      </c>
      <c r="E308" s="36" t="e">
        <f>SUMIFS(СВЦЭМ!#REF!,СВЦЭМ!$A$40:$A$783,$A308,СВЦЭМ!$B$40:$B$783,E$296)+'СЕТ СН'!$F$16</f>
        <v>#REF!</v>
      </c>
      <c r="F308" s="36" t="e">
        <f>SUMIFS(СВЦЭМ!#REF!,СВЦЭМ!$A$40:$A$783,$A308,СВЦЭМ!$B$40:$B$783,F$296)+'СЕТ СН'!$F$16</f>
        <v>#REF!</v>
      </c>
      <c r="G308" s="36" t="e">
        <f>SUMIFS(СВЦЭМ!#REF!,СВЦЭМ!$A$40:$A$783,$A308,СВЦЭМ!$B$40:$B$783,G$296)+'СЕТ СН'!$F$16</f>
        <v>#REF!</v>
      </c>
      <c r="H308" s="36" t="e">
        <f>SUMIFS(СВЦЭМ!#REF!,СВЦЭМ!$A$40:$A$783,$A308,СВЦЭМ!$B$40:$B$783,H$296)+'СЕТ СН'!$F$16</f>
        <v>#REF!</v>
      </c>
      <c r="I308" s="36" t="e">
        <f>SUMIFS(СВЦЭМ!#REF!,СВЦЭМ!$A$40:$A$783,$A308,СВЦЭМ!$B$40:$B$783,I$296)+'СЕТ СН'!$F$16</f>
        <v>#REF!</v>
      </c>
      <c r="J308" s="36" t="e">
        <f>SUMIFS(СВЦЭМ!#REF!,СВЦЭМ!$A$40:$A$783,$A308,СВЦЭМ!$B$40:$B$783,J$296)+'СЕТ СН'!$F$16</f>
        <v>#REF!</v>
      </c>
      <c r="K308" s="36" t="e">
        <f>SUMIFS(СВЦЭМ!#REF!,СВЦЭМ!$A$40:$A$783,$A308,СВЦЭМ!$B$40:$B$783,K$296)+'СЕТ СН'!$F$16</f>
        <v>#REF!</v>
      </c>
      <c r="L308" s="36" t="e">
        <f>SUMIFS(СВЦЭМ!#REF!,СВЦЭМ!$A$40:$A$783,$A308,СВЦЭМ!$B$40:$B$783,L$296)+'СЕТ СН'!$F$16</f>
        <v>#REF!</v>
      </c>
      <c r="M308" s="36" t="e">
        <f>SUMIFS(СВЦЭМ!#REF!,СВЦЭМ!$A$40:$A$783,$A308,СВЦЭМ!$B$40:$B$783,M$296)+'СЕТ СН'!$F$16</f>
        <v>#REF!</v>
      </c>
      <c r="N308" s="36" t="e">
        <f>SUMIFS(СВЦЭМ!#REF!,СВЦЭМ!$A$40:$A$783,$A308,СВЦЭМ!$B$40:$B$783,N$296)+'СЕТ СН'!$F$16</f>
        <v>#REF!</v>
      </c>
      <c r="O308" s="36" t="e">
        <f>SUMIFS(СВЦЭМ!#REF!,СВЦЭМ!$A$40:$A$783,$A308,СВЦЭМ!$B$40:$B$783,O$296)+'СЕТ СН'!$F$16</f>
        <v>#REF!</v>
      </c>
      <c r="P308" s="36" t="e">
        <f>SUMIFS(СВЦЭМ!#REF!,СВЦЭМ!$A$40:$A$783,$A308,СВЦЭМ!$B$40:$B$783,P$296)+'СЕТ СН'!$F$16</f>
        <v>#REF!</v>
      </c>
      <c r="Q308" s="36" t="e">
        <f>SUMIFS(СВЦЭМ!#REF!,СВЦЭМ!$A$40:$A$783,$A308,СВЦЭМ!$B$40:$B$783,Q$296)+'СЕТ СН'!$F$16</f>
        <v>#REF!</v>
      </c>
      <c r="R308" s="36" t="e">
        <f>SUMIFS(СВЦЭМ!#REF!,СВЦЭМ!$A$40:$A$783,$A308,СВЦЭМ!$B$40:$B$783,R$296)+'СЕТ СН'!$F$16</f>
        <v>#REF!</v>
      </c>
      <c r="S308" s="36" t="e">
        <f>SUMIFS(СВЦЭМ!#REF!,СВЦЭМ!$A$40:$A$783,$A308,СВЦЭМ!$B$40:$B$783,S$296)+'СЕТ СН'!$F$16</f>
        <v>#REF!</v>
      </c>
      <c r="T308" s="36" t="e">
        <f>SUMIFS(СВЦЭМ!#REF!,СВЦЭМ!$A$40:$A$783,$A308,СВЦЭМ!$B$40:$B$783,T$296)+'СЕТ СН'!$F$16</f>
        <v>#REF!</v>
      </c>
      <c r="U308" s="36" t="e">
        <f>SUMIFS(СВЦЭМ!#REF!,СВЦЭМ!$A$40:$A$783,$A308,СВЦЭМ!$B$40:$B$783,U$296)+'СЕТ СН'!$F$16</f>
        <v>#REF!</v>
      </c>
      <c r="V308" s="36" t="e">
        <f>SUMIFS(СВЦЭМ!#REF!,СВЦЭМ!$A$40:$A$783,$A308,СВЦЭМ!$B$40:$B$783,V$296)+'СЕТ СН'!$F$16</f>
        <v>#REF!</v>
      </c>
      <c r="W308" s="36" t="e">
        <f>SUMIFS(СВЦЭМ!#REF!,СВЦЭМ!$A$40:$A$783,$A308,СВЦЭМ!$B$40:$B$783,W$296)+'СЕТ СН'!$F$16</f>
        <v>#REF!</v>
      </c>
      <c r="X308" s="36" t="e">
        <f>SUMIFS(СВЦЭМ!#REF!,СВЦЭМ!$A$40:$A$783,$A308,СВЦЭМ!$B$40:$B$783,X$296)+'СЕТ СН'!$F$16</f>
        <v>#REF!</v>
      </c>
      <c r="Y308" s="36" t="e">
        <f>SUMIFS(СВЦЭМ!#REF!,СВЦЭМ!$A$40:$A$783,$A308,СВЦЭМ!$B$40:$B$783,Y$296)+'СЕТ СН'!$F$16</f>
        <v>#REF!</v>
      </c>
    </row>
    <row r="309" spans="1:25" ht="15.75" hidden="1" x14ac:dyDescent="0.2">
      <c r="A309" s="35">
        <f t="shared" si="8"/>
        <v>44452</v>
      </c>
      <c r="B309" s="36" t="e">
        <f>SUMIFS(СВЦЭМ!#REF!,СВЦЭМ!$A$40:$A$783,$A309,СВЦЭМ!$B$40:$B$783,B$296)+'СЕТ СН'!$F$16</f>
        <v>#REF!</v>
      </c>
      <c r="C309" s="36" t="e">
        <f>SUMIFS(СВЦЭМ!#REF!,СВЦЭМ!$A$40:$A$783,$A309,СВЦЭМ!$B$40:$B$783,C$296)+'СЕТ СН'!$F$16</f>
        <v>#REF!</v>
      </c>
      <c r="D309" s="36" t="e">
        <f>SUMIFS(СВЦЭМ!#REF!,СВЦЭМ!$A$40:$A$783,$A309,СВЦЭМ!$B$40:$B$783,D$296)+'СЕТ СН'!$F$16</f>
        <v>#REF!</v>
      </c>
      <c r="E309" s="36" t="e">
        <f>SUMIFS(СВЦЭМ!#REF!,СВЦЭМ!$A$40:$A$783,$A309,СВЦЭМ!$B$40:$B$783,E$296)+'СЕТ СН'!$F$16</f>
        <v>#REF!</v>
      </c>
      <c r="F309" s="36" t="e">
        <f>SUMIFS(СВЦЭМ!#REF!,СВЦЭМ!$A$40:$A$783,$A309,СВЦЭМ!$B$40:$B$783,F$296)+'СЕТ СН'!$F$16</f>
        <v>#REF!</v>
      </c>
      <c r="G309" s="36" t="e">
        <f>SUMIFS(СВЦЭМ!#REF!,СВЦЭМ!$A$40:$A$783,$A309,СВЦЭМ!$B$40:$B$783,G$296)+'СЕТ СН'!$F$16</f>
        <v>#REF!</v>
      </c>
      <c r="H309" s="36" t="e">
        <f>SUMIFS(СВЦЭМ!#REF!,СВЦЭМ!$A$40:$A$783,$A309,СВЦЭМ!$B$40:$B$783,H$296)+'СЕТ СН'!$F$16</f>
        <v>#REF!</v>
      </c>
      <c r="I309" s="36" t="e">
        <f>SUMIFS(СВЦЭМ!#REF!,СВЦЭМ!$A$40:$A$783,$A309,СВЦЭМ!$B$40:$B$783,I$296)+'СЕТ СН'!$F$16</f>
        <v>#REF!</v>
      </c>
      <c r="J309" s="36" t="e">
        <f>SUMIFS(СВЦЭМ!#REF!,СВЦЭМ!$A$40:$A$783,$A309,СВЦЭМ!$B$40:$B$783,J$296)+'СЕТ СН'!$F$16</f>
        <v>#REF!</v>
      </c>
      <c r="K309" s="36" t="e">
        <f>SUMIFS(СВЦЭМ!#REF!,СВЦЭМ!$A$40:$A$783,$A309,СВЦЭМ!$B$40:$B$783,K$296)+'СЕТ СН'!$F$16</f>
        <v>#REF!</v>
      </c>
      <c r="L309" s="36" t="e">
        <f>SUMIFS(СВЦЭМ!#REF!,СВЦЭМ!$A$40:$A$783,$A309,СВЦЭМ!$B$40:$B$783,L$296)+'СЕТ СН'!$F$16</f>
        <v>#REF!</v>
      </c>
      <c r="M309" s="36" t="e">
        <f>SUMIFS(СВЦЭМ!#REF!,СВЦЭМ!$A$40:$A$783,$A309,СВЦЭМ!$B$40:$B$783,M$296)+'СЕТ СН'!$F$16</f>
        <v>#REF!</v>
      </c>
      <c r="N309" s="36" t="e">
        <f>SUMIFS(СВЦЭМ!#REF!,СВЦЭМ!$A$40:$A$783,$A309,СВЦЭМ!$B$40:$B$783,N$296)+'СЕТ СН'!$F$16</f>
        <v>#REF!</v>
      </c>
      <c r="O309" s="36" t="e">
        <f>SUMIFS(СВЦЭМ!#REF!,СВЦЭМ!$A$40:$A$783,$A309,СВЦЭМ!$B$40:$B$783,O$296)+'СЕТ СН'!$F$16</f>
        <v>#REF!</v>
      </c>
      <c r="P309" s="36" t="e">
        <f>SUMIFS(СВЦЭМ!#REF!,СВЦЭМ!$A$40:$A$783,$A309,СВЦЭМ!$B$40:$B$783,P$296)+'СЕТ СН'!$F$16</f>
        <v>#REF!</v>
      </c>
      <c r="Q309" s="36" t="e">
        <f>SUMIFS(СВЦЭМ!#REF!,СВЦЭМ!$A$40:$A$783,$A309,СВЦЭМ!$B$40:$B$783,Q$296)+'СЕТ СН'!$F$16</f>
        <v>#REF!</v>
      </c>
      <c r="R309" s="36" t="e">
        <f>SUMIFS(СВЦЭМ!#REF!,СВЦЭМ!$A$40:$A$783,$A309,СВЦЭМ!$B$40:$B$783,R$296)+'СЕТ СН'!$F$16</f>
        <v>#REF!</v>
      </c>
      <c r="S309" s="36" t="e">
        <f>SUMIFS(СВЦЭМ!#REF!,СВЦЭМ!$A$40:$A$783,$A309,СВЦЭМ!$B$40:$B$783,S$296)+'СЕТ СН'!$F$16</f>
        <v>#REF!</v>
      </c>
      <c r="T309" s="36" t="e">
        <f>SUMIFS(СВЦЭМ!#REF!,СВЦЭМ!$A$40:$A$783,$A309,СВЦЭМ!$B$40:$B$783,T$296)+'СЕТ СН'!$F$16</f>
        <v>#REF!</v>
      </c>
      <c r="U309" s="36" t="e">
        <f>SUMIFS(СВЦЭМ!#REF!,СВЦЭМ!$A$40:$A$783,$A309,СВЦЭМ!$B$40:$B$783,U$296)+'СЕТ СН'!$F$16</f>
        <v>#REF!</v>
      </c>
      <c r="V309" s="36" t="e">
        <f>SUMIFS(СВЦЭМ!#REF!,СВЦЭМ!$A$40:$A$783,$A309,СВЦЭМ!$B$40:$B$783,V$296)+'СЕТ СН'!$F$16</f>
        <v>#REF!</v>
      </c>
      <c r="W309" s="36" t="e">
        <f>SUMIFS(СВЦЭМ!#REF!,СВЦЭМ!$A$40:$A$783,$A309,СВЦЭМ!$B$40:$B$783,W$296)+'СЕТ СН'!$F$16</f>
        <v>#REF!</v>
      </c>
      <c r="X309" s="36" t="e">
        <f>SUMIFS(СВЦЭМ!#REF!,СВЦЭМ!$A$40:$A$783,$A309,СВЦЭМ!$B$40:$B$783,X$296)+'СЕТ СН'!$F$16</f>
        <v>#REF!</v>
      </c>
      <c r="Y309" s="36" t="e">
        <f>SUMIFS(СВЦЭМ!#REF!,СВЦЭМ!$A$40:$A$783,$A309,СВЦЭМ!$B$40:$B$783,Y$296)+'СЕТ СН'!$F$16</f>
        <v>#REF!</v>
      </c>
    </row>
    <row r="310" spans="1:25" ht="15.75" hidden="1" x14ac:dyDescent="0.2">
      <c r="A310" s="35">
        <f t="shared" si="8"/>
        <v>44453</v>
      </c>
      <c r="B310" s="36" t="e">
        <f>SUMIFS(СВЦЭМ!#REF!,СВЦЭМ!$A$40:$A$783,$A310,СВЦЭМ!$B$40:$B$783,B$296)+'СЕТ СН'!$F$16</f>
        <v>#REF!</v>
      </c>
      <c r="C310" s="36" t="e">
        <f>SUMIFS(СВЦЭМ!#REF!,СВЦЭМ!$A$40:$A$783,$A310,СВЦЭМ!$B$40:$B$783,C$296)+'СЕТ СН'!$F$16</f>
        <v>#REF!</v>
      </c>
      <c r="D310" s="36" t="e">
        <f>SUMIFS(СВЦЭМ!#REF!,СВЦЭМ!$A$40:$A$783,$A310,СВЦЭМ!$B$40:$B$783,D$296)+'СЕТ СН'!$F$16</f>
        <v>#REF!</v>
      </c>
      <c r="E310" s="36" t="e">
        <f>SUMIFS(СВЦЭМ!#REF!,СВЦЭМ!$A$40:$A$783,$A310,СВЦЭМ!$B$40:$B$783,E$296)+'СЕТ СН'!$F$16</f>
        <v>#REF!</v>
      </c>
      <c r="F310" s="36" t="e">
        <f>SUMIFS(СВЦЭМ!#REF!,СВЦЭМ!$A$40:$A$783,$A310,СВЦЭМ!$B$40:$B$783,F$296)+'СЕТ СН'!$F$16</f>
        <v>#REF!</v>
      </c>
      <c r="G310" s="36" t="e">
        <f>SUMIFS(СВЦЭМ!#REF!,СВЦЭМ!$A$40:$A$783,$A310,СВЦЭМ!$B$40:$B$783,G$296)+'СЕТ СН'!$F$16</f>
        <v>#REF!</v>
      </c>
      <c r="H310" s="36" t="e">
        <f>SUMIFS(СВЦЭМ!#REF!,СВЦЭМ!$A$40:$A$783,$A310,СВЦЭМ!$B$40:$B$783,H$296)+'СЕТ СН'!$F$16</f>
        <v>#REF!</v>
      </c>
      <c r="I310" s="36" t="e">
        <f>SUMIFS(СВЦЭМ!#REF!,СВЦЭМ!$A$40:$A$783,$A310,СВЦЭМ!$B$40:$B$783,I$296)+'СЕТ СН'!$F$16</f>
        <v>#REF!</v>
      </c>
      <c r="J310" s="36" t="e">
        <f>SUMIFS(СВЦЭМ!#REF!,СВЦЭМ!$A$40:$A$783,$A310,СВЦЭМ!$B$40:$B$783,J$296)+'СЕТ СН'!$F$16</f>
        <v>#REF!</v>
      </c>
      <c r="K310" s="36" t="e">
        <f>SUMIFS(СВЦЭМ!#REF!,СВЦЭМ!$A$40:$A$783,$A310,СВЦЭМ!$B$40:$B$783,K$296)+'СЕТ СН'!$F$16</f>
        <v>#REF!</v>
      </c>
      <c r="L310" s="36" t="e">
        <f>SUMIFS(СВЦЭМ!#REF!,СВЦЭМ!$A$40:$A$783,$A310,СВЦЭМ!$B$40:$B$783,L$296)+'СЕТ СН'!$F$16</f>
        <v>#REF!</v>
      </c>
      <c r="M310" s="36" t="e">
        <f>SUMIFS(СВЦЭМ!#REF!,СВЦЭМ!$A$40:$A$783,$A310,СВЦЭМ!$B$40:$B$783,M$296)+'СЕТ СН'!$F$16</f>
        <v>#REF!</v>
      </c>
      <c r="N310" s="36" t="e">
        <f>SUMIFS(СВЦЭМ!#REF!,СВЦЭМ!$A$40:$A$783,$A310,СВЦЭМ!$B$40:$B$783,N$296)+'СЕТ СН'!$F$16</f>
        <v>#REF!</v>
      </c>
      <c r="O310" s="36" t="e">
        <f>SUMIFS(СВЦЭМ!#REF!,СВЦЭМ!$A$40:$A$783,$A310,СВЦЭМ!$B$40:$B$783,O$296)+'СЕТ СН'!$F$16</f>
        <v>#REF!</v>
      </c>
      <c r="P310" s="36" t="e">
        <f>SUMIFS(СВЦЭМ!#REF!,СВЦЭМ!$A$40:$A$783,$A310,СВЦЭМ!$B$40:$B$783,P$296)+'СЕТ СН'!$F$16</f>
        <v>#REF!</v>
      </c>
      <c r="Q310" s="36" t="e">
        <f>SUMIFS(СВЦЭМ!#REF!,СВЦЭМ!$A$40:$A$783,$A310,СВЦЭМ!$B$40:$B$783,Q$296)+'СЕТ СН'!$F$16</f>
        <v>#REF!</v>
      </c>
      <c r="R310" s="36" t="e">
        <f>SUMIFS(СВЦЭМ!#REF!,СВЦЭМ!$A$40:$A$783,$A310,СВЦЭМ!$B$40:$B$783,R$296)+'СЕТ СН'!$F$16</f>
        <v>#REF!</v>
      </c>
      <c r="S310" s="36" t="e">
        <f>SUMIFS(СВЦЭМ!#REF!,СВЦЭМ!$A$40:$A$783,$A310,СВЦЭМ!$B$40:$B$783,S$296)+'СЕТ СН'!$F$16</f>
        <v>#REF!</v>
      </c>
      <c r="T310" s="36" t="e">
        <f>SUMIFS(СВЦЭМ!#REF!,СВЦЭМ!$A$40:$A$783,$A310,СВЦЭМ!$B$40:$B$783,T$296)+'СЕТ СН'!$F$16</f>
        <v>#REF!</v>
      </c>
      <c r="U310" s="36" t="e">
        <f>SUMIFS(СВЦЭМ!#REF!,СВЦЭМ!$A$40:$A$783,$A310,СВЦЭМ!$B$40:$B$783,U$296)+'СЕТ СН'!$F$16</f>
        <v>#REF!</v>
      </c>
      <c r="V310" s="36" t="e">
        <f>SUMIFS(СВЦЭМ!#REF!,СВЦЭМ!$A$40:$A$783,$A310,СВЦЭМ!$B$40:$B$783,V$296)+'СЕТ СН'!$F$16</f>
        <v>#REF!</v>
      </c>
      <c r="W310" s="36" t="e">
        <f>SUMIFS(СВЦЭМ!#REF!,СВЦЭМ!$A$40:$A$783,$A310,СВЦЭМ!$B$40:$B$783,W$296)+'СЕТ СН'!$F$16</f>
        <v>#REF!</v>
      </c>
      <c r="X310" s="36" t="e">
        <f>SUMIFS(СВЦЭМ!#REF!,СВЦЭМ!$A$40:$A$783,$A310,СВЦЭМ!$B$40:$B$783,X$296)+'СЕТ СН'!$F$16</f>
        <v>#REF!</v>
      </c>
      <c r="Y310" s="36" t="e">
        <f>SUMIFS(СВЦЭМ!#REF!,СВЦЭМ!$A$40:$A$783,$A310,СВЦЭМ!$B$40:$B$783,Y$296)+'СЕТ СН'!$F$16</f>
        <v>#REF!</v>
      </c>
    </row>
    <row r="311" spans="1:25" ht="15.75" hidden="1" x14ac:dyDescent="0.2">
      <c r="A311" s="35">
        <f t="shared" si="8"/>
        <v>44454</v>
      </c>
      <c r="B311" s="36" t="e">
        <f>SUMIFS(СВЦЭМ!#REF!,СВЦЭМ!$A$40:$A$783,$A311,СВЦЭМ!$B$40:$B$783,B$296)+'СЕТ СН'!$F$16</f>
        <v>#REF!</v>
      </c>
      <c r="C311" s="36" t="e">
        <f>SUMIFS(СВЦЭМ!#REF!,СВЦЭМ!$A$40:$A$783,$A311,СВЦЭМ!$B$40:$B$783,C$296)+'СЕТ СН'!$F$16</f>
        <v>#REF!</v>
      </c>
      <c r="D311" s="36" t="e">
        <f>SUMIFS(СВЦЭМ!#REF!,СВЦЭМ!$A$40:$A$783,$A311,СВЦЭМ!$B$40:$B$783,D$296)+'СЕТ СН'!$F$16</f>
        <v>#REF!</v>
      </c>
      <c r="E311" s="36" t="e">
        <f>SUMIFS(СВЦЭМ!#REF!,СВЦЭМ!$A$40:$A$783,$A311,СВЦЭМ!$B$40:$B$783,E$296)+'СЕТ СН'!$F$16</f>
        <v>#REF!</v>
      </c>
      <c r="F311" s="36" t="e">
        <f>SUMIFS(СВЦЭМ!#REF!,СВЦЭМ!$A$40:$A$783,$A311,СВЦЭМ!$B$40:$B$783,F$296)+'СЕТ СН'!$F$16</f>
        <v>#REF!</v>
      </c>
      <c r="G311" s="36" t="e">
        <f>SUMIFS(СВЦЭМ!#REF!,СВЦЭМ!$A$40:$A$783,$A311,СВЦЭМ!$B$40:$B$783,G$296)+'СЕТ СН'!$F$16</f>
        <v>#REF!</v>
      </c>
      <c r="H311" s="36" t="e">
        <f>SUMIFS(СВЦЭМ!#REF!,СВЦЭМ!$A$40:$A$783,$A311,СВЦЭМ!$B$40:$B$783,H$296)+'СЕТ СН'!$F$16</f>
        <v>#REF!</v>
      </c>
      <c r="I311" s="36" t="e">
        <f>SUMIFS(СВЦЭМ!#REF!,СВЦЭМ!$A$40:$A$783,$A311,СВЦЭМ!$B$40:$B$783,I$296)+'СЕТ СН'!$F$16</f>
        <v>#REF!</v>
      </c>
      <c r="J311" s="36" t="e">
        <f>SUMIFS(СВЦЭМ!#REF!,СВЦЭМ!$A$40:$A$783,$A311,СВЦЭМ!$B$40:$B$783,J$296)+'СЕТ СН'!$F$16</f>
        <v>#REF!</v>
      </c>
      <c r="K311" s="36" t="e">
        <f>SUMIFS(СВЦЭМ!#REF!,СВЦЭМ!$A$40:$A$783,$A311,СВЦЭМ!$B$40:$B$783,K$296)+'СЕТ СН'!$F$16</f>
        <v>#REF!</v>
      </c>
      <c r="L311" s="36" t="e">
        <f>SUMIFS(СВЦЭМ!#REF!,СВЦЭМ!$A$40:$A$783,$A311,СВЦЭМ!$B$40:$B$783,L$296)+'СЕТ СН'!$F$16</f>
        <v>#REF!</v>
      </c>
      <c r="M311" s="36" t="e">
        <f>SUMIFS(СВЦЭМ!#REF!,СВЦЭМ!$A$40:$A$783,$A311,СВЦЭМ!$B$40:$B$783,M$296)+'СЕТ СН'!$F$16</f>
        <v>#REF!</v>
      </c>
      <c r="N311" s="36" t="e">
        <f>SUMIFS(СВЦЭМ!#REF!,СВЦЭМ!$A$40:$A$783,$A311,СВЦЭМ!$B$40:$B$783,N$296)+'СЕТ СН'!$F$16</f>
        <v>#REF!</v>
      </c>
      <c r="O311" s="36" t="e">
        <f>SUMIFS(СВЦЭМ!#REF!,СВЦЭМ!$A$40:$A$783,$A311,СВЦЭМ!$B$40:$B$783,O$296)+'СЕТ СН'!$F$16</f>
        <v>#REF!</v>
      </c>
      <c r="P311" s="36" t="e">
        <f>SUMIFS(СВЦЭМ!#REF!,СВЦЭМ!$A$40:$A$783,$A311,СВЦЭМ!$B$40:$B$783,P$296)+'СЕТ СН'!$F$16</f>
        <v>#REF!</v>
      </c>
      <c r="Q311" s="36" t="e">
        <f>SUMIFS(СВЦЭМ!#REF!,СВЦЭМ!$A$40:$A$783,$A311,СВЦЭМ!$B$40:$B$783,Q$296)+'СЕТ СН'!$F$16</f>
        <v>#REF!</v>
      </c>
      <c r="R311" s="36" t="e">
        <f>SUMIFS(СВЦЭМ!#REF!,СВЦЭМ!$A$40:$A$783,$A311,СВЦЭМ!$B$40:$B$783,R$296)+'СЕТ СН'!$F$16</f>
        <v>#REF!</v>
      </c>
      <c r="S311" s="36" t="e">
        <f>SUMIFS(СВЦЭМ!#REF!,СВЦЭМ!$A$40:$A$783,$A311,СВЦЭМ!$B$40:$B$783,S$296)+'СЕТ СН'!$F$16</f>
        <v>#REF!</v>
      </c>
      <c r="T311" s="36" t="e">
        <f>SUMIFS(СВЦЭМ!#REF!,СВЦЭМ!$A$40:$A$783,$A311,СВЦЭМ!$B$40:$B$783,T$296)+'СЕТ СН'!$F$16</f>
        <v>#REF!</v>
      </c>
      <c r="U311" s="36" t="e">
        <f>SUMIFS(СВЦЭМ!#REF!,СВЦЭМ!$A$40:$A$783,$A311,СВЦЭМ!$B$40:$B$783,U$296)+'СЕТ СН'!$F$16</f>
        <v>#REF!</v>
      </c>
      <c r="V311" s="36" t="e">
        <f>SUMIFS(СВЦЭМ!#REF!,СВЦЭМ!$A$40:$A$783,$A311,СВЦЭМ!$B$40:$B$783,V$296)+'СЕТ СН'!$F$16</f>
        <v>#REF!</v>
      </c>
      <c r="W311" s="36" t="e">
        <f>SUMIFS(СВЦЭМ!#REF!,СВЦЭМ!$A$40:$A$783,$A311,СВЦЭМ!$B$40:$B$783,W$296)+'СЕТ СН'!$F$16</f>
        <v>#REF!</v>
      </c>
      <c r="X311" s="36" t="e">
        <f>SUMIFS(СВЦЭМ!#REF!,СВЦЭМ!$A$40:$A$783,$A311,СВЦЭМ!$B$40:$B$783,X$296)+'СЕТ СН'!$F$16</f>
        <v>#REF!</v>
      </c>
      <c r="Y311" s="36" t="e">
        <f>SUMIFS(СВЦЭМ!#REF!,СВЦЭМ!$A$40:$A$783,$A311,СВЦЭМ!$B$40:$B$783,Y$296)+'СЕТ СН'!$F$16</f>
        <v>#REF!</v>
      </c>
    </row>
    <row r="312" spans="1:25" ht="15.75" hidden="1" x14ac:dyDescent="0.2">
      <c r="A312" s="35">
        <f t="shared" si="8"/>
        <v>44455</v>
      </c>
      <c r="B312" s="36" t="e">
        <f>SUMIFS(СВЦЭМ!#REF!,СВЦЭМ!$A$40:$A$783,$A312,СВЦЭМ!$B$40:$B$783,B$296)+'СЕТ СН'!$F$16</f>
        <v>#REF!</v>
      </c>
      <c r="C312" s="36" t="e">
        <f>SUMIFS(СВЦЭМ!#REF!,СВЦЭМ!$A$40:$A$783,$A312,СВЦЭМ!$B$40:$B$783,C$296)+'СЕТ СН'!$F$16</f>
        <v>#REF!</v>
      </c>
      <c r="D312" s="36" t="e">
        <f>SUMIFS(СВЦЭМ!#REF!,СВЦЭМ!$A$40:$A$783,$A312,СВЦЭМ!$B$40:$B$783,D$296)+'СЕТ СН'!$F$16</f>
        <v>#REF!</v>
      </c>
      <c r="E312" s="36" t="e">
        <f>SUMIFS(СВЦЭМ!#REF!,СВЦЭМ!$A$40:$A$783,$A312,СВЦЭМ!$B$40:$B$783,E$296)+'СЕТ СН'!$F$16</f>
        <v>#REF!</v>
      </c>
      <c r="F312" s="36" t="e">
        <f>SUMIFS(СВЦЭМ!#REF!,СВЦЭМ!$A$40:$A$783,$A312,СВЦЭМ!$B$40:$B$783,F$296)+'СЕТ СН'!$F$16</f>
        <v>#REF!</v>
      </c>
      <c r="G312" s="36" t="e">
        <f>SUMIFS(СВЦЭМ!#REF!,СВЦЭМ!$A$40:$A$783,$A312,СВЦЭМ!$B$40:$B$783,G$296)+'СЕТ СН'!$F$16</f>
        <v>#REF!</v>
      </c>
      <c r="H312" s="36" t="e">
        <f>SUMIFS(СВЦЭМ!#REF!,СВЦЭМ!$A$40:$A$783,$A312,СВЦЭМ!$B$40:$B$783,H$296)+'СЕТ СН'!$F$16</f>
        <v>#REF!</v>
      </c>
      <c r="I312" s="36" t="e">
        <f>SUMIFS(СВЦЭМ!#REF!,СВЦЭМ!$A$40:$A$783,$A312,СВЦЭМ!$B$40:$B$783,I$296)+'СЕТ СН'!$F$16</f>
        <v>#REF!</v>
      </c>
      <c r="J312" s="36" t="e">
        <f>SUMIFS(СВЦЭМ!#REF!,СВЦЭМ!$A$40:$A$783,$A312,СВЦЭМ!$B$40:$B$783,J$296)+'СЕТ СН'!$F$16</f>
        <v>#REF!</v>
      </c>
      <c r="K312" s="36" t="e">
        <f>SUMIFS(СВЦЭМ!#REF!,СВЦЭМ!$A$40:$A$783,$A312,СВЦЭМ!$B$40:$B$783,K$296)+'СЕТ СН'!$F$16</f>
        <v>#REF!</v>
      </c>
      <c r="L312" s="36" t="e">
        <f>SUMIFS(СВЦЭМ!#REF!,СВЦЭМ!$A$40:$A$783,$A312,СВЦЭМ!$B$40:$B$783,L$296)+'СЕТ СН'!$F$16</f>
        <v>#REF!</v>
      </c>
      <c r="M312" s="36" t="e">
        <f>SUMIFS(СВЦЭМ!#REF!,СВЦЭМ!$A$40:$A$783,$A312,СВЦЭМ!$B$40:$B$783,M$296)+'СЕТ СН'!$F$16</f>
        <v>#REF!</v>
      </c>
      <c r="N312" s="36" t="e">
        <f>SUMIFS(СВЦЭМ!#REF!,СВЦЭМ!$A$40:$A$783,$A312,СВЦЭМ!$B$40:$B$783,N$296)+'СЕТ СН'!$F$16</f>
        <v>#REF!</v>
      </c>
      <c r="O312" s="36" t="e">
        <f>SUMIFS(СВЦЭМ!#REF!,СВЦЭМ!$A$40:$A$783,$A312,СВЦЭМ!$B$40:$B$783,O$296)+'СЕТ СН'!$F$16</f>
        <v>#REF!</v>
      </c>
      <c r="P312" s="36" t="e">
        <f>SUMIFS(СВЦЭМ!#REF!,СВЦЭМ!$A$40:$A$783,$A312,СВЦЭМ!$B$40:$B$783,P$296)+'СЕТ СН'!$F$16</f>
        <v>#REF!</v>
      </c>
      <c r="Q312" s="36" t="e">
        <f>SUMIFS(СВЦЭМ!#REF!,СВЦЭМ!$A$40:$A$783,$A312,СВЦЭМ!$B$40:$B$783,Q$296)+'СЕТ СН'!$F$16</f>
        <v>#REF!</v>
      </c>
      <c r="R312" s="36" t="e">
        <f>SUMIFS(СВЦЭМ!#REF!,СВЦЭМ!$A$40:$A$783,$A312,СВЦЭМ!$B$40:$B$783,R$296)+'СЕТ СН'!$F$16</f>
        <v>#REF!</v>
      </c>
      <c r="S312" s="36" t="e">
        <f>SUMIFS(СВЦЭМ!#REF!,СВЦЭМ!$A$40:$A$783,$A312,СВЦЭМ!$B$40:$B$783,S$296)+'СЕТ СН'!$F$16</f>
        <v>#REF!</v>
      </c>
      <c r="T312" s="36" t="e">
        <f>SUMIFS(СВЦЭМ!#REF!,СВЦЭМ!$A$40:$A$783,$A312,СВЦЭМ!$B$40:$B$783,T$296)+'СЕТ СН'!$F$16</f>
        <v>#REF!</v>
      </c>
      <c r="U312" s="36" t="e">
        <f>SUMIFS(СВЦЭМ!#REF!,СВЦЭМ!$A$40:$A$783,$A312,СВЦЭМ!$B$40:$B$783,U$296)+'СЕТ СН'!$F$16</f>
        <v>#REF!</v>
      </c>
      <c r="V312" s="36" t="e">
        <f>SUMIFS(СВЦЭМ!#REF!,СВЦЭМ!$A$40:$A$783,$A312,СВЦЭМ!$B$40:$B$783,V$296)+'СЕТ СН'!$F$16</f>
        <v>#REF!</v>
      </c>
      <c r="W312" s="36" t="e">
        <f>SUMIFS(СВЦЭМ!#REF!,СВЦЭМ!$A$40:$A$783,$A312,СВЦЭМ!$B$40:$B$783,W$296)+'СЕТ СН'!$F$16</f>
        <v>#REF!</v>
      </c>
      <c r="X312" s="36" t="e">
        <f>SUMIFS(СВЦЭМ!#REF!,СВЦЭМ!$A$40:$A$783,$A312,СВЦЭМ!$B$40:$B$783,X$296)+'СЕТ СН'!$F$16</f>
        <v>#REF!</v>
      </c>
      <c r="Y312" s="36" t="e">
        <f>SUMIFS(СВЦЭМ!#REF!,СВЦЭМ!$A$40:$A$783,$A312,СВЦЭМ!$B$40:$B$783,Y$296)+'СЕТ СН'!$F$16</f>
        <v>#REF!</v>
      </c>
    </row>
    <row r="313" spans="1:25" ht="15.75" hidden="1" x14ac:dyDescent="0.2">
      <c r="A313" s="35">
        <f t="shared" si="8"/>
        <v>44456</v>
      </c>
      <c r="B313" s="36" t="e">
        <f>SUMIFS(СВЦЭМ!#REF!,СВЦЭМ!$A$40:$A$783,$A313,СВЦЭМ!$B$40:$B$783,B$296)+'СЕТ СН'!$F$16</f>
        <v>#REF!</v>
      </c>
      <c r="C313" s="36" t="e">
        <f>SUMIFS(СВЦЭМ!#REF!,СВЦЭМ!$A$40:$A$783,$A313,СВЦЭМ!$B$40:$B$783,C$296)+'СЕТ СН'!$F$16</f>
        <v>#REF!</v>
      </c>
      <c r="D313" s="36" t="e">
        <f>SUMIFS(СВЦЭМ!#REF!,СВЦЭМ!$A$40:$A$783,$A313,СВЦЭМ!$B$40:$B$783,D$296)+'СЕТ СН'!$F$16</f>
        <v>#REF!</v>
      </c>
      <c r="E313" s="36" t="e">
        <f>SUMIFS(СВЦЭМ!#REF!,СВЦЭМ!$A$40:$A$783,$A313,СВЦЭМ!$B$40:$B$783,E$296)+'СЕТ СН'!$F$16</f>
        <v>#REF!</v>
      </c>
      <c r="F313" s="36" t="e">
        <f>SUMIFS(СВЦЭМ!#REF!,СВЦЭМ!$A$40:$A$783,$A313,СВЦЭМ!$B$40:$B$783,F$296)+'СЕТ СН'!$F$16</f>
        <v>#REF!</v>
      </c>
      <c r="G313" s="36" t="e">
        <f>SUMIFS(СВЦЭМ!#REF!,СВЦЭМ!$A$40:$A$783,$A313,СВЦЭМ!$B$40:$B$783,G$296)+'СЕТ СН'!$F$16</f>
        <v>#REF!</v>
      </c>
      <c r="H313" s="36" t="e">
        <f>SUMIFS(СВЦЭМ!#REF!,СВЦЭМ!$A$40:$A$783,$A313,СВЦЭМ!$B$40:$B$783,H$296)+'СЕТ СН'!$F$16</f>
        <v>#REF!</v>
      </c>
      <c r="I313" s="36" t="e">
        <f>SUMIFS(СВЦЭМ!#REF!,СВЦЭМ!$A$40:$A$783,$A313,СВЦЭМ!$B$40:$B$783,I$296)+'СЕТ СН'!$F$16</f>
        <v>#REF!</v>
      </c>
      <c r="J313" s="36" t="e">
        <f>SUMIFS(СВЦЭМ!#REF!,СВЦЭМ!$A$40:$A$783,$A313,СВЦЭМ!$B$40:$B$783,J$296)+'СЕТ СН'!$F$16</f>
        <v>#REF!</v>
      </c>
      <c r="K313" s="36" t="e">
        <f>SUMIFS(СВЦЭМ!#REF!,СВЦЭМ!$A$40:$A$783,$A313,СВЦЭМ!$B$40:$B$783,K$296)+'СЕТ СН'!$F$16</f>
        <v>#REF!</v>
      </c>
      <c r="L313" s="36" t="e">
        <f>SUMIFS(СВЦЭМ!#REF!,СВЦЭМ!$A$40:$A$783,$A313,СВЦЭМ!$B$40:$B$783,L$296)+'СЕТ СН'!$F$16</f>
        <v>#REF!</v>
      </c>
      <c r="M313" s="36" t="e">
        <f>SUMIFS(СВЦЭМ!#REF!,СВЦЭМ!$A$40:$A$783,$A313,СВЦЭМ!$B$40:$B$783,M$296)+'СЕТ СН'!$F$16</f>
        <v>#REF!</v>
      </c>
      <c r="N313" s="36" t="e">
        <f>SUMIFS(СВЦЭМ!#REF!,СВЦЭМ!$A$40:$A$783,$A313,СВЦЭМ!$B$40:$B$783,N$296)+'СЕТ СН'!$F$16</f>
        <v>#REF!</v>
      </c>
      <c r="O313" s="36" t="e">
        <f>SUMIFS(СВЦЭМ!#REF!,СВЦЭМ!$A$40:$A$783,$A313,СВЦЭМ!$B$40:$B$783,O$296)+'СЕТ СН'!$F$16</f>
        <v>#REF!</v>
      </c>
      <c r="P313" s="36" t="e">
        <f>SUMIFS(СВЦЭМ!#REF!,СВЦЭМ!$A$40:$A$783,$A313,СВЦЭМ!$B$40:$B$783,P$296)+'СЕТ СН'!$F$16</f>
        <v>#REF!</v>
      </c>
      <c r="Q313" s="36" t="e">
        <f>SUMIFS(СВЦЭМ!#REF!,СВЦЭМ!$A$40:$A$783,$A313,СВЦЭМ!$B$40:$B$783,Q$296)+'СЕТ СН'!$F$16</f>
        <v>#REF!</v>
      </c>
      <c r="R313" s="36" t="e">
        <f>SUMIFS(СВЦЭМ!#REF!,СВЦЭМ!$A$40:$A$783,$A313,СВЦЭМ!$B$40:$B$783,R$296)+'СЕТ СН'!$F$16</f>
        <v>#REF!</v>
      </c>
      <c r="S313" s="36" t="e">
        <f>SUMIFS(СВЦЭМ!#REF!,СВЦЭМ!$A$40:$A$783,$A313,СВЦЭМ!$B$40:$B$783,S$296)+'СЕТ СН'!$F$16</f>
        <v>#REF!</v>
      </c>
      <c r="T313" s="36" t="e">
        <f>SUMIFS(СВЦЭМ!#REF!,СВЦЭМ!$A$40:$A$783,$A313,СВЦЭМ!$B$40:$B$783,T$296)+'СЕТ СН'!$F$16</f>
        <v>#REF!</v>
      </c>
      <c r="U313" s="36" t="e">
        <f>SUMIFS(СВЦЭМ!#REF!,СВЦЭМ!$A$40:$A$783,$A313,СВЦЭМ!$B$40:$B$783,U$296)+'СЕТ СН'!$F$16</f>
        <v>#REF!</v>
      </c>
      <c r="V313" s="36" t="e">
        <f>SUMIFS(СВЦЭМ!#REF!,СВЦЭМ!$A$40:$A$783,$A313,СВЦЭМ!$B$40:$B$783,V$296)+'СЕТ СН'!$F$16</f>
        <v>#REF!</v>
      </c>
      <c r="W313" s="36" t="e">
        <f>SUMIFS(СВЦЭМ!#REF!,СВЦЭМ!$A$40:$A$783,$A313,СВЦЭМ!$B$40:$B$783,W$296)+'СЕТ СН'!$F$16</f>
        <v>#REF!</v>
      </c>
      <c r="X313" s="36" t="e">
        <f>SUMIFS(СВЦЭМ!#REF!,СВЦЭМ!$A$40:$A$783,$A313,СВЦЭМ!$B$40:$B$783,X$296)+'СЕТ СН'!$F$16</f>
        <v>#REF!</v>
      </c>
      <c r="Y313" s="36" t="e">
        <f>SUMIFS(СВЦЭМ!#REF!,СВЦЭМ!$A$40:$A$783,$A313,СВЦЭМ!$B$40:$B$783,Y$296)+'СЕТ СН'!$F$16</f>
        <v>#REF!</v>
      </c>
    </row>
    <row r="314" spans="1:25" ht="15.75" hidden="1" x14ac:dyDescent="0.2">
      <c r="A314" s="35">
        <f t="shared" si="8"/>
        <v>44457</v>
      </c>
      <c r="B314" s="36" t="e">
        <f>SUMIFS(СВЦЭМ!#REF!,СВЦЭМ!$A$40:$A$783,$A314,СВЦЭМ!$B$40:$B$783,B$296)+'СЕТ СН'!$F$16</f>
        <v>#REF!</v>
      </c>
      <c r="C314" s="36" t="e">
        <f>SUMIFS(СВЦЭМ!#REF!,СВЦЭМ!$A$40:$A$783,$A314,СВЦЭМ!$B$40:$B$783,C$296)+'СЕТ СН'!$F$16</f>
        <v>#REF!</v>
      </c>
      <c r="D314" s="36" t="e">
        <f>SUMIFS(СВЦЭМ!#REF!,СВЦЭМ!$A$40:$A$783,$A314,СВЦЭМ!$B$40:$B$783,D$296)+'СЕТ СН'!$F$16</f>
        <v>#REF!</v>
      </c>
      <c r="E314" s="36" t="e">
        <f>SUMIFS(СВЦЭМ!#REF!,СВЦЭМ!$A$40:$A$783,$A314,СВЦЭМ!$B$40:$B$783,E$296)+'СЕТ СН'!$F$16</f>
        <v>#REF!</v>
      </c>
      <c r="F314" s="36" t="e">
        <f>SUMIFS(СВЦЭМ!#REF!,СВЦЭМ!$A$40:$A$783,$A314,СВЦЭМ!$B$40:$B$783,F$296)+'СЕТ СН'!$F$16</f>
        <v>#REF!</v>
      </c>
      <c r="G314" s="36" t="e">
        <f>SUMIFS(СВЦЭМ!#REF!,СВЦЭМ!$A$40:$A$783,$A314,СВЦЭМ!$B$40:$B$783,G$296)+'СЕТ СН'!$F$16</f>
        <v>#REF!</v>
      </c>
      <c r="H314" s="36" t="e">
        <f>SUMIFS(СВЦЭМ!#REF!,СВЦЭМ!$A$40:$A$783,$A314,СВЦЭМ!$B$40:$B$783,H$296)+'СЕТ СН'!$F$16</f>
        <v>#REF!</v>
      </c>
      <c r="I314" s="36" t="e">
        <f>SUMIFS(СВЦЭМ!#REF!,СВЦЭМ!$A$40:$A$783,$A314,СВЦЭМ!$B$40:$B$783,I$296)+'СЕТ СН'!$F$16</f>
        <v>#REF!</v>
      </c>
      <c r="J314" s="36" t="e">
        <f>SUMIFS(СВЦЭМ!#REF!,СВЦЭМ!$A$40:$A$783,$A314,СВЦЭМ!$B$40:$B$783,J$296)+'СЕТ СН'!$F$16</f>
        <v>#REF!</v>
      </c>
      <c r="K314" s="36" t="e">
        <f>SUMIFS(СВЦЭМ!#REF!,СВЦЭМ!$A$40:$A$783,$A314,СВЦЭМ!$B$40:$B$783,K$296)+'СЕТ СН'!$F$16</f>
        <v>#REF!</v>
      </c>
      <c r="L314" s="36" t="e">
        <f>SUMIFS(СВЦЭМ!#REF!,СВЦЭМ!$A$40:$A$783,$A314,СВЦЭМ!$B$40:$B$783,L$296)+'СЕТ СН'!$F$16</f>
        <v>#REF!</v>
      </c>
      <c r="M314" s="36" t="e">
        <f>SUMIFS(СВЦЭМ!#REF!,СВЦЭМ!$A$40:$A$783,$A314,СВЦЭМ!$B$40:$B$783,M$296)+'СЕТ СН'!$F$16</f>
        <v>#REF!</v>
      </c>
      <c r="N314" s="36" t="e">
        <f>SUMIFS(СВЦЭМ!#REF!,СВЦЭМ!$A$40:$A$783,$A314,СВЦЭМ!$B$40:$B$783,N$296)+'СЕТ СН'!$F$16</f>
        <v>#REF!</v>
      </c>
      <c r="O314" s="36" t="e">
        <f>SUMIFS(СВЦЭМ!#REF!,СВЦЭМ!$A$40:$A$783,$A314,СВЦЭМ!$B$40:$B$783,O$296)+'СЕТ СН'!$F$16</f>
        <v>#REF!</v>
      </c>
      <c r="P314" s="36" t="e">
        <f>SUMIFS(СВЦЭМ!#REF!,СВЦЭМ!$A$40:$A$783,$A314,СВЦЭМ!$B$40:$B$783,P$296)+'СЕТ СН'!$F$16</f>
        <v>#REF!</v>
      </c>
      <c r="Q314" s="36" t="e">
        <f>SUMIFS(СВЦЭМ!#REF!,СВЦЭМ!$A$40:$A$783,$A314,СВЦЭМ!$B$40:$B$783,Q$296)+'СЕТ СН'!$F$16</f>
        <v>#REF!</v>
      </c>
      <c r="R314" s="36" t="e">
        <f>SUMIFS(СВЦЭМ!#REF!,СВЦЭМ!$A$40:$A$783,$A314,СВЦЭМ!$B$40:$B$783,R$296)+'СЕТ СН'!$F$16</f>
        <v>#REF!</v>
      </c>
      <c r="S314" s="36" t="e">
        <f>SUMIFS(СВЦЭМ!#REF!,СВЦЭМ!$A$40:$A$783,$A314,СВЦЭМ!$B$40:$B$783,S$296)+'СЕТ СН'!$F$16</f>
        <v>#REF!</v>
      </c>
      <c r="T314" s="36" t="e">
        <f>SUMIFS(СВЦЭМ!#REF!,СВЦЭМ!$A$40:$A$783,$A314,СВЦЭМ!$B$40:$B$783,T$296)+'СЕТ СН'!$F$16</f>
        <v>#REF!</v>
      </c>
      <c r="U314" s="36" t="e">
        <f>SUMIFS(СВЦЭМ!#REF!,СВЦЭМ!$A$40:$A$783,$A314,СВЦЭМ!$B$40:$B$783,U$296)+'СЕТ СН'!$F$16</f>
        <v>#REF!</v>
      </c>
      <c r="V314" s="36" t="e">
        <f>SUMIFS(СВЦЭМ!#REF!,СВЦЭМ!$A$40:$A$783,$A314,СВЦЭМ!$B$40:$B$783,V$296)+'СЕТ СН'!$F$16</f>
        <v>#REF!</v>
      </c>
      <c r="W314" s="36" t="e">
        <f>SUMIFS(СВЦЭМ!#REF!,СВЦЭМ!$A$40:$A$783,$A314,СВЦЭМ!$B$40:$B$783,W$296)+'СЕТ СН'!$F$16</f>
        <v>#REF!</v>
      </c>
      <c r="X314" s="36" t="e">
        <f>SUMIFS(СВЦЭМ!#REF!,СВЦЭМ!$A$40:$A$783,$A314,СВЦЭМ!$B$40:$B$783,X$296)+'СЕТ СН'!$F$16</f>
        <v>#REF!</v>
      </c>
      <c r="Y314" s="36" t="e">
        <f>SUMIFS(СВЦЭМ!#REF!,СВЦЭМ!$A$40:$A$783,$A314,СВЦЭМ!$B$40:$B$783,Y$296)+'СЕТ СН'!$F$16</f>
        <v>#REF!</v>
      </c>
    </row>
    <row r="315" spans="1:25" ht="15.75" hidden="1" x14ac:dyDescent="0.2">
      <c r="A315" s="35">
        <f t="shared" si="8"/>
        <v>44458</v>
      </c>
      <c r="B315" s="36" t="e">
        <f>SUMIFS(СВЦЭМ!#REF!,СВЦЭМ!$A$40:$A$783,$A315,СВЦЭМ!$B$40:$B$783,B$296)+'СЕТ СН'!$F$16</f>
        <v>#REF!</v>
      </c>
      <c r="C315" s="36" t="e">
        <f>SUMIFS(СВЦЭМ!#REF!,СВЦЭМ!$A$40:$A$783,$A315,СВЦЭМ!$B$40:$B$783,C$296)+'СЕТ СН'!$F$16</f>
        <v>#REF!</v>
      </c>
      <c r="D315" s="36" t="e">
        <f>SUMIFS(СВЦЭМ!#REF!,СВЦЭМ!$A$40:$A$783,$A315,СВЦЭМ!$B$40:$B$783,D$296)+'СЕТ СН'!$F$16</f>
        <v>#REF!</v>
      </c>
      <c r="E315" s="36" t="e">
        <f>SUMIFS(СВЦЭМ!#REF!,СВЦЭМ!$A$40:$A$783,$A315,СВЦЭМ!$B$40:$B$783,E$296)+'СЕТ СН'!$F$16</f>
        <v>#REF!</v>
      </c>
      <c r="F315" s="36" t="e">
        <f>SUMIFS(СВЦЭМ!#REF!,СВЦЭМ!$A$40:$A$783,$A315,СВЦЭМ!$B$40:$B$783,F$296)+'СЕТ СН'!$F$16</f>
        <v>#REF!</v>
      </c>
      <c r="G315" s="36" t="e">
        <f>SUMIFS(СВЦЭМ!#REF!,СВЦЭМ!$A$40:$A$783,$A315,СВЦЭМ!$B$40:$B$783,G$296)+'СЕТ СН'!$F$16</f>
        <v>#REF!</v>
      </c>
      <c r="H315" s="36" t="e">
        <f>SUMIFS(СВЦЭМ!#REF!,СВЦЭМ!$A$40:$A$783,$A315,СВЦЭМ!$B$40:$B$783,H$296)+'СЕТ СН'!$F$16</f>
        <v>#REF!</v>
      </c>
      <c r="I315" s="36" t="e">
        <f>SUMIFS(СВЦЭМ!#REF!,СВЦЭМ!$A$40:$A$783,$A315,СВЦЭМ!$B$40:$B$783,I$296)+'СЕТ СН'!$F$16</f>
        <v>#REF!</v>
      </c>
      <c r="J315" s="36" t="e">
        <f>SUMIFS(СВЦЭМ!#REF!,СВЦЭМ!$A$40:$A$783,$A315,СВЦЭМ!$B$40:$B$783,J$296)+'СЕТ СН'!$F$16</f>
        <v>#REF!</v>
      </c>
      <c r="K315" s="36" t="e">
        <f>SUMIFS(СВЦЭМ!#REF!,СВЦЭМ!$A$40:$A$783,$A315,СВЦЭМ!$B$40:$B$783,K$296)+'СЕТ СН'!$F$16</f>
        <v>#REF!</v>
      </c>
      <c r="L315" s="36" t="e">
        <f>SUMIFS(СВЦЭМ!#REF!,СВЦЭМ!$A$40:$A$783,$A315,СВЦЭМ!$B$40:$B$783,L$296)+'СЕТ СН'!$F$16</f>
        <v>#REF!</v>
      </c>
      <c r="M315" s="36" t="e">
        <f>SUMIFS(СВЦЭМ!#REF!,СВЦЭМ!$A$40:$A$783,$A315,СВЦЭМ!$B$40:$B$783,M$296)+'СЕТ СН'!$F$16</f>
        <v>#REF!</v>
      </c>
      <c r="N315" s="36" t="e">
        <f>SUMIFS(СВЦЭМ!#REF!,СВЦЭМ!$A$40:$A$783,$A315,СВЦЭМ!$B$40:$B$783,N$296)+'СЕТ СН'!$F$16</f>
        <v>#REF!</v>
      </c>
      <c r="O315" s="36" t="e">
        <f>SUMIFS(СВЦЭМ!#REF!,СВЦЭМ!$A$40:$A$783,$A315,СВЦЭМ!$B$40:$B$783,O$296)+'СЕТ СН'!$F$16</f>
        <v>#REF!</v>
      </c>
      <c r="P315" s="36" t="e">
        <f>SUMIFS(СВЦЭМ!#REF!,СВЦЭМ!$A$40:$A$783,$A315,СВЦЭМ!$B$40:$B$783,P$296)+'СЕТ СН'!$F$16</f>
        <v>#REF!</v>
      </c>
      <c r="Q315" s="36" t="e">
        <f>SUMIFS(СВЦЭМ!#REF!,СВЦЭМ!$A$40:$A$783,$A315,СВЦЭМ!$B$40:$B$783,Q$296)+'СЕТ СН'!$F$16</f>
        <v>#REF!</v>
      </c>
      <c r="R315" s="36" t="e">
        <f>SUMIFS(СВЦЭМ!#REF!,СВЦЭМ!$A$40:$A$783,$A315,СВЦЭМ!$B$40:$B$783,R$296)+'СЕТ СН'!$F$16</f>
        <v>#REF!</v>
      </c>
      <c r="S315" s="36" t="e">
        <f>SUMIFS(СВЦЭМ!#REF!,СВЦЭМ!$A$40:$A$783,$A315,СВЦЭМ!$B$40:$B$783,S$296)+'СЕТ СН'!$F$16</f>
        <v>#REF!</v>
      </c>
      <c r="T315" s="36" t="e">
        <f>SUMIFS(СВЦЭМ!#REF!,СВЦЭМ!$A$40:$A$783,$A315,СВЦЭМ!$B$40:$B$783,T$296)+'СЕТ СН'!$F$16</f>
        <v>#REF!</v>
      </c>
      <c r="U315" s="36" t="e">
        <f>SUMIFS(СВЦЭМ!#REF!,СВЦЭМ!$A$40:$A$783,$A315,СВЦЭМ!$B$40:$B$783,U$296)+'СЕТ СН'!$F$16</f>
        <v>#REF!</v>
      </c>
      <c r="V315" s="36" t="e">
        <f>SUMIFS(СВЦЭМ!#REF!,СВЦЭМ!$A$40:$A$783,$A315,СВЦЭМ!$B$40:$B$783,V$296)+'СЕТ СН'!$F$16</f>
        <v>#REF!</v>
      </c>
      <c r="W315" s="36" t="e">
        <f>SUMIFS(СВЦЭМ!#REF!,СВЦЭМ!$A$40:$A$783,$A315,СВЦЭМ!$B$40:$B$783,W$296)+'СЕТ СН'!$F$16</f>
        <v>#REF!</v>
      </c>
      <c r="X315" s="36" t="e">
        <f>SUMIFS(СВЦЭМ!#REF!,СВЦЭМ!$A$40:$A$783,$A315,СВЦЭМ!$B$40:$B$783,X$296)+'СЕТ СН'!$F$16</f>
        <v>#REF!</v>
      </c>
      <c r="Y315" s="36" t="e">
        <f>SUMIFS(СВЦЭМ!#REF!,СВЦЭМ!$A$40:$A$783,$A315,СВЦЭМ!$B$40:$B$783,Y$296)+'СЕТ СН'!$F$16</f>
        <v>#REF!</v>
      </c>
    </row>
    <row r="316" spans="1:25" ht="15.75" hidden="1" x14ac:dyDescent="0.2">
      <c r="A316" s="35">
        <f t="shared" si="8"/>
        <v>44459</v>
      </c>
      <c r="B316" s="36" t="e">
        <f>SUMIFS(СВЦЭМ!#REF!,СВЦЭМ!$A$40:$A$783,$A316,СВЦЭМ!$B$40:$B$783,B$296)+'СЕТ СН'!$F$16</f>
        <v>#REF!</v>
      </c>
      <c r="C316" s="36" t="e">
        <f>SUMIFS(СВЦЭМ!#REF!,СВЦЭМ!$A$40:$A$783,$A316,СВЦЭМ!$B$40:$B$783,C$296)+'СЕТ СН'!$F$16</f>
        <v>#REF!</v>
      </c>
      <c r="D316" s="36" t="e">
        <f>SUMIFS(СВЦЭМ!#REF!,СВЦЭМ!$A$40:$A$783,$A316,СВЦЭМ!$B$40:$B$783,D$296)+'СЕТ СН'!$F$16</f>
        <v>#REF!</v>
      </c>
      <c r="E316" s="36" t="e">
        <f>SUMIFS(СВЦЭМ!#REF!,СВЦЭМ!$A$40:$A$783,$A316,СВЦЭМ!$B$40:$B$783,E$296)+'СЕТ СН'!$F$16</f>
        <v>#REF!</v>
      </c>
      <c r="F316" s="36" t="e">
        <f>SUMIFS(СВЦЭМ!#REF!,СВЦЭМ!$A$40:$A$783,$A316,СВЦЭМ!$B$40:$B$783,F$296)+'СЕТ СН'!$F$16</f>
        <v>#REF!</v>
      </c>
      <c r="G316" s="36" t="e">
        <f>SUMIFS(СВЦЭМ!#REF!,СВЦЭМ!$A$40:$A$783,$A316,СВЦЭМ!$B$40:$B$783,G$296)+'СЕТ СН'!$F$16</f>
        <v>#REF!</v>
      </c>
      <c r="H316" s="36" t="e">
        <f>SUMIFS(СВЦЭМ!#REF!,СВЦЭМ!$A$40:$A$783,$A316,СВЦЭМ!$B$40:$B$783,H$296)+'СЕТ СН'!$F$16</f>
        <v>#REF!</v>
      </c>
      <c r="I316" s="36" t="e">
        <f>SUMIFS(СВЦЭМ!#REF!,СВЦЭМ!$A$40:$A$783,$A316,СВЦЭМ!$B$40:$B$783,I$296)+'СЕТ СН'!$F$16</f>
        <v>#REF!</v>
      </c>
      <c r="J316" s="36" t="e">
        <f>SUMIFS(СВЦЭМ!#REF!,СВЦЭМ!$A$40:$A$783,$A316,СВЦЭМ!$B$40:$B$783,J$296)+'СЕТ СН'!$F$16</f>
        <v>#REF!</v>
      </c>
      <c r="K316" s="36" t="e">
        <f>SUMIFS(СВЦЭМ!#REF!,СВЦЭМ!$A$40:$A$783,$A316,СВЦЭМ!$B$40:$B$783,K$296)+'СЕТ СН'!$F$16</f>
        <v>#REF!</v>
      </c>
      <c r="L316" s="36" t="e">
        <f>SUMIFS(СВЦЭМ!#REF!,СВЦЭМ!$A$40:$A$783,$A316,СВЦЭМ!$B$40:$B$783,L$296)+'СЕТ СН'!$F$16</f>
        <v>#REF!</v>
      </c>
      <c r="M316" s="36" t="e">
        <f>SUMIFS(СВЦЭМ!#REF!,СВЦЭМ!$A$40:$A$783,$A316,СВЦЭМ!$B$40:$B$783,M$296)+'СЕТ СН'!$F$16</f>
        <v>#REF!</v>
      </c>
      <c r="N316" s="36" t="e">
        <f>SUMIFS(СВЦЭМ!#REF!,СВЦЭМ!$A$40:$A$783,$A316,СВЦЭМ!$B$40:$B$783,N$296)+'СЕТ СН'!$F$16</f>
        <v>#REF!</v>
      </c>
      <c r="O316" s="36" t="e">
        <f>SUMIFS(СВЦЭМ!#REF!,СВЦЭМ!$A$40:$A$783,$A316,СВЦЭМ!$B$40:$B$783,O$296)+'СЕТ СН'!$F$16</f>
        <v>#REF!</v>
      </c>
      <c r="P316" s="36" t="e">
        <f>SUMIFS(СВЦЭМ!#REF!,СВЦЭМ!$A$40:$A$783,$A316,СВЦЭМ!$B$40:$B$783,P$296)+'СЕТ СН'!$F$16</f>
        <v>#REF!</v>
      </c>
      <c r="Q316" s="36" t="e">
        <f>SUMIFS(СВЦЭМ!#REF!,СВЦЭМ!$A$40:$A$783,$A316,СВЦЭМ!$B$40:$B$783,Q$296)+'СЕТ СН'!$F$16</f>
        <v>#REF!</v>
      </c>
      <c r="R316" s="36" t="e">
        <f>SUMIFS(СВЦЭМ!#REF!,СВЦЭМ!$A$40:$A$783,$A316,СВЦЭМ!$B$40:$B$783,R$296)+'СЕТ СН'!$F$16</f>
        <v>#REF!</v>
      </c>
      <c r="S316" s="36" t="e">
        <f>SUMIFS(СВЦЭМ!#REF!,СВЦЭМ!$A$40:$A$783,$A316,СВЦЭМ!$B$40:$B$783,S$296)+'СЕТ СН'!$F$16</f>
        <v>#REF!</v>
      </c>
      <c r="T316" s="36" t="e">
        <f>SUMIFS(СВЦЭМ!#REF!,СВЦЭМ!$A$40:$A$783,$A316,СВЦЭМ!$B$40:$B$783,T$296)+'СЕТ СН'!$F$16</f>
        <v>#REF!</v>
      </c>
      <c r="U316" s="36" t="e">
        <f>SUMIFS(СВЦЭМ!#REF!,СВЦЭМ!$A$40:$A$783,$A316,СВЦЭМ!$B$40:$B$783,U$296)+'СЕТ СН'!$F$16</f>
        <v>#REF!</v>
      </c>
      <c r="V316" s="36" t="e">
        <f>SUMIFS(СВЦЭМ!#REF!,СВЦЭМ!$A$40:$A$783,$A316,СВЦЭМ!$B$40:$B$783,V$296)+'СЕТ СН'!$F$16</f>
        <v>#REF!</v>
      </c>
      <c r="W316" s="36" t="e">
        <f>SUMIFS(СВЦЭМ!#REF!,СВЦЭМ!$A$40:$A$783,$A316,СВЦЭМ!$B$40:$B$783,W$296)+'СЕТ СН'!$F$16</f>
        <v>#REF!</v>
      </c>
      <c r="X316" s="36" t="e">
        <f>SUMIFS(СВЦЭМ!#REF!,СВЦЭМ!$A$40:$A$783,$A316,СВЦЭМ!$B$40:$B$783,X$296)+'СЕТ СН'!$F$16</f>
        <v>#REF!</v>
      </c>
      <c r="Y316" s="36" t="e">
        <f>SUMIFS(СВЦЭМ!#REF!,СВЦЭМ!$A$40:$A$783,$A316,СВЦЭМ!$B$40:$B$783,Y$296)+'СЕТ СН'!$F$16</f>
        <v>#REF!</v>
      </c>
    </row>
    <row r="317" spans="1:25" ht="15.75" hidden="1" x14ac:dyDescent="0.2">
      <c r="A317" s="35">
        <f t="shared" si="8"/>
        <v>44460</v>
      </c>
      <c r="B317" s="36" t="e">
        <f>SUMIFS(СВЦЭМ!#REF!,СВЦЭМ!$A$40:$A$783,$A317,СВЦЭМ!$B$40:$B$783,B$296)+'СЕТ СН'!$F$16</f>
        <v>#REF!</v>
      </c>
      <c r="C317" s="36" t="e">
        <f>SUMIFS(СВЦЭМ!#REF!,СВЦЭМ!$A$40:$A$783,$A317,СВЦЭМ!$B$40:$B$783,C$296)+'СЕТ СН'!$F$16</f>
        <v>#REF!</v>
      </c>
      <c r="D317" s="36" t="e">
        <f>SUMIFS(СВЦЭМ!#REF!,СВЦЭМ!$A$40:$A$783,$A317,СВЦЭМ!$B$40:$B$783,D$296)+'СЕТ СН'!$F$16</f>
        <v>#REF!</v>
      </c>
      <c r="E317" s="36" t="e">
        <f>SUMIFS(СВЦЭМ!#REF!,СВЦЭМ!$A$40:$A$783,$A317,СВЦЭМ!$B$40:$B$783,E$296)+'СЕТ СН'!$F$16</f>
        <v>#REF!</v>
      </c>
      <c r="F317" s="36" t="e">
        <f>SUMIFS(СВЦЭМ!#REF!,СВЦЭМ!$A$40:$A$783,$A317,СВЦЭМ!$B$40:$B$783,F$296)+'СЕТ СН'!$F$16</f>
        <v>#REF!</v>
      </c>
      <c r="G317" s="36" t="e">
        <f>SUMIFS(СВЦЭМ!#REF!,СВЦЭМ!$A$40:$A$783,$A317,СВЦЭМ!$B$40:$B$783,G$296)+'СЕТ СН'!$F$16</f>
        <v>#REF!</v>
      </c>
      <c r="H317" s="36" t="e">
        <f>SUMIFS(СВЦЭМ!#REF!,СВЦЭМ!$A$40:$A$783,$A317,СВЦЭМ!$B$40:$B$783,H$296)+'СЕТ СН'!$F$16</f>
        <v>#REF!</v>
      </c>
      <c r="I317" s="36" t="e">
        <f>SUMIFS(СВЦЭМ!#REF!,СВЦЭМ!$A$40:$A$783,$A317,СВЦЭМ!$B$40:$B$783,I$296)+'СЕТ СН'!$F$16</f>
        <v>#REF!</v>
      </c>
      <c r="J317" s="36" t="e">
        <f>SUMIFS(СВЦЭМ!#REF!,СВЦЭМ!$A$40:$A$783,$A317,СВЦЭМ!$B$40:$B$783,J$296)+'СЕТ СН'!$F$16</f>
        <v>#REF!</v>
      </c>
      <c r="K317" s="36" t="e">
        <f>SUMIFS(СВЦЭМ!#REF!,СВЦЭМ!$A$40:$A$783,$A317,СВЦЭМ!$B$40:$B$783,K$296)+'СЕТ СН'!$F$16</f>
        <v>#REF!</v>
      </c>
      <c r="L317" s="36" t="e">
        <f>SUMIFS(СВЦЭМ!#REF!,СВЦЭМ!$A$40:$A$783,$A317,СВЦЭМ!$B$40:$B$783,L$296)+'СЕТ СН'!$F$16</f>
        <v>#REF!</v>
      </c>
      <c r="M317" s="36" t="e">
        <f>SUMIFS(СВЦЭМ!#REF!,СВЦЭМ!$A$40:$A$783,$A317,СВЦЭМ!$B$40:$B$783,M$296)+'СЕТ СН'!$F$16</f>
        <v>#REF!</v>
      </c>
      <c r="N317" s="36" t="e">
        <f>SUMIFS(СВЦЭМ!#REF!,СВЦЭМ!$A$40:$A$783,$A317,СВЦЭМ!$B$40:$B$783,N$296)+'СЕТ СН'!$F$16</f>
        <v>#REF!</v>
      </c>
      <c r="O317" s="36" t="e">
        <f>SUMIFS(СВЦЭМ!#REF!,СВЦЭМ!$A$40:$A$783,$A317,СВЦЭМ!$B$40:$B$783,O$296)+'СЕТ СН'!$F$16</f>
        <v>#REF!</v>
      </c>
      <c r="P317" s="36" t="e">
        <f>SUMIFS(СВЦЭМ!#REF!,СВЦЭМ!$A$40:$A$783,$A317,СВЦЭМ!$B$40:$B$783,P$296)+'СЕТ СН'!$F$16</f>
        <v>#REF!</v>
      </c>
      <c r="Q317" s="36" t="e">
        <f>SUMIFS(СВЦЭМ!#REF!,СВЦЭМ!$A$40:$A$783,$A317,СВЦЭМ!$B$40:$B$783,Q$296)+'СЕТ СН'!$F$16</f>
        <v>#REF!</v>
      </c>
      <c r="R317" s="36" t="e">
        <f>SUMIFS(СВЦЭМ!#REF!,СВЦЭМ!$A$40:$A$783,$A317,СВЦЭМ!$B$40:$B$783,R$296)+'СЕТ СН'!$F$16</f>
        <v>#REF!</v>
      </c>
      <c r="S317" s="36" t="e">
        <f>SUMIFS(СВЦЭМ!#REF!,СВЦЭМ!$A$40:$A$783,$A317,СВЦЭМ!$B$40:$B$783,S$296)+'СЕТ СН'!$F$16</f>
        <v>#REF!</v>
      </c>
      <c r="T317" s="36" t="e">
        <f>SUMIFS(СВЦЭМ!#REF!,СВЦЭМ!$A$40:$A$783,$A317,СВЦЭМ!$B$40:$B$783,T$296)+'СЕТ СН'!$F$16</f>
        <v>#REF!</v>
      </c>
      <c r="U317" s="36" t="e">
        <f>SUMIFS(СВЦЭМ!#REF!,СВЦЭМ!$A$40:$A$783,$A317,СВЦЭМ!$B$40:$B$783,U$296)+'СЕТ СН'!$F$16</f>
        <v>#REF!</v>
      </c>
      <c r="V317" s="36" t="e">
        <f>SUMIFS(СВЦЭМ!#REF!,СВЦЭМ!$A$40:$A$783,$A317,СВЦЭМ!$B$40:$B$783,V$296)+'СЕТ СН'!$F$16</f>
        <v>#REF!</v>
      </c>
      <c r="W317" s="36" t="e">
        <f>SUMIFS(СВЦЭМ!#REF!,СВЦЭМ!$A$40:$A$783,$A317,СВЦЭМ!$B$40:$B$783,W$296)+'СЕТ СН'!$F$16</f>
        <v>#REF!</v>
      </c>
      <c r="X317" s="36" t="e">
        <f>SUMIFS(СВЦЭМ!#REF!,СВЦЭМ!$A$40:$A$783,$A317,СВЦЭМ!$B$40:$B$783,X$296)+'СЕТ СН'!$F$16</f>
        <v>#REF!</v>
      </c>
      <c r="Y317" s="36" t="e">
        <f>SUMIFS(СВЦЭМ!#REF!,СВЦЭМ!$A$40:$A$783,$A317,СВЦЭМ!$B$40:$B$783,Y$296)+'СЕТ СН'!$F$16</f>
        <v>#REF!</v>
      </c>
    </row>
    <row r="318" spans="1:25" ht="15.75" hidden="1" x14ac:dyDescent="0.2">
      <c r="A318" s="35">
        <f t="shared" si="8"/>
        <v>44461</v>
      </c>
      <c r="B318" s="36" t="e">
        <f>SUMIFS(СВЦЭМ!#REF!,СВЦЭМ!$A$40:$A$783,$A318,СВЦЭМ!$B$40:$B$783,B$296)+'СЕТ СН'!$F$16</f>
        <v>#REF!</v>
      </c>
      <c r="C318" s="36" t="e">
        <f>SUMIFS(СВЦЭМ!#REF!,СВЦЭМ!$A$40:$A$783,$A318,СВЦЭМ!$B$40:$B$783,C$296)+'СЕТ СН'!$F$16</f>
        <v>#REF!</v>
      </c>
      <c r="D318" s="36" t="e">
        <f>SUMIFS(СВЦЭМ!#REF!,СВЦЭМ!$A$40:$A$783,$A318,СВЦЭМ!$B$40:$B$783,D$296)+'СЕТ СН'!$F$16</f>
        <v>#REF!</v>
      </c>
      <c r="E318" s="36" t="e">
        <f>SUMIFS(СВЦЭМ!#REF!,СВЦЭМ!$A$40:$A$783,$A318,СВЦЭМ!$B$40:$B$783,E$296)+'СЕТ СН'!$F$16</f>
        <v>#REF!</v>
      </c>
      <c r="F318" s="36" t="e">
        <f>SUMIFS(СВЦЭМ!#REF!,СВЦЭМ!$A$40:$A$783,$A318,СВЦЭМ!$B$40:$B$783,F$296)+'СЕТ СН'!$F$16</f>
        <v>#REF!</v>
      </c>
      <c r="G318" s="36" t="e">
        <f>SUMIFS(СВЦЭМ!#REF!,СВЦЭМ!$A$40:$A$783,$A318,СВЦЭМ!$B$40:$B$783,G$296)+'СЕТ СН'!$F$16</f>
        <v>#REF!</v>
      </c>
      <c r="H318" s="36" t="e">
        <f>SUMIFS(СВЦЭМ!#REF!,СВЦЭМ!$A$40:$A$783,$A318,СВЦЭМ!$B$40:$B$783,H$296)+'СЕТ СН'!$F$16</f>
        <v>#REF!</v>
      </c>
      <c r="I318" s="36" t="e">
        <f>SUMIFS(СВЦЭМ!#REF!,СВЦЭМ!$A$40:$A$783,$A318,СВЦЭМ!$B$40:$B$783,I$296)+'СЕТ СН'!$F$16</f>
        <v>#REF!</v>
      </c>
      <c r="J318" s="36" t="e">
        <f>SUMIFS(СВЦЭМ!#REF!,СВЦЭМ!$A$40:$A$783,$A318,СВЦЭМ!$B$40:$B$783,J$296)+'СЕТ СН'!$F$16</f>
        <v>#REF!</v>
      </c>
      <c r="K318" s="36" t="e">
        <f>SUMIFS(СВЦЭМ!#REF!,СВЦЭМ!$A$40:$A$783,$A318,СВЦЭМ!$B$40:$B$783,K$296)+'СЕТ СН'!$F$16</f>
        <v>#REF!</v>
      </c>
      <c r="L318" s="36" t="e">
        <f>SUMIFS(СВЦЭМ!#REF!,СВЦЭМ!$A$40:$A$783,$A318,СВЦЭМ!$B$40:$B$783,L$296)+'СЕТ СН'!$F$16</f>
        <v>#REF!</v>
      </c>
      <c r="M318" s="36" t="e">
        <f>SUMIFS(СВЦЭМ!#REF!,СВЦЭМ!$A$40:$A$783,$A318,СВЦЭМ!$B$40:$B$783,M$296)+'СЕТ СН'!$F$16</f>
        <v>#REF!</v>
      </c>
      <c r="N318" s="36" t="e">
        <f>SUMIFS(СВЦЭМ!#REF!,СВЦЭМ!$A$40:$A$783,$A318,СВЦЭМ!$B$40:$B$783,N$296)+'СЕТ СН'!$F$16</f>
        <v>#REF!</v>
      </c>
      <c r="O318" s="36" t="e">
        <f>SUMIFS(СВЦЭМ!#REF!,СВЦЭМ!$A$40:$A$783,$A318,СВЦЭМ!$B$40:$B$783,O$296)+'СЕТ СН'!$F$16</f>
        <v>#REF!</v>
      </c>
      <c r="P318" s="36" t="e">
        <f>SUMIFS(СВЦЭМ!#REF!,СВЦЭМ!$A$40:$A$783,$A318,СВЦЭМ!$B$40:$B$783,P$296)+'СЕТ СН'!$F$16</f>
        <v>#REF!</v>
      </c>
      <c r="Q318" s="36" t="e">
        <f>SUMIFS(СВЦЭМ!#REF!,СВЦЭМ!$A$40:$A$783,$A318,СВЦЭМ!$B$40:$B$783,Q$296)+'СЕТ СН'!$F$16</f>
        <v>#REF!</v>
      </c>
      <c r="R318" s="36" t="e">
        <f>SUMIFS(СВЦЭМ!#REF!,СВЦЭМ!$A$40:$A$783,$A318,СВЦЭМ!$B$40:$B$783,R$296)+'СЕТ СН'!$F$16</f>
        <v>#REF!</v>
      </c>
      <c r="S318" s="36" t="e">
        <f>SUMIFS(СВЦЭМ!#REF!,СВЦЭМ!$A$40:$A$783,$A318,СВЦЭМ!$B$40:$B$783,S$296)+'СЕТ СН'!$F$16</f>
        <v>#REF!</v>
      </c>
      <c r="T318" s="36" t="e">
        <f>SUMIFS(СВЦЭМ!#REF!,СВЦЭМ!$A$40:$A$783,$A318,СВЦЭМ!$B$40:$B$783,T$296)+'СЕТ СН'!$F$16</f>
        <v>#REF!</v>
      </c>
      <c r="U318" s="36" t="e">
        <f>SUMIFS(СВЦЭМ!#REF!,СВЦЭМ!$A$40:$A$783,$A318,СВЦЭМ!$B$40:$B$783,U$296)+'СЕТ СН'!$F$16</f>
        <v>#REF!</v>
      </c>
      <c r="V318" s="36" t="e">
        <f>SUMIFS(СВЦЭМ!#REF!,СВЦЭМ!$A$40:$A$783,$A318,СВЦЭМ!$B$40:$B$783,V$296)+'СЕТ СН'!$F$16</f>
        <v>#REF!</v>
      </c>
      <c r="W318" s="36" t="e">
        <f>SUMIFS(СВЦЭМ!#REF!,СВЦЭМ!$A$40:$A$783,$A318,СВЦЭМ!$B$40:$B$783,W$296)+'СЕТ СН'!$F$16</f>
        <v>#REF!</v>
      </c>
      <c r="X318" s="36" t="e">
        <f>SUMIFS(СВЦЭМ!#REF!,СВЦЭМ!$A$40:$A$783,$A318,СВЦЭМ!$B$40:$B$783,X$296)+'СЕТ СН'!$F$16</f>
        <v>#REF!</v>
      </c>
      <c r="Y318" s="36" t="e">
        <f>SUMIFS(СВЦЭМ!#REF!,СВЦЭМ!$A$40:$A$783,$A318,СВЦЭМ!$B$40:$B$783,Y$296)+'СЕТ СН'!$F$16</f>
        <v>#REF!</v>
      </c>
    </row>
    <row r="319" spans="1:25" ht="15.75" hidden="1" x14ac:dyDescent="0.2">
      <c r="A319" s="35">
        <f t="shared" si="8"/>
        <v>44462</v>
      </c>
      <c r="B319" s="36" t="e">
        <f>SUMIFS(СВЦЭМ!#REF!,СВЦЭМ!$A$40:$A$783,$A319,СВЦЭМ!$B$40:$B$783,B$296)+'СЕТ СН'!$F$16</f>
        <v>#REF!</v>
      </c>
      <c r="C319" s="36" t="e">
        <f>SUMIFS(СВЦЭМ!#REF!,СВЦЭМ!$A$40:$A$783,$A319,СВЦЭМ!$B$40:$B$783,C$296)+'СЕТ СН'!$F$16</f>
        <v>#REF!</v>
      </c>
      <c r="D319" s="36" t="e">
        <f>SUMIFS(СВЦЭМ!#REF!,СВЦЭМ!$A$40:$A$783,$A319,СВЦЭМ!$B$40:$B$783,D$296)+'СЕТ СН'!$F$16</f>
        <v>#REF!</v>
      </c>
      <c r="E319" s="36" t="e">
        <f>SUMIFS(СВЦЭМ!#REF!,СВЦЭМ!$A$40:$A$783,$A319,СВЦЭМ!$B$40:$B$783,E$296)+'СЕТ СН'!$F$16</f>
        <v>#REF!</v>
      </c>
      <c r="F319" s="36" t="e">
        <f>SUMIFS(СВЦЭМ!#REF!,СВЦЭМ!$A$40:$A$783,$A319,СВЦЭМ!$B$40:$B$783,F$296)+'СЕТ СН'!$F$16</f>
        <v>#REF!</v>
      </c>
      <c r="G319" s="36" t="e">
        <f>SUMIFS(СВЦЭМ!#REF!,СВЦЭМ!$A$40:$A$783,$A319,СВЦЭМ!$B$40:$B$783,G$296)+'СЕТ СН'!$F$16</f>
        <v>#REF!</v>
      </c>
      <c r="H319" s="36" t="e">
        <f>SUMIFS(СВЦЭМ!#REF!,СВЦЭМ!$A$40:$A$783,$A319,СВЦЭМ!$B$40:$B$783,H$296)+'СЕТ СН'!$F$16</f>
        <v>#REF!</v>
      </c>
      <c r="I319" s="36" t="e">
        <f>SUMIFS(СВЦЭМ!#REF!,СВЦЭМ!$A$40:$A$783,$A319,СВЦЭМ!$B$40:$B$783,I$296)+'СЕТ СН'!$F$16</f>
        <v>#REF!</v>
      </c>
      <c r="J319" s="36" t="e">
        <f>SUMIFS(СВЦЭМ!#REF!,СВЦЭМ!$A$40:$A$783,$A319,СВЦЭМ!$B$40:$B$783,J$296)+'СЕТ СН'!$F$16</f>
        <v>#REF!</v>
      </c>
      <c r="K319" s="36" t="e">
        <f>SUMIFS(СВЦЭМ!#REF!,СВЦЭМ!$A$40:$A$783,$A319,СВЦЭМ!$B$40:$B$783,K$296)+'СЕТ СН'!$F$16</f>
        <v>#REF!</v>
      </c>
      <c r="L319" s="36" t="e">
        <f>SUMIFS(СВЦЭМ!#REF!,СВЦЭМ!$A$40:$A$783,$A319,СВЦЭМ!$B$40:$B$783,L$296)+'СЕТ СН'!$F$16</f>
        <v>#REF!</v>
      </c>
      <c r="M319" s="36" t="e">
        <f>SUMIFS(СВЦЭМ!#REF!,СВЦЭМ!$A$40:$A$783,$A319,СВЦЭМ!$B$40:$B$783,M$296)+'СЕТ СН'!$F$16</f>
        <v>#REF!</v>
      </c>
      <c r="N319" s="36" t="e">
        <f>SUMIFS(СВЦЭМ!#REF!,СВЦЭМ!$A$40:$A$783,$A319,СВЦЭМ!$B$40:$B$783,N$296)+'СЕТ СН'!$F$16</f>
        <v>#REF!</v>
      </c>
      <c r="O319" s="36" t="e">
        <f>SUMIFS(СВЦЭМ!#REF!,СВЦЭМ!$A$40:$A$783,$A319,СВЦЭМ!$B$40:$B$783,O$296)+'СЕТ СН'!$F$16</f>
        <v>#REF!</v>
      </c>
      <c r="P319" s="36" t="e">
        <f>SUMIFS(СВЦЭМ!#REF!,СВЦЭМ!$A$40:$A$783,$A319,СВЦЭМ!$B$40:$B$783,P$296)+'СЕТ СН'!$F$16</f>
        <v>#REF!</v>
      </c>
      <c r="Q319" s="36" t="e">
        <f>SUMIFS(СВЦЭМ!#REF!,СВЦЭМ!$A$40:$A$783,$A319,СВЦЭМ!$B$40:$B$783,Q$296)+'СЕТ СН'!$F$16</f>
        <v>#REF!</v>
      </c>
      <c r="R319" s="36" t="e">
        <f>SUMIFS(СВЦЭМ!#REF!,СВЦЭМ!$A$40:$A$783,$A319,СВЦЭМ!$B$40:$B$783,R$296)+'СЕТ СН'!$F$16</f>
        <v>#REF!</v>
      </c>
      <c r="S319" s="36" t="e">
        <f>SUMIFS(СВЦЭМ!#REF!,СВЦЭМ!$A$40:$A$783,$A319,СВЦЭМ!$B$40:$B$783,S$296)+'СЕТ СН'!$F$16</f>
        <v>#REF!</v>
      </c>
      <c r="T319" s="36" t="e">
        <f>SUMIFS(СВЦЭМ!#REF!,СВЦЭМ!$A$40:$A$783,$A319,СВЦЭМ!$B$40:$B$783,T$296)+'СЕТ СН'!$F$16</f>
        <v>#REF!</v>
      </c>
      <c r="U319" s="36" t="e">
        <f>SUMIFS(СВЦЭМ!#REF!,СВЦЭМ!$A$40:$A$783,$A319,СВЦЭМ!$B$40:$B$783,U$296)+'СЕТ СН'!$F$16</f>
        <v>#REF!</v>
      </c>
      <c r="V319" s="36" t="e">
        <f>SUMIFS(СВЦЭМ!#REF!,СВЦЭМ!$A$40:$A$783,$A319,СВЦЭМ!$B$40:$B$783,V$296)+'СЕТ СН'!$F$16</f>
        <v>#REF!</v>
      </c>
      <c r="W319" s="36" t="e">
        <f>SUMIFS(СВЦЭМ!#REF!,СВЦЭМ!$A$40:$A$783,$A319,СВЦЭМ!$B$40:$B$783,W$296)+'СЕТ СН'!$F$16</f>
        <v>#REF!</v>
      </c>
      <c r="X319" s="36" t="e">
        <f>SUMIFS(СВЦЭМ!#REF!,СВЦЭМ!$A$40:$A$783,$A319,СВЦЭМ!$B$40:$B$783,X$296)+'СЕТ СН'!$F$16</f>
        <v>#REF!</v>
      </c>
      <c r="Y319" s="36" t="e">
        <f>SUMIFS(СВЦЭМ!#REF!,СВЦЭМ!$A$40:$A$783,$A319,СВЦЭМ!$B$40:$B$783,Y$296)+'СЕТ СН'!$F$16</f>
        <v>#REF!</v>
      </c>
    </row>
    <row r="320" spans="1:25" ht="15.75" hidden="1" x14ac:dyDescent="0.2">
      <c r="A320" s="35">
        <f t="shared" si="8"/>
        <v>44463</v>
      </c>
      <c r="B320" s="36" t="e">
        <f>SUMIFS(СВЦЭМ!#REF!,СВЦЭМ!$A$40:$A$783,$A320,СВЦЭМ!$B$40:$B$783,B$296)+'СЕТ СН'!$F$16</f>
        <v>#REF!</v>
      </c>
      <c r="C320" s="36" t="e">
        <f>SUMIFS(СВЦЭМ!#REF!,СВЦЭМ!$A$40:$A$783,$A320,СВЦЭМ!$B$40:$B$783,C$296)+'СЕТ СН'!$F$16</f>
        <v>#REF!</v>
      </c>
      <c r="D320" s="36" t="e">
        <f>SUMIFS(СВЦЭМ!#REF!,СВЦЭМ!$A$40:$A$783,$A320,СВЦЭМ!$B$40:$B$783,D$296)+'СЕТ СН'!$F$16</f>
        <v>#REF!</v>
      </c>
      <c r="E320" s="36" t="e">
        <f>SUMIFS(СВЦЭМ!#REF!,СВЦЭМ!$A$40:$A$783,$A320,СВЦЭМ!$B$40:$B$783,E$296)+'СЕТ СН'!$F$16</f>
        <v>#REF!</v>
      </c>
      <c r="F320" s="36" t="e">
        <f>SUMIFS(СВЦЭМ!#REF!,СВЦЭМ!$A$40:$A$783,$A320,СВЦЭМ!$B$40:$B$783,F$296)+'СЕТ СН'!$F$16</f>
        <v>#REF!</v>
      </c>
      <c r="G320" s="36" t="e">
        <f>SUMIFS(СВЦЭМ!#REF!,СВЦЭМ!$A$40:$A$783,$A320,СВЦЭМ!$B$40:$B$783,G$296)+'СЕТ СН'!$F$16</f>
        <v>#REF!</v>
      </c>
      <c r="H320" s="36" t="e">
        <f>SUMIFS(СВЦЭМ!#REF!,СВЦЭМ!$A$40:$A$783,$A320,СВЦЭМ!$B$40:$B$783,H$296)+'СЕТ СН'!$F$16</f>
        <v>#REF!</v>
      </c>
      <c r="I320" s="36" t="e">
        <f>SUMIFS(СВЦЭМ!#REF!,СВЦЭМ!$A$40:$A$783,$A320,СВЦЭМ!$B$40:$B$783,I$296)+'СЕТ СН'!$F$16</f>
        <v>#REF!</v>
      </c>
      <c r="J320" s="36" t="e">
        <f>SUMIFS(СВЦЭМ!#REF!,СВЦЭМ!$A$40:$A$783,$A320,СВЦЭМ!$B$40:$B$783,J$296)+'СЕТ СН'!$F$16</f>
        <v>#REF!</v>
      </c>
      <c r="K320" s="36" t="e">
        <f>SUMIFS(СВЦЭМ!#REF!,СВЦЭМ!$A$40:$A$783,$A320,СВЦЭМ!$B$40:$B$783,K$296)+'СЕТ СН'!$F$16</f>
        <v>#REF!</v>
      </c>
      <c r="L320" s="36" t="e">
        <f>SUMIFS(СВЦЭМ!#REF!,СВЦЭМ!$A$40:$A$783,$A320,СВЦЭМ!$B$40:$B$783,L$296)+'СЕТ СН'!$F$16</f>
        <v>#REF!</v>
      </c>
      <c r="M320" s="36" t="e">
        <f>SUMIFS(СВЦЭМ!#REF!,СВЦЭМ!$A$40:$A$783,$A320,СВЦЭМ!$B$40:$B$783,M$296)+'СЕТ СН'!$F$16</f>
        <v>#REF!</v>
      </c>
      <c r="N320" s="36" t="e">
        <f>SUMIFS(СВЦЭМ!#REF!,СВЦЭМ!$A$40:$A$783,$A320,СВЦЭМ!$B$40:$B$783,N$296)+'СЕТ СН'!$F$16</f>
        <v>#REF!</v>
      </c>
      <c r="O320" s="36" t="e">
        <f>SUMIFS(СВЦЭМ!#REF!,СВЦЭМ!$A$40:$A$783,$A320,СВЦЭМ!$B$40:$B$783,O$296)+'СЕТ СН'!$F$16</f>
        <v>#REF!</v>
      </c>
      <c r="P320" s="36" t="e">
        <f>SUMIFS(СВЦЭМ!#REF!,СВЦЭМ!$A$40:$A$783,$A320,СВЦЭМ!$B$40:$B$783,P$296)+'СЕТ СН'!$F$16</f>
        <v>#REF!</v>
      </c>
      <c r="Q320" s="36" t="e">
        <f>SUMIFS(СВЦЭМ!#REF!,СВЦЭМ!$A$40:$A$783,$A320,СВЦЭМ!$B$40:$B$783,Q$296)+'СЕТ СН'!$F$16</f>
        <v>#REF!</v>
      </c>
      <c r="R320" s="36" t="e">
        <f>SUMIFS(СВЦЭМ!#REF!,СВЦЭМ!$A$40:$A$783,$A320,СВЦЭМ!$B$40:$B$783,R$296)+'СЕТ СН'!$F$16</f>
        <v>#REF!</v>
      </c>
      <c r="S320" s="36" t="e">
        <f>SUMIFS(СВЦЭМ!#REF!,СВЦЭМ!$A$40:$A$783,$A320,СВЦЭМ!$B$40:$B$783,S$296)+'СЕТ СН'!$F$16</f>
        <v>#REF!</v>
      </c>
      <c r="T320" s="36" t="e">
        <f>SUMIFS(СВЦЭМ!#REF!,СВЦЭМ!$A$40:$A$783,$A320,СВЦЭМ!$B$40:$B$783,T$296)+'СЕТ СН'!$F$16</f>
        <v>#REF!</v>
      </c>
      <c r="U320" s="36" t="e">
        <f>SUMIFS(СВЦЭМ!#REF!,СВЦЭМ!$A$40:$A$783,$A320,СВЦЭМ!$B$40:$B$783,U$296)+'СЕТ СН'!$F$16</f>
        <v>#REF!</v>
      </c>
      <c r="V320" s="36" t="e">
        <f>SUMIFS(СВЦЭМ!#REF!,СВЦЭМ!$A$40:$A$783,$A320,СВЦЭМ!$B$40:$B$783,V$296)+'СЕТ СН'!$F$16</f>
        <v>#REF!</v>
      </c>
      <c r="W320" s="36" t="e">
        <f>SUMIFS(СВЦЭМ!#REF!,СВЦЭМ!$A$40:$A$783,$A320,СВЦЭМ!$B$40:$B$783,W$296)+'СЕТ СН'!$F$16</f>
        <v>#REF!</v>
      </c>
      <c r="X320" s="36" t="e">
        <f>SUMIFS(СВЦЭМ!#REF!,СВЦЭМ!$A$40:$A$783,$A320,СВЦЭМ!$B$40:$B$783,X$296)+'СЕТ СН'!$F$16</f>
        <v>#REF!</v>
      </c>
      <c r="Y320" s="36" t="e">
        <f>SUMIFS(СВЦЭМ!#REF!,СВЦЭМ!$A$40:$A$783,$A320,СВЦЭМ!$B$40:$B$783,Y$296)+'СЕТ СН'!$F$16</f>
        <v>#REF!</v>
      </c>
    </row>
    <row r="321" spans="1:27" ht="15.75" hidden="1" x14ac:dyDescent="0.2">
      <c r="A321" s="35">
        <f t="shared" si="8"/>
        <v>44464</v>
      </c>
      <c r="B321" s="36" t="e">
        <f>SUMIFS(СВЦЭМ!#REF!,СВЦЭМ!$A$40:$A$783,$A321,СВЦЭМ!$B$40:$B$783,B$296)+'СЕТ СН'!$F$16</f>
        <v>#REF!</v>
      </c>
      <c r="C321" s="36" t="e">
        <f>SUMIFS(СВЦЭМ!#REF!,СВЦЭМ!$A$40:$A$783,$A321,СВЦЭМ!$B$40:$B$783,C$296)+'СЕТ СН'!$F$16</f>
        <v>#REF!</v>
      </c>
      <c r="D321" s="36" t="e">
        <f>SUMIFS(СВЦЭМ!#REF!,СВЦЭМ!$A$40:$A$783,$A321,СВЦЭМ!$B$40:$B$783,D$296)+'СЕТ СН'!$F$16</f>
        <v>#REF!</v>
      </c>
      <c r="E321" s="36" t="e">
        <f>SUMIFS(СВЦЭМ!#REF!,СВЦЭМ!$A$40:$A$783,$A321,СВЦЭМ!$B$40:$B$783,E$296)+'СЕТ СН'!$F$16</f>
        <v>#REF!</v>
      </c>
      <c r="F321" s="36" t="e">
        <f>SUMIFS(СВЦЭМ!#REF!,СВЦЭМ!$A$40:$A$783,$A321,СВЦЭМ!$B$40:$B$783,F$296)+'СЕТ СН'!$F$16</f>
        <v>#REF!</v>
      </c>
      <c r="G321" s="36" t="e">
        <f>SUMIFS(СВЦЭМ!#REF!,СВЦЭМ!$A$40:$A$783,$A321,СВЦЭМ!$B$40:$B$783,G$296)+'СЕТ СН'!$F$16</f>
        <v>#REF!</v>
      </c>
      <c r="H321" s="36" t="e">
        <f>SUMIFS(СВЦЭМ!#REF!,СВЦЭМ!$A$40:$A$783,$A321,СВЦЭМ!$B$40:$B$783,H$296)+'СЕТ СН'!$F$16</f>
        <v>#REF!</v>
      </c>
      <c r="I321" s="36" t="e">
        <f>SUMIFS(СВЦЭМ!#REF!,СВЦЭМ!$A$40:$A$783,$A321,СВЦЭМ!$B$40:$B$783,I$296)+'СЕТ СН'!$F$16</f>
        <v>#REF!</v>
      </c>
      <c r="J321" s="36" t="e">
        <f>SUMIFS(СВЦЭМ!#REF!,СВЦЭМ!$A$40:$A$783,$A321,СВЦЭМ!$B$40:$B$783,J$296)+'СЕТ СН'!$F$16</f>
        <v>#REF!</v>
      </c>
      <c r="K321" s="36" t="e">
        <f>SUMIFS(СВЦЭМ!#REF!,СВЦЭМ!$A$40:$A$783,$A321,СВЦЭМ!$B$40:$B$783,K$296)+'СЕТ СН'!$F$16</f>
        <v>#REF!</v>
      </c>
      <c r="L321" s="36" t="e">
        <f>SUMIFS(СВЦЭМ!#REF!,СВЦЭМ!$A$40:$A$783,$A321,СВЦЭМ!$B$40:$B$783,L$296)+'СЕТ СН'!$F$16</f>
        <v>#REF!</v>
      </c>
      <c r="M321" s="36" t="e">
        <f>SUMIFS(СВЦЭМ!#REF!,СВЦЭМ!$A$40:$A$783,$A321,СВЦЭМ!$B$40:$B$783,M$296)+'СЕТ СН'!$F$16</f>
        <v>#REF!</v>
      </c>
      <c r="N321" s="36" t="e">
        <f>SUMIFS(СВЦЭМ!#REF!,СВЦЭМ!$A$40:$A$783,$A321,СВЦЭМ!$B$40:$B$783,N$296)+'СЕТ СН'!$F$16</f>
        <v>#REF!</v>
      </c>
      <c r="O321" s="36" t="e">
        <f>SUMIFS(СВЦЭМ!#REF!,СВЦЭМ!$A$40:$A$783,$A321,СВЦЭМ!$B$40:$B$783,O$296)+'СЕТ СН'!$F$16</f>
        <v>#REF!</v>
      </c>
      <c r="P321" s="36" t="e">
        <f>SUMIFS(СВЦЭМ!#REF!,СВЦЭМ!$A$40:$A$783,$A321,СВЦЭМ!$B$40:$B$783,P$296)+'СЕТ СН'!$F$16</f>
        <v>#REF!</v>
      </c>
      <c r="Q321" s="36" t="e">
        <f>SUMIFS(СВЦЭМ!#REF!,СВЦЭМ!$A$40:$A$783,$A321,СВЦЭМ!$B$40:$B$783,Q$296)+'СЕТ СН'!$F$16</f>
        <v>#REF!</v>
      </c>
      <c r="R321" s="36" t="e">
        <f>SUMIFS(СВЦЭМ!#REF!,СВЦЭМ!$A$40:$A$783,$A321,СВЦЭМ!$B$40:$B$783,R$296)+'СЕТ СН'!$F$16</f>
        <v>#REF!</v>
      </c>
      <c r="S321" s="36" t="e">
        <f>SUMIFS(СВЦЭМ!#REF!,СВЦЭМ!$A$40:$A$783,$A321,СВЦЭМ!$B$40:$B$783,S$296)+'СЕТ СН'!$F$16</f>
        <v>#REF!</v>
      </c>
      <c r="T321" s="36" t="e">
        <f>SUMIFS(СВЦЭМ!#REF!,СВЦЭМ!$A$40:$A$783,$A321,СВЦЭМ!$B$40:$B$783,T$296)+'СЕТ СН'!$F$16</f>
        <v>#REF!</v>
      </c>
      <c r="U321" s="36" t="e">
        <f>SUMIFS(СВЦЭМ!#REF!,СВЦЭМ!$A$40:$A$783,$A321,СВЦЭМ!$B$40:$B$783,U$296)+'СЕТ СН'!$F$16</f>
        <v>#REF!</v>
      </c>
      <c r="V321" s="36" t="e">
        <f>SUMIFS(СВЦЭМ!#REF!,СВЦЭМ!$A$40:$A$783,$A321,СВЦЭМ!$B$40:$B$783,V$296)+'СЕТ СН'!$F$16</f>
        <v>#REF!</v>
      </c>
      <c r="W321" s="36" t="e">
        <f>SUMIFS(СВЦЭМ!#REF!,СВЦЭМ!$A$40:$A$783,$A321,СВЦЭМ!$B$40:$B$783,W$296)+'СЕТ СН'!$F$16</f>
        <v>#REF!</v>
      </c>
      <c r="X321" s="36" t="e">
        <f>SUMIFS(СВЦЭМ!#REF!,СВЦЭМ!$A$40:$A$783,$A321,СВЦЭМ!$B$40:$B$783,X$296)+'СЕТ СН'!$F$16</f>
        <v>#REF!</v>
      </c>
      <c r="Y321" s="36" t="e">
        <f>SUMIFS(СВЦЭМ!#REF!,СВЦЭМ!$A$40:$A$783,$A321,СВЦЭМ!$B$40:$B$783,Y$296)+'СЕТ СН'!$F$16</f>
        <v>#REF!</v>
      </c>
    </row>
    <row r="322" spans="1:27" ht="15.75" hidden="1" x14ac:dyDescent="0.2">
      <c r="A322" s="35">
        <f t="shared" si="8"/>
        <v>44465</v>
      </c>
      <c r="B322" s="36" t="e">
        <f>SUMIFS(СВЦЭМ!#REF!,СВЦЭМ!$A$40:$A$783,$A322,СВЦЭМ!$B$40:$B$783,B$296)+'СЕТ СН'!$F$16</f>
        <v>#REF!</v>
      </c>
      <c r="C322" s="36" t="e">
        <f>SUMIFS(СВЦЭМ!#REF!,СВЦЭМ!$A$40:$A$783,$A322,СВЦЭМ!$B$40:$B$783,C$296)+'СЕТ СН'!$F$16</f>
        <v>#REF!</v>
      </c>
      <c r="D322" s="36" t="e">
        <f>SUMIFS(СВЦЭМ!#REF!,СВЦЭМ!$A$40:$A$783,$A322,СВЦЭМ!$B$40:$B$783,D$296)+'СЕТ СН'!$F$16</f>
        <v>#REF!</v>
      </c>
      <c r="E322" s="36" t="e">
        <f>SUMIFS(СВЦЭМ!#REF!,СВЦЭМ!$A$40:$A$783,$A322,СВЦЭМ!$B$40:$B$783,E$296)+'СЕТ СН'!$F$16</f>
        <v>#REF!</v>
      </c>
      <c r="F322" s="36" t="e">
        <f>SUMIFS(СВЦЭМ!#REF!,СВЦЭМ!$A$40:$A$783,$A322,СВЦЭМ!$B$40:$B$783,F$296)+'СЕТ СН'!$F$16</f>
        <v>#REF!</v>
      </c>
      <c r="G322" s="36" t="e">
        <f>SUMIFS(СВЦЭМ!#REF!,СВЦЭМ!$A$40:$A$783,$A322,СВЦЭМ!$B$40:$B$783,G$296)+'СЕТ СН'!$F$16</f>
        <v>#REF!</v>
      </c>
      <c r="H322" s="36" t="e">
        <f>SUMIFS(СВЦЭМ!#REF!,СВЦЭМ!$A$40:$A$783,$A322,СВЦЭМ!$B$40:$B$783,H$296)+'СЕТ СН'!$F$16</f>
        <v>#REF!</v>
      </c>
      <c r="I322" s="36" t="e">
        <f>SUMIFS(СВЦЭМ!#REF!,СВЦЭМ!$A$40:$A$783,$A322,СВЦЭМ!$B$40:$B$783,I$296)+'СЕТ СН'!$F$16</f>
        <v>#REF!</v>
      </c>
      <c r="J322" s="36" t="e">
        <f>SUMIFS(СВЦЭМ!#REF!,СВЦЭМ!$A$40:$A$783,$A322,СВЦЭМ!$B$40:$B$783,J$296)+'СЕТ СН'!$F$16</f>
        <v>#REF!</v>
      </c>
      <c r="K322" s="36" t="e">
        <f>SUMIFS(СВЦЭМ!#REF!,СВЦЭМ!$A$40:$A$783,$A322,СВЦЭМ!$B$40:$B$783,K$296)+'СЕТ СН'!$F$16</f>
        <v>#REF!</v>
      </c>
      <c r="L322" s="36" t="e">
        <f>SUMIFS(СВЦЭМ!#REF!,СВЦЭМ!$A$40:$A$783,$A322,СВЦЭМ!$B$40:$B$783,L$296)+'СЕТ СН'!$F$16</f>
        <v>#REF!</v>
      </c>
      <c r="M322" s="36" t="e">
        <f>SUMIFS(СВЦЭМ!#REF!,СВЦЭМ!$A$40:$A$783,$A322,СВЦЭМ!$B$40:$B$783,M$296)+'СЕТ СН'!$F$16</f>
        <v>#REF!</v>
      </c>
      <c r="N322" s="36" t="e">
        <f>SUMIFS(СВЦЭМ!#REF!,СВЦЭМ!$A$40:$A$783,$A322,СВЦЭМ!$B$40:$B$783,N$296)+'СЕТ СН'!$F$16</f>
        <v>#REF!</v>
      </c>
      <c r="O322" s="36" t="e">
        <f>SUMIFS(СВЦЭМ!#REF!,СВЦЭМ!$A$40:$A$783,$A322,СВЦЭМ!$B$40:$B$783,O$296)+'СЕТ СН'!$F$16</f>
        <v>#REF!</v>
      </c>
      <c r="P322" s="36" t="e">
        <f>SUMIFS(СВЦЭМ!#REF!,СВЦЭМ!$A$40:$A$783,$A322,СВЦЭМ!$B$40:$B$783,P$296)+'СЕТ СН'!$F$16</f>
        <v>#REF!</v>
      </c>
      <c r="Q322" s="36" t="e">
        <f>SUMIFS(СВЦЭМ!#REF!,СВЦЭМ!$A$40:$A$783,$A322,СВЦЭМ!$B$40:$B$783,Q$296)+'СЕТ СН'!$F$16</f>
        <v>#REF!</v>
      </c>
      <c r="R322" s="36" t="e">
        <f>SUMIFS(СВЦЭМ!#REF!,СВЦЭМ!$A$40:$A$783,$A322,СВЦЭМ!$B$40:$B$783,R$296)+'СЕТ СН'!$F$16</f>
        <v>#REF!</v>
      </c>
      <c r="S322" s="36" t="e">
        <f>SUMIFS(СВЦЭМ!#REF!,СВЦЭМ!$A$40:$A$783,$A322,СВЦЭМ!$B$40:$B$783,S$296)+'СЕТ СН'!$F$16</f>
        <v>#REF!</v>
      </c>
      <c r="T322" s="36" t="e">
        <f>SUMIFS(СВЦЭМ!#REF!,СВЦЭМ!$A$40:$A$783,$A322,СВЦЭМ!$B$40:$B$783,T$296)+'СЕТ СН'!$F$16</f>
        <v>#REF!</v>
      </c>
      <c r="U322" s="36" t="e">
        <f>SUMIFS(СВЦЭМ!#REF!,СВЦЭМ!$A$40:$A$783,$A322,СВЦЭМ!$B$40:$B$783,U$296)+'СЕТ СН'!$F$16</f>
        <v>#REF!</v>
      </c>
      <c r="V322" s="36" t="e">
        <f>SUMIFS(СВЦЭМ!#REF!,СВЦЭМ!$A$40:$A$783,$A322,СВЦЭМ!$B$40:$B$783,V$296)+'СЕТ СН'!$F$16</f>
        <v>#REF!</v>
      </c>
      <c r="W322" s="36" t="e">
        <f>SUMIFS(СВЦЭМ!#REF!,СВЦЭМ!$A$40:$A$783,$A322,СВЦЭМ!$B$40:$B$783,W$296)+'СЕТ СН'!$F$16</f>
        <v>#REF!</v>
      </c>
      <c r="X322" s="36" t="e">
        <f>SUMIFS(СВЦЭМ!#REF!,СВЦЭМ!$A$40:$A$783,$A322,СВЦЭМ!$B$40:$B$783,X$296)+'СЕТ СН'!$F$16</f>
        <v>#REF!</v>
      </c>
      <c r="Y322" s="36" t="e">
        <f>SUMIFS(СВЦЭМ!#REF!,СВЦЭМ!$A$40:$A$783,$A322,СВЦЭМ!$B$40:$B$783,Y$296)+'СЕТ СН'!$F$16</f>
        <v>#REF!</v>
      </c>
    </row>
    <row r="323" spans="1:27" ht="15.75" hidden="1" x14ac:dyDescent="0.2">
      <c r="A323" s="35">
        <f t="shared" si="8"/>
        <v>44466</v>
      </c>
      <c r="B323" s="36" t="e">
        <f>SUMIFS(СВЦЭМ!#REF!,СВЦЭМ!$A$40:$A$783,$A323,СВЦЭМ!$B$40:$B$783,B$296)+'СЕТ СН'!$F$16</f>
        <v>#REF!</v>
      </c>
      <c r="C323" s="36" t="e">
        <f>SUMIFS(СВЦЭМ!#REF!,СВЦЭМ!$A$40:$A$783,$A323,СВЦЭМ!$B$40:$B$783,C$296)+'СЕТ СН'!$F$16</f>
        <v>#REF!</v>
      </c>
      <c r="D323" s="36" t="e">
        <f>SUMIFS(СВЦЭМ!#REF!,СВЦЭМ!$A$40:$A$783,$A323,СВЦЭМ!$B$40:$B$783,D$296)+'СЕТ СН'!$F$16</f>
        <v>#REF!</v>
      </c>
      <c r="E323" s="36" t="e">
        <f>SUMIFS(СВЦЭМ!#REF!,СВЦЭМ!$A$40:$A$783,$A323,СВЦЭМ!$B$40:$B$783,E$296)+'СЕТ СН'!$F$16</f>
        <v>#REF!</v>
      </c>
      <c r="F323" s="36" t="e">
        <f>SUMIFS(СВЦЭМ!#REF!,СВЦЭМ!$A$40:$A$783,$A323,СВЦЭМ!$B$40:$B$783,F$296)+'СЕТ СН'!$F$16</f>
        <v>#REF!</v>
      </c>
      <c r="G323" s="36" t="e">
        <f>SUMIFS(СВЦЭМ!#REF!,СВЦЭМ!$A$40:$A$783,$A323,СВЦЭМ!$B$40:$B$783,G$296)+'СЕТ СН'!$F$16</f>
        <v>#REF!</v>
      </c>
      <c r="H323" s="36" t="e">
        <f>SUMIFS(СВЦЭМ!#REF!,СВЦЭМ!$A$40:$A$783,$A323,СВЦЭМ!$B$40:$B$783,H$296)+'СЕТ СН'!$F$16</f>
        <v>#REF!</v>
      </c>
      <c r="I323" s="36" t="e">
        <f>SUMIFS(СВЦЭМ!#REF!,СВЦЭМ!$A$40:$A$783,$A323,СВЦЭМ!$B$40:$B$783,I$296)+'СЕТ СН'!$F$16</f>
        <v>#REF!</v>
      </c>
      <c r="J323" s="36" t="e">
        <f>SUMIFS(СВЦЭМ!#REF!,СВЦЭМ!$A$40:$A$783,$A323,СВЦЭМ!$B$40:$B$783,J$296)+'СЕТ СН'!$F$16</f>
        <v>#REF!</v>
      </c>
      <c r="K323" s="36" t="e">
        <f>SUMIFS(СВЦЭМ!#REF!,СВЦЭМ!$A$40:$A$783,$A323,СВЦЭМ!$B$40:$B$783,K$296)+'СЕТ СН'!$F$16</f>
        <v>#REF!</v>
      </c>
      <c r="L323" s="36" t="e">
        <f>SUMIFS(СВЦЭМ!#REF!,СВЦЭМ!$A$40:$A$783,$A323,СВЦЭМ!$B$40:$B$783,L$296)+'СЕТ СН'!$F$16</f>
        <v>#REF!</v>
      </c>
      <c r="M323" s="36" t="e">
        <f>SUMIFS(СВЦЭМ!#REF!,СВЦЭМ!$A$40:$A$783,$A323,СВЦЭМ!$B$40:$B$783,M$296)+'СЕТ СН'!$F$16</f>
        <v>#REF!</v>
      </c>
      <c r="N323" s="36" t="e">
        <f>SUMIFS(СВЦЭМ!#REF!,СВЦЭМ!$A$40:$A$783,$A323,СВЦЭМ!$B$40:$B$783,N$296)+'СЕТ СН'!$F$16</f>
        <v>#REF!</v>
      </c>
      <c r="O323" s="36" t="e">
        <f>SUMIFS(СВЦЭМ!#REF!,СВЦЭМ!$A$40:$A$783,$A323,СВЦЭМ!$B$40:$B$783,O$296)+'СЕТ СН'!$F$16</f>
        <v>#REF!</v>
      </c>
      <c r="P323" s="36" t="e">
        <f>SUMIFS(СВЦЭМ!#REF!,СВЦЭМ!$A$40:$A$783,$A323,СВЦЭМ!$B$40:$B$783,P$296)+'СЕТ СН'!$F$16</f>
        <v>#REF!</v>
      </c>
      <c r="Q323" s="36" t="e">
        <f>SUMIFS(СВЦЭМ!#REF!,СВЦЭМ!$A$40:$A$783,$A323,СВЦЭМ!$B$40:$B$783,Q$296)+'СЕТ СН'!$F$16</f>
        <v>#REF!</v>
      </c>
      <c r="R323" s="36" t="e">
        <f>SUMIFS(СВЦЭМ!#REF!,СВЦЭМ!$A$40:$A$783,$A323,СВЦЭМ!$B$40:$B$783,R$296)+'СЕТ СН'!$F$16</f>
        <v>#REF!</v>
      </c>
      <c r="S323" s="36" t="e">
        <f>SUMIFS(СВЦЭМ!#REF!,СВЦЭМ!$A$40:$A$783,$A323,СВЦЭМ!$B$40:$B$783,S$296)+'СЕТ СН'!$F$16</f>
        <v>#REF!</v>
      </c>
      <c r="T323" s="36" t="e">
        <f>SUMIFS(СВЦЭМ!#REF!,СВЦЭМ!$A$40:$A$783,$A323,СВЦЭМ!$B$40:$B$783,T$296)+'СЕТ СН'!$F$16</f>
        <v>#REF!</v>
      </c>
      <c r="U323" s="36" t="e">
        <f>SUMIFS(СВЦЭМ!#REF!,СВЦЭМ!$A$40:$A$783,$A323,СВЦЭМ!$B$40:$B$783,U$296)+'СЕТ СН'!$F$16</f>
        <v>#REF!</v>
      </c>
      <c r="V323" s="36" t="e">
        <f>SUMIFS(СВЦЭМ!#REF!,СВЦЭМ!$A$40:$A$783,$A323,СВЦЭМ!$B$40:$B$783,V$296)+'СЕТ СН'!$F$16</f>
        <v>#REF!</v>
      </c>
      <c r="W323" s="36" t="e">
        <f>SUMIFS(СВЦЭМ!#REF!,СВЦЭМ!$A$40:$A$783,$A323,СВЦЭМ!$B$40:$B$783,W$296)+'СЕТ СН'!$F$16</f>
        <v>#REF!</v>
      </c>
      <c r="X323" s="36" t="e">
        <f>SUMIFS(СВЦЭМ!#REF!,СВЦЭМ!$A$40:$A$783,$A323,СВЦЭМ!$B$40:$B$783,X$296)+'СЕТ СН'!$F$16</f>
        <v>#REF!</v>
      </c>
      <c r="Y323" s="36" t="e">
        <f>SUMIFS(СВЦЭМ!#REF!,СВЦЭМ!$A$40:$A$783,$A323,СВЦЭМ!$B$40:$B$783,Y$296)+'СЕТ СН'!$F$16</f>
        <v>#REF!</v>
      </c>
    </row>
    <row r="324" spans="1:27" ht="15.75" hidden="1" x14ac:dyDescent="0.2">
      <c r="A324" s="35">
        <f t="shared" si="8"/>
        <v>44467</v>
      </c>
      <c r="B324" s="36" t="e">
        <f>SUMIFS(СВЦЭМ!#REF!,СВЦЭМ!$A$40:$A$783,$A324,СВЦЭМ!$B$40:$B$783,B$296)+'СЕТ СН'!$F$16</f>
        <v>#REF!</v>
      </c>
      <c r="C324" s="36" t="e">
        <f>SUMIFS(СВЦЭМ!#REF!,СВЦЭМ!$A$40:$A$783,$A324,СВЦЭМ!$B$40:$B$783,C$296)+'СЕТ СН'!$F$16</f>
        <v>#REF!</v>
      </c>
      <c r="D324" s="36" t="e">
        <f>SUMIFS(СВЦЭМ!#REF!,СВЦЭМ!$A$40:$A$783,$A324,СВЦЭМ!$B$40:$B$783,D$296)+'СЕТ СН'!$F$16</f>
        <v>#REF!</v>
      </c>
      <c r="E324" s="36" t="e">
        <f>SUMIFS(СВЦЭМ!#REF!,СВЦЭМ!$A$40:$A$783,$A324,СВЦЭМ!$B$40:$B$783,E$296)+'СЕТ СН'!$F$16</f>
        <v>#REF!</v>
      </c>
      <c r="F324" s="36" t="e">
        <f>SUMIFS(СВЦЭМ!#REF!,СВЦЭМ!$A$40:$A$783,$A324,СВЦЭМ!$B$40:$B$783,F$296)+'СЕТ СН'!$F$16</f>
        <v>#REF!</v>
      </c>
      <c r="G324" s="36" t="e">
        <f>SUMIFS(СВЦЭМ!#REF!,СВЦЭМ!$A$40:$A$783,$A324,СВЦЭМ!$B$40:$B$783,G$296)+'СЕТ СН'!$F$16</f>
        <v>#REF!</v>
      </c>
      <c r="H324" s="36" t="e">
        <f>SUMIFS(СВЦЭМ!#REF!,СВЦЭМ!$A$40:$A$783,$A324,СВЦЭМ!$B$40:$B$783,H$296)+'СЕТ СН'!$F$16</f>
        <v>#REF!</v>
      </c>
      <c r="I324" s="36" t="e">
        <f>SUMIFS(СВЦЭМ!#REF!,СВЦЭМ!$A$40:$A$783,$A324,СВЦЭМ!$B$40:$B$783,I$296)+'СЕТ СН'!$F$16</f>
        <v>#REF!</v>
      </c>
      <c r="J324" s="36" t="e">
        <f>SUMIFS(СВЦЭМ!#REF!,СВЦЭМ!$A$40:$A$783,$A324,СВЦЭМ!$B$40:$B$783,J$296)+'СЕТ СН'!$F$16</f>
        <v>#REF!</v>
      </c>
      <c r="K324" s="36" t="e">
        <f>SUMIFS(СВЦЭМ!#REF!,СВЦЭМ!$A$40:$A$783,$A324,СВЦЭМ!$B$40:$B$783,K$296)+'СЕТ СН'!$F$16</f>
        <v>#REF!</v>
      </c>
      <c r="L324" s="36" t="e">
        <f>SUMIFS(СВЦЭМ!#REF!,СВЦЭМ!$A$40:$A$783,$A324,СВЦЭМ!$B$40:$B$783,L$296)+'СЕТ СН'!$F$16</f>
        <v>#REF!</v>
      </c>
      <c r="M324" s="36" t="e">
        <f>SUMIFS(СВЦЭМ!#REF!,СВЦЭМ!$A$40:$A$783,$A324,СВЦЭМ!$B$40:$B$783,M$296)+'СЕТ СН'!$F$16</f>
        <v>#REF!</v>
      </c>
      <c r="N324" s="36" t="e">
        <f>SUMIFS(СВЦЭМ!#REF!,СВЦЭМ!$A$40:$A$783,$A324,СВЦЭМ!$B$40:$B$783,N$296)+'СЕТ СН'!$F$16</f>
        <v>#REF!</v>
      </c>
      <c r="O324" s="36" t="e">
        <f>SUMIFS(СВЦЭМ!#REF!,СВЦЭМ!$A$40:$A$783,$A324,СВЦЭМ!$B$40:$B$783,O$296)+'СЕТ СН'!$F$16</f>
        <v>#REF!</v>
      </c>
      <c r="P324" s="36" t="e">
        <f>SUMIFS(СВЦЭМ!#REF!,СВЦЭМ!$A$40:$A$783,$A324,СВЦЭМ!$B$40:$B$783,P$296)+'СЕТ СН'!$F$16</f>
        <v>#REF!</v>
      </c>
      <c r="Q324" s="36" t="e">
        <f>SUMIFS(СВЦЭМ!#REF!,СВЦЭМ!$A$40:$A$783,$A324,СВЦЭМ!$B$40:$B$783,Q$296)+'СЕТ СН'!$F$16</f>
        <v>#REF!</v>
      </c>
      <c r="R324" s="36" t="e">
        <f>SUMIFS(СВЦЭМ!#REF!,СВЦЭМ!$A$40:$A$783,$A324,СВЦЭМ!$B$40:$B$783,R$296)+'СЕТ СН'!$F$16</f>
        <v>#REF!</v>
      </c>
      <c r="S324" s="36" t="e">
        <f>SUMIFS(СВЦЭМ!#REF!,СВЦЭМ!$A$40:$A$783,$A324,СВЦЭМ!$B$40:$B$783,S$296)+'СЕТ СН'!$F$16</f>
        <v>#REF!</v>
      </c>
      <c r="T324" s="36" t="e">
        <f>SUMIFS(СВЦЭМ!#REF!,СВЦЭМ!$A$40:$A$783,$A324,СВЦЭМ!$B$40:$B$783,T$296)+'СЕТ СН'!$F$16</f>
        <v>#REF!</v>
      </c>
      <c r="U324" s="36" t="e">
        <f>SUMIFS(СВЦЭМ!#REF!,СВЦЭМ!$A$40:$A$783,$A324,СВЦЭМ!$B$40:$B$783,U$296)+'СЕТ СН'!$F$16</f>
        <v>#REF!</v>
      </c>
      <c r="V324" s="36" t="e">
        <f>SUMIFS(СВЦЭМ!#REF!,СВЦЭМ!$A$40:$A$783,$A324,СВЦЭМ!$B$40:$B$783,V$296)+'СЕТ СН'!$F$16</f>
        <v>#REF!</v>
      </c>
      <c r="W324" s="36" t="e">
        <f>SUMIFS(СВЦЭМ!#REF!,СВЦЭМ!$A$40:$A$783,$A324,СВЦЭМ!$B$40:$B$783,W$296)+'СЕТ СН'!$F$16</f>
        <v>#REF!</v>
      </c>
      <c r="X324" s="36" t="e">
        <f>SUMIFS(СВЦЭМ!#REF!,СВЦЭМ!$A$40:$A$783,$A324,СВЦЭМ!$B$40:$B$783,X$296)+'СЕТ СН'!$F$16</f>
        <v>#REF!</v>
      </c>
      <c r="Y324" s="36" t="e">
        <f>SUMIFS(СВЦЭМ!#REF!,СВЦЭМ!$A$40:$A$783,$A324,СВЦЭМ!$B$40:$B$783,Y$296)+'СЕТ СН'!$F$16</f>
        <v>#REF!</v>
      </c>
    </row>
    <row r="325" spans="1:27" ht="15.75" hidden="1" x14ac:dyDescent="0.2">
      <c r="A325" s="35">
        <f t="shared" si="8"/>
        <v>44468</v>
      </c>
      <c r="B325" s="36" t="e">
        <f>SUMIFS(СВЦЭМ!#REF!,СВЦЭМ!$A$40:$A$783,$A325,СВЦЭМ!$B$40:$B$783,B$296)+'СЕТ СН'!$F$16</f>
        <v>#REF!</v>
      </c>
      <c r="C325" s="36" t="e">
        <f>SUMIFS(СВЦЭМ!#REF!,СВЦЭМ!$A$40:$A$783,$A325,СВЦЭМ!$B$40:$B$783,C$296)+'СЕТ СН'!$F$16</f>
        <v>#REF!</v>
      </c>
      <c r="D325" s="36" t="e">
        <f>SUMIFS(СВЦЭМ!#REF!,СВЦЭМ!$A$40:$A$783,$A325,СВЦЭМ!$B$40:$B$783,D$296)+'СЕТ СН'!$F$16</f>
        <v>#REF!</v>
      </c>
      <c r="E325" s="36" t="e">
        <f>SUMIFS(СВЦЭМ!#REF!,СВЦЭМ!$A$40:$A$783,$A325,СВЦЭМ!$B$40:$B$783,E$296)+'СЕТ СН'!$F$16</f>
        <v>#REF!</v>
      </c>
      <c r="F325" s="36" t="e">
        <f>SUMIFS(СВЦЭМ!#REF!,СВЦЭМ!$A$40:$A$783,$A325,СВЦЭМ!$B$40:$B$783,F$296)+'СЕТ СН'!$F$16</f>
        <v>#REF!</v>
      </c>
      <c r="G325" s="36" t="e">
        <f>SUMIFS(СВЦЭМ!#REF!,СВЦЭМ!$A$40:$A$783,$A325,СВЦЭМ!$B$40:$B$783,G$296)+'СЕТ СН'!$F$16</f>
        <v>#REF!</v>
      </c>
      <c r="H325" s="36" t="e">
        <f>SUMIFS(СВЦЭМ!#REF!,СВЦЭМ!$A$40:$A$783,$A325,СВЦЭМ!$B$40:$B$783,H$296)+'СЕТ СН'!$F$16</f>
        <v>#REF!</v>
      </c>
      <c r="I325" s="36" t="e">
        <f>SUMIFS(СВЦЭМ!#REF!,СВЦЭМ!$A$40:$A$783,$A325,СВЦЭМ!$B$40:$B$783,I$296)+'СЕТ СН'!$F$16</f>
        <v>#REF!</v>
      </c>
      <c r="J325" s="36" t="e">
        <f>SUMIFS(СВЦЭМ!#REF!,СВЦЭМ!$A$40:$A$783,$A325,СВЦЭМ!$B$40:$B$783,J$296)+'СЕТ СН'!$F$16</f>
        <v>#REF!</v>
      </c>
      <c r="K325" s="36" t="e">
        <f>SUMIFS(СВЦЭМ!#REF!,СВЦЭМ!$A$40:$A$783,$A325,СВЦЭМ!$B$40:$B$783,K$296)+'СЕТ СН'!$F$16</f>
        <v>#REF!</v>
      </c>
      <c r="L325" s="36" t="e">
        <f>SUMIFS(СВЦЭМ!#REF!,СВЦЭМ!$A$40:$A$783,$A325,СВЦЭМ!$B$40:$B$783,L$296)+'СЕТ СН'!$F$16</f>
        <v>#REF!</v>
      </c>
      <c r="M325" s="36" t="e">
        <f>SUMIFS(СВЦЭМ!#REF!,СВЦЭМ!$A$40:$A$783,$A325,СВЦЭМ!$B$40:$B$783,M$296)+'СЕТ СН'!$F$16</f>
        <v>#REF!</v>
      </c>
      <c r="N325" s="36" t="e">
        <f>SUMIFS(СВЦЭМ!#REF!,СВЦЭМ!$A$40:$A$783,$A325,СВЦЭМ!$B$40:$B$783,N$296)+'СЕТ СН'!$F$16</f>
        <v>#REF!</v>
      </c>
      <c r="O325" s="36" t="e">
        <f>SUMIFS(СВЦЭМ!#REF!,СВЦЭМ!$A$40:$A$783,$A325,СВЦЭМ!$B$40:$B$783,O$296)+'СЕТ СН'!$F$16</f>
        <v>#REF!</v>
      </c>
      <c r="P325" s="36" t="e">
        <f>SUMIFS(СВЦЭМ!#REF!,СВЦЭМ!$A$40:$A$783,$A325,СВЦЭМ!$B$40:$B$783,P$296)+'СЕТ СН'!$F$16</f>
        <v>#REF!</v>
      </c>
      <c r="Q325" s="36" t="e">
        <f>SUMIFS(СВЦЭМ!#REF!,СВЦЭМ!$A$40:$A$783,$A325,СВЦЭМ!$B$40:$B$783,Q$296)+'СЕТ СН'!$F$16</f>
        <v>#REF!</v>
      </c>
      <c r="R325" s="36" t="e">
        <f>SUMIFS(СВЦЭМ!#REF!,СВЦЭМ!$A$40:$A$783,$A325,СВЦЭМ!$B$40:$B$783,R$296)+'СЕТ СН'!$F$16</f>
        <v>#REF!</v>
      </c>
      <c r="S325" s="36" t="e">
        <f>SUMIFS(СВЦЭМ!#REF!,СВЦЭМ!$A$40:$A$783,$A325,СВЦЭМ!$B$40:$B$783,S$296)+'СЕТ СН'!$F$16</f>
        <v>#REF!</v>
      </c>
      <c r="T325" s="36" t="e">
        <f>SUMIFS(СВЦЭМ!#REF!,СВЦЭМ!$A$40:$A$783,$A325,СВЦЭМ!$B$40:$B$783,T$296)+'СЕТ СН'!$F$16</f>
        <v>#REF!</v>
      </c>
      <c r="U325" s="36" t="e">
        <f>SUMIFS(СВЦЭМ!#REF!,СВЦЭМ!$A$40:$A$783,$A325,СВЦЭМ!$B$40:$B$783,U$296)+'СЕТ СН'!$F$16</f>
        <v>#REF!</v>
      </c>
      <c r="V325" s="36" t="e">
        <f>SUMIFS(СВЦЭМ!#REF!,СВЦЭМ!$A$40:$A$783,$A325,СВЦЭМ!$B$40:$B$783,V$296)+'СЕТ СН'!$F$16</f>
        <v>#REF!</v>
      </c>
      <c r="W325" s="36" t="e">
        <f>SUMIFS(СВЦЭМ!#REF!,СВЦЭМ!$A$40:$A$783,$A325,СВЦЭМ!$B$40:$B$783,W$296)+'СЕТ СН'!$F$16</f>
        <v>#REF!</v>
      </c>
      <c r="X325" s="36" t="e">
        <f>SUMIFS(СВЦЭМ!#REF!,СВЦЭМ!$A$40:$A$783,$A325,СВЦЭМ!$B$40:$B$783,X$296)+'СЕТ СН'!$F$16</f>
        <v>#REF!</v>
      </c>
      <c r="Y325" s="36" t="e">
        <f>SUMIFS(СВЦЭМ!#REF!,СВЦЭМ!$A$40:$A$783,$A325,СВЦЭМ!$B$40:$B$783,Y$296)+'СЕТ СН'!$F$16</f>
        <v>#REF!</v>
      </c>
    </row>
    <row r="326" spans="1:27" ht="15.75" hidden="1" x14ac:dyDescent="0.2">
      <c r="A326" s="35">
        <f t="shared" si="8"/>
        <v>44469</v>
      </c>
      <c r="B326" s="36" t="e">
        <f>SUMIFS(СВЦЭМ!#REF!,СВЦЭМ!$A$40:$A$783,$A326,СВЦЭМ!$B$40:$B$783,B$296)+'СЕТ СН'!$F$16</f>
        <v>#REF!</v>
      </c>
      <c r="C326" s="36" t="e">
        <f>SUMIFS(СВЦЭМ!#REF!,СВЦЭМ!$A$40:$A$783,$A326,СВЦЭМ!$B$40:$B$783,C$296)+'СЕТ СН'!$F$16</f>
        <v>#REF!</v>
      </c>
      <c r="D326" s="36" t="e">
        <f>SUMIFS(СВЦЭМ!#REF!,СВЦЭМ!$A$40:$A$783,$A326,СВЦЭМ!$B$40:$B$783,D$296)+'СЕТ СН'!$F$16</f>
        <v>#REF!</v>
      </c>
      <c r="E326" s="36" t="e">
        <f>SUMIFS(СВЦЭМ!#REF!,СВЦЭМ!$A$40:$A$783,$A326,СВЦЭМ!$B$40:$B$783,E$296)+'СЕТ СН'!$F$16</f>
        <v>#REF!</v>
      </c>
      <c r="F326" s="36" t="e">
        <f>SUMIFS(СВЦЭМ!#REF!,СВЦЭМ!$A$40:$A$783,$A326,СВЦЭМ!$B$40:$B$783,F$296)+'СЕТ СН'!$F$16</f>
        <v>#REF!</v>
      </c>
      <c r="G326" s="36" t="e">
        <f>SUMIFS(СВЦЭМ!#REF!,СВЦЭМ!$A$40:$A$783,$A326,СВЦЭМ!$B$40:$B$783,G$296)+'СЕТ СН'!$F$16</f>
        <v>#REF!</v>
      </c>
      <c r="H326" s="36" t="e">
        <f>SUMIFS(СВЦЭМ!#REF!,СВЦЭМ!$A$40:$A$783,$A326,СВЦЭМ!$B$40:$B$783,H$296)+'СЕТ СН'!$F$16</f>
        <v>#REF!</v>
      </c>
      <c r="I326" s="36" t="e">
        <f>SUMIFS(СВЦЭМ!#REF!,СВЦЭМ!$A$40:$A$783,$A326,СВЦЭМ!$B$40:$B$783,I$296)+'СЕТ СН'!$F$16</f>
        <v>#REF!</v>
      </c>
      <c r="J326" s="36" t="e">
        <f>SUMIFS(СВЦЭМ!#REF!,СВЦЭМ!$A$40:$A$783,$A326,СВЦЭМ!$B$40:$B$783,J$296)+'СЕТ СН'!$F$16</f>
        <v>#REF!</v>
      </c>
      <c r="K326" s="36" t="e">
        <f>SUMIFS(СВЦЭМ!#REF!,СВЦЭМ!$A$40:$A$783,$A326,СВЦЭМ!$B$40:$B$783,K$296)+'СЕТ СН'!$F$16</f>
        <v>#REF!</v>
      </c>
      <c r="L326" s="36" t="e">
        <f>SUMIFS(СВЦЭМ!#REF!,СВЦЭМ!$A$40:$A$783,$A326,СВЦЭМ!$B$40:$B$783,L$296)+'СЕТ СН'!$F$16</f>
        <v>#REF!</v>
      </c>
      <c r="M326" s="36" t="e">
        <f>SUMIFS(СВЦЭМ!#REF!,СВЦЭМ!$A$40:$A$783,$A326,СВЦЭМ!$B$40:$B$783,M$296)+'СЕТ СН'!$F$16</f>
        <v>#REF!</v>
      </c>
      <c r="N326" s="36" t="e">
        <f>SUMIFS(СВЦЭМ!#REF!,СВЦЭМ!$A$40:$A$783,$A326,СВЦЭМ!$B$40:$B$783,N$296)+'СЕТ СН'!$F$16</f>
        <v>#REF!</v>
      </c>
      <c r="O326" s="36" t="e">
        <f>SUMIFS(СВЦЭМ!#REF!,СВЦЭМ!$A$40:$A$783,$A326,СВЦЭМ!$B$40:$B$783,O$296)+'СЕТ СН'!$F$16</f>
        <v>#REF!</v>
      </c>
      <c r="P326" s="36" t="e">
        <f>SUMIFS(СВЦЭМ!#REF!,СВЦЭМ!$A$40:$A$783,$A326,СВЦЭМ!$B$40:$B$783,P$296)+'СЕТ СН'!$F$16</f>
        <v>#REF!</v>
      </c>
      <c r="Q326" s="36" t="e">
        <f>SUMIFS(СВЦЭМ!#REF!,СВЦЭМ!$A$40:$A$783,$A326,СВЦЭМ!$B$40:$B$783,Q$296)+'СЕТ СН'!$F$16</f>
        <v>#REF!</v>
      </c>
      <c r="R326" s="36" t="e">
        <f>SUMIFS(СВЦЭМ!#REF!,СВЦЭМ!$A$40:$A$783,$A326,СВЦЭМ!$B$40:$B$783,R$296)+'СЕТ СН'!$F$16</f>
        <v>#REF!</v>
      </c>
      <c r="S326" s="36" t="e">
        <f>SUMIFS(СВЦЭМ!#REF!,СВЦЭМ!$A$40:$A$783,$A326,СВЦЭМ!$B$40:$B$783,S$296)+'СЕТ СН'!$F$16</f>
        <v>#REF!</v>
      </c>
      <c r="T326" s="36" t="e">
        <f>SUMIFS(СВЦЭМ!#REF!,СВЦЭМ!$A$40:$A$783,$A326,СВЦЭМ!$B$40:$B$783,T$296)+'СЕТ СН'!$F$16</f>
        <v>#REF!</v>
      </c>
      <c r="U326" s="36" t="e">
        <f>SUMIFS(СВЦЭМ!#REF!,СВЦЭМ!$A$40:$A$783,$A326,СВЦЭМ!$B$40:$B$783,U$296)+'СЕТ СН'!$F$16</f>
        <v>#REF!</v>
      </c>
      <c r="V326" s="36" t="e">
        <f>SUMIFS(СВЦЭМ!#REF!,СВЦЭМ!$A$40:$A$783,$A326,СВЦЭМ!$B$40:$B$783,V$296)+'СЕТ СН'!$F$16</f>
        <v>#REF!</v>
      </c>
      <c r="W326" s="36" t="e">
        <f>SUMIFS(СВЦЭМ!#REF!,СВЦЭМ!$A$40:$A$783,$A326,СВЦЭМ!$B$40:$B$783,W$296)+'СЕТ СН'!$F$16</f>
        <v>#REF!</v>
      </c>
      <c r="X326" s="36" t="e">
        <f>SUMIFS(СВЦЭМ!#REF!,СВЦЭМ!$A$40:$A$783,$A326,СВЦЭМ!$B$40:$B$783,X$296)+'СЕТ СН'!$F$16</f>
        <v>#REF!</v>
      </c>
      <c r="Y326" s="36" t="e">
        <f>SUMIFS(СВЦЭМ!#REF!,СВЦЭМ!$A$40:$A$783,$A326,СВЦЭМ!$B$40:$B$783,Y$296)+'СЕТ СН'!$F$16</f>
        <v>#REF!</v>
      </c>
    </row>
    <row r="327" spans="1:27" ht="15.75" hidden="1" x14ac:dyDescent="0.2">
      <c r="A327" s="35">
        <f t="shared" si="8"/>
        <v>44470</v>
      </c>
      <c r="B327" s="36" t="e">
        <f>SUMIFS(СВЦЭМ!#REF!,СВЦЭМ!$A$40:$A$783,$A327,СВЦЭМ!$B$40:$B$783,B$296)+'СЕТ СН'!$F$16</f>
        <v>#REF!</v>
      </c>
      <c r="C327" s="36" t="e">
        <f>SUMIFS(СВЦЭМ!#REF!,СВЦЭМ!$A$40:$A$783,$A327,СВЦЭМ!$B$40:$B$783,C$296)+'СЕТ СН'!$F$16</f>
        <v>#REF!</v>
      </c>
      <c r="D327" s="36" t="e">
        <f>SUMIFS(СВЦЭМ!#REF!,СВЦЭМ!$A$40:$A$783,$A327,СВЦЭМ!$B$40:$B$783,D$296)+'СЕТ СН'!$F$16</f>
        <v>#REF!</v>
      </c>
      <c r="E327" s="36" t="e">
        <f>SUMIFS(СВЦЭМ!#REF!,СВЦЭМ!$A$40:$A$783,$A327,СВЦЭМ!$B$40:$B$783,E$296)+'СЕТ СН'!$F$16</f>
        <v>#REF!</v>
      </c>
      <c r="F327" s="36" t="e">
        <f>SUMIFS(СВЦЭМ!#REF!,СВЦЭМ!$A$40:$A$783,$A327,СВЦЭМ!$B$40:$B$783,F$296)+'СЕТ СН'!$F$16</f>
        <v>#REF!</v>
      </c>
      <c r="G327" s="36" t="e">
        <f>SUMIFS(СВЦЭМ!#REF!,СВЦЭМ!$A$40:$A$783,$A327,СВЦЭМ!$B$40:$B$783,G$296)+'СЕТ СН'!$F$16</f>
        <v>#REF!</v>
      </c>
      <c r="H327" s="36" t="e">
        <f>SUMIFS(СВЦЭМ!#REF!,СВЦЭМ!$A$40:$A$783,$A327,СВЦЭМ!$B$40:$B$783,H$296)+'СЕТ СН'!$F$16</f>
        <v>#REF!</v>
      </c>
      <c r="I327" s="36" t="e">
        <f>SUMIFS(СВЦЭМ!#REF!,СВЦЭМ!$A$40:$A$783,$A327,СВЦЭМ!$B$40:$B$783,I$296)+'СЕТ СН'!$F$16</f>
        <v>#REF!</v>
      </c>
      <c r="J327" s="36" t="e">
        <f>SUMIFS(СВЦЭМ!#REF!,СВЦЭМ!$A$40:$A$783,$A327,СВЦЭМ!$B$40:$B$783,J$296)+'СЕТ СН'!$F$16</f>
        <v>#REF!</v>
      </c>
      <c r="K327" s="36" t="e">
        <f>SUMIFS(СВЦЭМ!#REF!,СВЦЭМ!$A$40:$A$783,$A327,СВЦЭМ!$B$40:$B$783,K$296)+'СЕТ СН'!$F$16</f>
        <v>#REF!</v>
      </c>
      <c r="L327" s="36" t="e">
        <f>SUMIFS(СВЦЭМ!#REF!,СВЦЭМ!$A$40:$A$783,$A327,СВЦЭМ!$B$40:$B$783,L$296)+'СЕТ СН'!$F$16</f>
        <v>#REF!</v>
      </c>
      <c r="M327" s="36" t="e">
        <f>SUMIFS(СВЦЭМ!#REF!,СВЦЭМ!$A$40:$A$783,$A327,СВЦЭМ!$B$40:$B$783,M$296)+'СЕТ СН'!$F$16</f>
        <v>#REF!</v>
      </c>
      <c r="N327" s="36" t="e">
        <f>SUMIFS(СВЦЭМ!#REF!,СВЦЭМ!$A$40:$A$783,$A327,СВЦЭМ!$B$40:$B$783,N$296)+'СЕТ СН'!$F$16</f>
        <v>#REF!</v>
      </c>
      <c r="O327" s="36" t="e">
        <f>SUMIFS(СВЦЭМ!#REF!,СВЦЭМ!$A$40:$A$783,$A327,СВЦЭМ!$B$40:$B$783,O$296)+'СЕТ СН'!$F$16</f>
        <v>#REF!</v>
      </c>
      <c r="P327" s="36" t="e">
        <f>SUMIFS(СВЦЭМ!#REF!,СВЦЭМ!$A$40:$A$783,$A327,СВЦЭМ!$B$40:$B$783,P$296)+'СЕТ СН'!$F$16</f>
        <v>#REF!</v>
      </c>
      <c r="Q327" s="36" t="e">
        <f>SUMIFS(СВЦЭМ!#REF!,СВЦЭМ!$A$40:$A$783,$A327,СВЦЭМ!$B$40:$B$783,Q$296)+'СЕТ СН'!$F$16</f>
        <v>#REF!</v>
      </c>
      <c r="R327" s="36" t="e">
        <f>SUMIFS(СВЦЭМ!#REF!,СВЦЭМ!$A$40:$A$783,$A327,СВЦЭМ!$B$40:$B$783,R$296)+'СЕТ СН'!$F$16</f>
        <v>#REF!</v>
      </c>
      <c r="S327" s="36" t="e">
        <f>SUMIFS(СВЦЭМ!#REF!,СВЦЭМ!$A$40:$A$783,$A327,СВЦЭМ!$B$40:$B$783,S$296)+'СЕТ СН'!$F$16</f>
        <v>#REF!</v>
      </c>
      <c r="T327" s="36" t="e">
        <f>SUMIFS(СВЦЭМ!#REF!,СВЦЭМ!$A$40:$A$783,$A327,СВЦЭМ!$B$40:$B$783,T$296)+'СЕТ СН'!$F$16</f>
        <v>#REF!</v>
      </c>
      <c r="U327" s="36" t="e">
        <f>SUMIFS(СВЦЭМ!#REF!,СВЦЭМ!$A$40:$A$783,$A327,СВЦЭМ!$B$40:$B$783,U$296)+'СЕТ СН'!$F$16</f>
        <v>#REF!</v>
      </c>
      <c r="V327" s="36" t="e">
        <f>SUMIFS(СВЦЭМ!#REF!,СВЦЭМ!$A$40:$A$783,$A327,СВЦЭМ!$B$40:$B$783,V$296)+'СЕТ СН'!$F$16</f>
        <v>#REF!</v>
      </c>
      <c r="W327" s="36" t="e">
        <f>SUMIFS(СВЦЭМ!#REF!,СВЦЭМ!$A$40:$A$783,$A327,СВЦЭМ!$B$40:$B$783,W$296)+'СЕТ СН'!$F$16</f>
        <v>#REF!</v>
      </c>
      <c r="X327" s="36" t="e">
        <f>SUMIFS(СВЦЭМ!#REF!,СВЦЭМ!$A$40:$A$783,$A327,СВЦЭМ!$B$40:$B$783,X$296)+'СЕТ СН'!$F$16</f>
        <v>#REF!</v>
      </c>
      <c r="Y327" s="36" t="e">
        <f>SUMIFS(СВЦЭМ!#REF!,СВЦЭМ!$A$40:$A$783,$A327,СВЦЭМ!$B$40:$B$783,Y$296)+'СЕТ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01.09.2021</v>
      </c>
      <c r="B332" s="36" t="e">
        <f>SUMIFS(СВЦЭМ!#REF!,СВЦЭМ!$A$40:$A$783,$A332,СВЦЭМ!$B$40:$B$783,B$331)+'СЕТ СН'!$F$16</f>
        <v>#REF!</v>
      </c>
      <c r="C332" s="36" t="e">
        <f>SUMIFS(СВЦЭМ!#REF!,СВЦЭМ!$A$40:$A$783,$A332,СВЦЭМ!$B$40:$B$783,C$331)+'СЕТ СН'!$F$16</f>
        <v>#REF!</v>
      </c>
      <c r="D332" s="36" t="e">
        <f>SUMIFS(СВЦЭМ!#REF!,СВЦЭМ!$A$40:$A$783,$A332,СВЦЭМ!$B$40:$B$783,D$331)+'СЕТ СН'!$F$16</f>
        <v>#REF!</v>
      </c>
      <c r="E332" s="36" t="e">
        <f>SUMIFS(СВЦЭМ!#REF!,СВЦЭМ!$A$40:$A$783,$A332,СВЦЭМ!$B$40:$B$783,E$331)+'СЕТ СН'!$F$16</f>
        <v>#REF!</v>
      </c>
      <c r="F332" s="36" t="e">
        <f>SUMIFS(СВЦЭМ!#REF!,СВЦЭМ!$A$40:$A$783,$A332,СВЦЭМ!$B$40:$B$783,F$331)+'СЕТ СН'!$F$16</f>
        <v>#REF!</v>
      </c>
      <c r="G332" s="36" t="e">
        <f>SUMIFS(СВЦЭМ!#REF!,СВЦЭМ!$A$40:$A$783,$A332,СВЦЭМ!$B$40:$B$783,G$331)+'СЕТ СН'!$F$16</f>
        <v>#REF!</v>
      </c>
      <c r="H332" s="36" t="e">
        <f>SUMIFS(СВЦЭМ!#REF!,СВЦЭМ!$A$40:$A$783,$A332,СВЦЭМ!$B$40:$B$783,H$331)+'СЕТ СН'!$F$16</f>
        <v>#REF!</v>
      </c>
      <c r="I332" s="36" t="e">
        <f>SUMIFS(СВЦЭМ!#REF!,СВЦЭМ!$A$40:$A$783,$A332,СВЦЭМ!$B$40:$B$783,I$331)+'СЕТ СН'!$F$16</f>
        <v>#REF!</v>
      </c>
      <c r="J332" s="36" t="e">
        <f>SUMIFS(СВЦЭМ!#REF!,СВЦЭМ!$A$40:$A$783,$A332,СВЦЭМ!$B$40:$B$783,J$331)+'СЕТ СН'!$F$16</f>
        <v>#REF!</v>
      </c>
      <c r="K332" s="36" t="e">
        <f>SUMIFS(СВЦЭМ!#REF!,СВЦЭМ!$A$40:$A$783,$A332,СВЦЭМ!$B$40:$B$783,K$331)+'СЕТ СН'!$F$16</f>
        <v>#REF!</v>
      </c>
      <c r="L332" s="36" t="e">
        <f>SUMIFS(СВЦЭМ!#REF!,СВЦЭМ!$A$40:$A$783,$A332,СВЦЭМ!$B$40:$B$783,L$331)+'СЕТ СН'!$F$16</f>
        <v>#REF!</v>
      </c>
      <c r="M332" s="36" t="e">
        <f>SUMIFS(СВЦЭМ!#REF!,СВЦЭМ!$A$40:$A$783,$A332,СВЦЭМ!$B$40:$B$783,M$331)+'СЕТ СН'!$F$16</f>
        <v>#REF!</v>
      </c>
      <c r="N332" s="36" t="e">
        <f>SUMIFS(СВЦЭМ!#REF!,СВЦЭМ!$A$40:$A$783,$A332,СВЦЭМ!$B$40:$B$783,N$331)+'СЕТ СН'!$F$16</f>
        <v>#REF!</v>
      </c>
      <c r="O332" s="36" t="e">
        <f>SUMIFS(СВЦЭМ!#REF!,СВЦЭМ!$A$40:$A$783,$A332,СВЦЭМ!$B$40:$B$783,O$331)+'СЕТ СН'!$F$16</f>
        <v>#REF!</v>
      </c>
      <c r="P332" s="36" t="e">
        <f>SUMIFS(СВЦЭМ!#REF!,СВЦЭМ!$A$40:$A$783,$A332,СВЦЭМ!$B$40:$B$783,P$331)+'СЕТ СН'!$F$16</f>
        <v>#REF!</v>
      </c>
      <c r="Q332" s="36" t="e">
        <f>SUMIFS(СВЦЭМ!#REF!,СВЦЭМ!$A$40:$A$783,$A332,СВЦЭМ!$B$40:$B$783,Q$331)+'СЕТ СН'!$F$16</f>
        <v>#REF!</v>
      </c>
      <c r="R332" s="36" t="e">
        <f>SUMIFS(СВЦЭМ!#REF!,СВЦЭМ!$A$40:$A$783,$A332,СВЦЭМ!$B$40:$B$783,R$331)+'СЕТ СН'!$F$16</f>
        <v>#REF!</v>
      </c>
      <c r="S332" s="36" t="e">
        <f>SUMIFS(СВЦЭМ!#REF!,СВЦЭМ!$A$40:$A$783,$A332,СВЦЭМ!$B$40:$B$783,S$331)+'СЕТ СН'!$F$16</f>
        <v>#REF!</v>
      </c>
      <c r="T332" s="36" t="e">
        <f>SUMIFS(СВЦЭМ!#REF!,СВЦЭМ!$A$40:$A$783,$A332,СВЦЭМ!$B$40:$B$783,T$331)+'СЕТ СН'!$F$16</f>
        <v>#REF!</v>
      </c>
      <c r="U332" s="36" t="e">
        <f>SUMIFS(СВЦЭМ!#REF!,СВЦЭМ!$A$40:$A$783,$A332,СВЦЭМ!$B$40:$B$783,U$331)+'СЕТ СН'!$F$16</f>
        <v>#REF!</v>
      </c>
      <c r="V332" s="36" t="e">
        <f>SUMIFS(СВЦЭМ!#REF!,СВЦЭМ!$A$40:$A$783,$A332,СВЦЭМ!$B$40:$B$783,V$331)+'СЕТ СН'!$F$16</f>
        <v>#REF!</v>
      </c>
      <c r="W332" s="36" t="e">
        <f>SUMIFS(СВЦЭМ!#REF!,СВЦЭМ!$A$40:$A$783,$A332,СВЦЭМ!$B$40:$B$783,W$331)+'СЕТ СН'!$F$16</f>
        <v>#REF!</v>
      </c>
      <c r="X332" s="36" t="e">
        <f>SUMIFS(СВЦЭМ!#REF!,СВЦЭМ!$A$40:$A$783,$A332,СВЦЭМ!$B$40:$B$783,X$331)+'СЕТ СН'!$F$16</f>
        <v>#REF!</v>
      </c>
      <c r="Y332" s="36" t="e">
        <f>SUMIFS(СВЦЭМ!#REF!,СВЦЭМ!$A$40:$A$783,$A332,СВЦЭМ!$B$40:$B$783,Y$331)+'СЕТ СН'!$F$16</f>
        <v>#REF!</v>
      </c>
      <c r="AA332" s="45"/>
    </row>
    <row r="333" spans="1:27" ht="15.75" hidden="1" x14ac:dyDescent="0.2">
      <c r="A333" s="35">
        <f>A332+1</f>
        <v>44441</v>
      </c>
      <c r="B333" s="36" t="e">
        <f>SUMIFS(СВЦЭМ!#REF!,СВЦЭМ!$A$40:$A$783,$A333,СВЦЭМ!$B$40:$B$783,B$331)+'СЕТ СН'!$F$16</f>
        <v>#REF!</v>
      </c>
      <c r="C333" s="36" t="e">
        <f>SUMIFS(СВЦЭМ!#REF!,СВЦЭМ!$A$40:$A$783,$A333,СВЦЭМ!$B$40:$B$783,C$331)+'СЕТ СН'!$F$16</f>
        <v>#REF!</v>
      </c>
      <c r="D333" s="36" t="e">
        <f>SUMIFS(СВЦЭМ!#REF!,СВЦЭМ!$A$40:$A$783,$A333,СВЦЭМ!$B$40:$B$783,D$331)+'СЕТ СН'!$F$16</f>
        <v>#REF!</v>
      </c>
      <c r="E333" s="36" t="e">
        <f>SUMIFS(СВЦЭМ!#REF!,СВЦЭМ!$A$40:$A$783,$A333,СВЦЭМ!$B$40:$B$783,E$331)+'СЕТ СН'!$F$16</f>
        <v>#REF!</v>
      </c>
      <c r="F333" s="36" t="e">
        <f>SUMIFS(СВЦЭМ!#REF!,СВЦЭМ!$A$40:$A$783,$A333,СВЦЭМ!$B$40:$B$783,F$331)+'СЕТ СН'!$F$16</f>
        <v>#REF!</v>
      </c>
      <c r="G333" s="36" t="e">
        <f>SUMIFS(СВЦЭМ!#REF!,СВЦЭМ!$A$40:$A$783,$A333,СВЦЭМ!$B$40:$B$783,G$331)+'СЕТ СН'!$F$16</f>
        <v>#REF!</v>
      </c>
      <c r="H333" s="36" t="e">
        <f>SUMIFS(СВЦЭМ!#REF!,СВЦЭМ!$A$40:$A$783,$A333,СВЦЭМ!$B$40:$B$783,H$331)+'СЕТ СН'!$F$16</f>
        <v>#REF!</v>
      </c>
      <c r="I333" s="36" t="e">
        <f>SUMIFS(СВЦЭМ!#REF!,СВЦЭМ!$A$40:$A$783,$A333,СВЦЭМ!$B$40:$B$783,I$331)+'СЕТ СН'!$F$16</f>
        <v>#REF!</v>
      </c>
      <c r="J333" s="36" t="e">
        <f>SUMIFS(СВЦЭМ!#REF!,СВЦЭМ!$A$40:$A$783,$A333,СВЦЭМ!$B$40:$B$783,J$331)+'СЕТ СН'!$F$16</f>
        <v>#REF!</v>
      </c>
      <c r="K333" s="36" t="e">
        <f>SUMIFS(СВЦЭМ!#REF!,СВЦЭМ!$A$40:$A$783,$A333,СВЦЭМ!$B$40:$B$783,K$331)+'СЕТ СН'!$F$16</f>
        <v>#REF!</v>
      </c>
      <c r="L333" s="36" t="e">
        <f>SUMIFS(СВЦЭМ!#REF!,СВЦЭМ!$A$40:$A$783,$A333,СВЦЭМ!$B$40:$B$783,L$331)+'СЕТ СН'!$F$16</f>
        <v>#REF!</v>
      </c>
      <c r="M333" s="36" t="e">
        <f>SUMIFS(СВЦЭМ!#REF!,СВЦЭМ!$A$40:$A$783,$A333,СВЦЭМ!$B$40:$B$783,M$331)+'СЕТ СН'!$F$16</f>
        <v>#REF!</v>
      </c>
      <c r="N333" s="36" t="e">
        <f>SUMIFS(СВЦЭМ!#REF!,СВЦЭМ!$A$40:$A$783,$A333,СВЦЭМ!$B$40:$B$783,N$331)+'СЕТ СН'!$F$16</f>
        <v>#REF!</v>
      </c>
      <c r="O333" s="36" t="e">
        <f>SUMIFS(СВЦЭМ!#REF!,СВЦЭМ!$A$40:$A$783,$A333,СВЦЭМ!$B$40:$B$783,O$331)+'СЕТ СН'!$F$16</f>
        <v>#REF!</v>
      </c>
      <c r="P333" s="36" t="e">
        <f>SUMIFS(СВЦЭМ!#REF!,СВЦЭМ!$A$40:$A$783,$A333,СВЦЭМ!$B$40:$B$783,P$331)+'СЕТ СН'!$F$16</f>
        <v>#REF!</v>
      </c>
      <c r="Q333" s="36" t="e">
        <f>SUMIFS(СВЦЭМ!#REF!,СВЦЭМ!$A$40:$A$783,$A333,СВЦЭМ!$B$40:$B$783,Q$331)+'СЕТ СН'!$F$16</f>
        <v>#REF!</v>
      </c>
      <c r="R333" s="36" t="e">
        <f>SUMIFS(СВЦЭМ!#REF!,СВЦЭМ!$A$40:$A$783,$A333,СВЦЭМ!$B$40:$B$783,R$331)+'СЕТ СН'!$F$16</f>
        <v>#REF!</v>
      </c>
      <c r="S333" s="36" t="e">
        <f>SUMIFS(СВЦЭМ!#REF!,СВЦЭМ!$A$40:$A$783,$A333,СВЦЭМ!$B$40:$B$783,S$331)+'СЕТ СН'!$F$16</f>
        <v>#REF!</v>
      </c>
      <c r="T333" s="36" t="e">
        <f>SUMIFS(СВЦЭМ!#REF!,СВЦЭМ!$A$40:$A$783,$A333,СВЦЭМ!$B$40:$B$783,T$331)+'СЕТ СН'!$F$16</f>
        <v>#REF!</v>
      </c>
      <c r="U333" s="36" t="e">
        <f>SUMIFS(СВЦЭМ!#REF!,СВЦЭМ!$A$40:$A$783,$A333,СВЦЭМ!$B$40:$B$783,U$331)+'СЕТ СН'!$F$16</f>
        <v>#REF!</v>
      </c>
      <c r="V333" s="36" t="e">
        <f>SUMIFS(СВЦЭМ!#REF!,СВЦЭМ!$A$40:$A$783,$A333,СВЦЭМ!$B$40:$B$783,V$331)+'СЕТ СН'!$F$16</f>
        <v>#REF!</v>
      </c>
      <c r="W333" s="36" t="e">
        <f>SUMIFS(СВЦЭМ!#REF!,СВЦЭМ!$A$40:$A$783,$A333,СВЦЭМ!$B$40:$B$783,W$331)+'СЕТ СН'!$F$16</f>
        <v>#REF!</v>
      </c>
      <c r="X333" s="36" t="e">
        <f>SUMIFS(СВЦЭМ!#REF!,СВЦЭМ!$A$40:$A$783,$A333,СВЦЭМ!$B$40:$B$783,X$331)+'СЕТ СН'!$F$16</f>
        <v>#REF!</v>
      </c>
      <c r="Y333" s="36" t="e">
        <f>SUMIFS(СВЦЭМ!#REF!,СВЦЭМ!$A$40:$A$783,$A333,СВЦЭМ!$B$40:$B$783,Y$331)+'СЕТ СН'!$F$16</f>
        <v>#REF!</v>
      </c>
    </row>
    <row r="334" spans="1:27" ht="15.75" hidden="1" x14ac:dyDescent="0.2">
      <c r="A334" s="35">
        <f t="shared" ref="A334:A362" si="9">A333+1</f>
        <v>44442</v>
      </c>
      <c r="B334" s="36" t="e">
        <f>SUMIFS(СВЦЭМ!#REF!,СВЦЭМ!$A$40:$A$783,$A334,СВЦЭМ!$B$40:$B$783,B$331)+'СЕТ СН'!$F$16</f>
        <v>#REF!</v>
      </c>
      <c r="C334" s="36" t="e">
        <f>SUMIFS(СВЦЭМ!#REF!,СВЦЭМ!$A$40:$A$783,$A334,СВЦЭМ!$B$40:$B$783,C$331)+'СЕТ СН'!$F$16</f>
        <v>#REF!</v>
      </c>
      <c r="D334" s="36" t="e">
        <f>SUMIFS(СВЦЭМ!#REF!,СВЦЭМ!$A$40:$A$783,$A334,СВЦЭМ!$B$40:$B$783,D$331)+'СЕТ СН'!$F$16</f>
        <v>#REF!</v>
      </c>
      <c r="E334" s="36" t="e">
        <f>SUMIFS(СВЦЭМ!#REF!,СВЦЭМ!$A$40:$A$783,$A334,СВЦЭМ!$B$40:$B$783,E$331)+'СЕТ СН'!$F$16</f>
        <v>#REF!</v>
      </c>
      <c r="F334" s="36" t="e">
        <f>SUMIFS(СВЦЭМ!#REF!,СВЦЭМ!$A$40:$A$783,$A334,СВЦЭМ!$B$40:$B$783,F$331)+'СЕТ СН'!$F$16</f>
        <v>#REF!</v>
      </c>
      <c r="G334" s="36" t="e">
        <f>SUMIFS(СВЦЭМ!#REF!,СВЦЭМ!$A$40:$A$783,$A334,СВЦЭМ!$B$40:$B$783,G$331)+'СЕТ СН'!$F$16</f>
        <v>#REF!</v>
      </c>
      <c r="H334" s="36" t="e">
        <f>SUMIFS(СВЦЭМ!#REF!,СВЦЭМ!$A$40:$A$783,$A334,СВЦЭМ!$B$40:$B$783,H$331)+'СЕТ СН'!$F$16</f>
        <v>#REF!</v>
      </c>
      <c r="I334" s="36" t="e">
        <f>SUMIFS(СВЦЭМ!#REF!,СВЦЭМ!$A$40:$A$783,$A334,СВЦЭМ!$B$40:$B$783,I$331)+'СЕТ СН'!$F$16</f>
        <v>#REF!</v>
      </c>
      <c r="J334" s="36" t="e">
        <f>SUMIFS(СВЦЭМ!#REF!,СВЦЭМ!$A$40:$A$783,$A334,СВЦЭМ!$B$40:$B$783,J$331)+'СЕТ СН'!$F$16</f>
        <v>#REF!</v>
      </c>
      <c r="K334" s="36" t="e">
        <f>SUMIFS(СВЦЭМ!#REF!,СВЦЭМ!$A$40:$A$783,$A334,СВЦЭМ!$B$40:$B$783,K$331)+'СЕТ СН'!$F$16</f>
        <v>#REF!</v>
      </c>
      <c r="L334" s="36" t="e">
        <f>SUMIFS(СВЦЭМ!#REF!,СВЦЭМ!$A$40:$A$783,$A334,СВЦЭМ!$B$40:$B$783,L$331)+'СЕТ СН'!$F$16</f>
        <v>#REF!</v>
      </c>
      <c r="M334" s="36" t="e">
        <f>SUMIFS(СВЦЭМ!#REF!,СВЦЭМ!$A$40:$A$783,$A334,СВЦЭМ!$B$40:$B$783,M$331)+'СЕТ СН'!$F$16</f>
        <v>#REF!</v>
      </c>
      <c r="N334" s="36" t="e">
        <f>SUMIFS(СВЦЭМ!#REF!,СВЦЭМ!$A$40:$A$783,$A334,СВЦЭМ!$B$40:$B$783,N$331)+'СЕТ СН'!$F$16</f>
        <v>#REF!</v>
      </c>
      <c r="O334" s="36" t="e">
        <f>SUMIFS(СВЦЭМ!#REF!,СВЦЭМ!$A$40:$A$783,$A334,СВЦЭМ!$B$40:$B$783,O$331)+'СЕТ СН'!$F$16</f>
        <v>#REF!</v>
      </c>
      <c r="P334" s="36" t="e">
        <f>SUMIFS(СВЦЭМ!#REF!,СВЦЭМ!$A$40:$A$783,$A334,СВЦЭМ!$B$40:$B$783,P$331)+'СЕТ СН'!$F$16</f>
        <v>#REF!</v>
      </c>
      <c r="Q334" s="36" t="e">
        <f>SUMIFS(СВЦЭМ!#REF!,СВЦЭМ!$A$40:$A$783,$A334,СВЦЭМ!$B$40:$B$783,Q$331)+'СЕТ СН'!$F$16</f>
        <v>#REF!</v>
      </c>
      <c r="R334" s="36" t="e">
        <f>SUMIFS(СВЦЭМ!#REF!,СВЦЭМ!$A$40:$A$783,$A334,СВЦЭМ!$B$40:$B$783,R$331)+'СЕТ СН'!$F$16</f>
        <v>#REF!</v>
      </c>
      <c r="S334" s="36" t="e">
        <f>SUMIFS(СВЦЭМ!#REF!,СВЦЭМ!$A$40:$A$783,$A334,СВЦЭМ!$B$40:$B$783,S$331)+'СЕТ СН'!$F$16</f>
        <v>#REF!</v>
      </c>
      <c r="T334" s="36" t="e">
        <f>SUMIFS(СВЦЭМ!#REF!,СВЦЭМ!$A$40:$A$783,$A334,СВЦЭМ!$B$40:$B$783,T$331)+'СЕТ СН'!$F$16</f>
        <v>#REF!</v>
      </c>
      <c r="U334" s="36" t="e">
        <f>SUMIFS(СВЦЭМ!#REF!,СВЦЭМ!$A$40:$A$783,$A334,СВЦЭМ!$B$40:$B$783,U$331)+'СЕТ СН'!$F$16</f>
        <v>#REF!</v>
      </c>
      <c r="V334" s="36" t="e">
        <f>SUMIFS(СВЦЭМ!#REF!,СВЦЭМ!$A$40:$A$783,$A334,СВЦЭМ!$B$40:$B$783,V$331)+'СЕТ СН'!$F$16</f>
        <v>#REF!</v>
      </c>
      <c r="W334" s="36" t="e">
        <f>SUMIFS(СВЦЭМ!#REF!,СВЦЭМ!$A$40:$A$783,$A334,СВЦЭМ!$B$40:$B$783,W$331)+'СЕТ СН'!$F$16</f>
        <v>#REF!</v>
      </c>
      <c r="X334" s="36" t="e">
        <f>SUMIFS(СВЦЭМ!#REF!,СВЦЭМ!$A$40:$A$783,$A334,СВЦЭМ!$B$40:$B$783,X$331)+'СЕТ СН'!$F$16</f>
        <v>#REF!</v>
      </c>
      <c r="Y334" s="36" t="e">
        <f>SUMIFS(СВЦЭМ!#REF!,СВЦЭМ!$A$40:$A$783,$A334,СВЦЭМ!$B$40:$B$783,Y$331)+'СЕТ СН'!$F$16</f>
        <v>#REF!</v>
      </c>
    </row>
    <row r="335" spans="1:27" ht="15.75" hidden="1" x14ac:dyDescent="0.2">
      <c r="A335" s="35">
        <f t="shared" si="9"/>
        <v>44443</v>
      </c>
      <c r="B335" s="36" t="e">
        <f>SUMIFS(СВЦЭМ!#REF!,СВЦЭМ!$A$40:$A$783,$A335,СВЦЭМ!$B$40:$B$783,B$331)+'СЕТ СН'!$F$16</f>
        <v>#REF!</v>
      </c>
      <c r="C335" s="36" t="e">
        <f>SUMIFS(СВЦЭМ!#REF!,СВЦЭМ!$A$40:$A$783,$A335,СВЦЭМ!$B$40:$B$783,C$331)+'СЕТ СН'!$F$16</f>
        <v>#REF!</v>
      </c>
      <c r="D335" s="36" t="e">
        <f>SUMIFS(СВЦЭМ!#REF!,СВЦЭМ!$A$40:$A$783,$A335,СВЦЭМ!$B$40:$B$783,D$331)+'СЕТ СН'!$F$16</f>
        <v>#REF!</v>
      </c>
      <c r="E335" s="36" t="e">
        <f>SUMIFS(СВЦЭМ!#REF!,СВЦЭМ!$A$40:$A$783,$A335,СВЦЭМ!$B$40:$B$783,E$331)+'СЕТ СН'!$F$16</f>
        <v>#REF!</v>
      </c>
      <c r="F335" s="36" t="e">
        <f>SUMIFS(СВЦЭМ!#REF!,СВЦЭМ!$A$40:$A$783,$A335,СВЦЭМ!$B$40:$B$783,F$331)+'СЕТ СН'!$F$16</f>
        <v>#REF!</v>
      </c>
      <c r="G335" s="36" t="e">
        <f>SUMIFS(СВЦЭМ!#REF!,СВЦЭМ!$A$40:$A$783,$A335,СВЦЭМ!$B$40:$B$783,G$331)+'СЕТ СН'!$F$16</f>
        <v>#REF!</v>
      </c>
      <c r="H335" s="36" t="e">
        <f>SUMIFS(СВЦЭМ!#REF!,СВЦЭМ!$A$40:$A$783,$A335,СВЦЭМ!$B$40:$B$783,H$331)+'СЕТ СН'!$F$16</f>
        <v>#REF!</v>
      </c>
      <c r="I335" s="36" t="e">
        <f>SUMIFS(СВЦЭМ!#REF!,СВЦЭМ!$A$40:$A$783,$A335,СВЦЭМ!$B$40:$B$783,I$331)+'СЕТ СН'!$F$16</f>
        <v>#REF!</v>
      </c>
      <c r="J335" s="36" t="e">
        <f>SUMIFS(СВЦЭМ!#REF!,СВЦЭМ!$A$40:$A$783,$A335,СВЦЭМ!$B$40:$B$783,J$331)+'СЕТ СН'!$F$16</f>
        <v>#REF!</v>
      </c>
      <c r="K335" s="36" t="e">
        <f>SUMIFS(СВЦЭМ!#REF!,СВЦЭМ!$A$40:$A$783,$A335,СВЦЭМ!$B$40:$B$783,K$331)+'СЕТ СН'!$F$16</f>
        <v>#REF!</v>
      </c>
      <c r="L335" s="36" t="e">
        <f>SUMIFS(СВЦЭМ!#REF!,СВЦЭМ!$A$40:$A$783,$A335,СВЦЭМ!$B$40:$B$783,L$331)+'СЕТ СН'!$F$16</f>
        <v>#REF!</v>
      </c>
      <c r="M335" s="36" t="e">
        <f>SUMIFS(СВЦЭМ!#REF!,СВЦЭМ!$A$40:$A$783,$A335,СВЦЭМ!$B$40:$B$783,M$331)+'СЕТ СН'!$F$16</f>
        <v>#REF!</v>
      </c>
      <c r="N335" s="36" t="e">
        <f>SUMIFS(СВЦЭМ!#REF!,СВЦЭМ!$A$40:$A$783,$A335,СВЦЭМ!$B$40:$B$783,N$331)+'СЕТ СН'!$F$16</f>
        <v>#REF!</v>
      </c>
      <c r="O335" s="36" t="e">
        <f>SUMIFS(СВЦЭМ!#REF!,СВЦЭМ!$A$40:$A$783,$A335,СВЦЭМ!$B$40:$B$783,O$331)+'СЕТ СН'!$F$16</f>
        <v>#REF!</v>
      </c>
      <c r="P335" s="36" t="e">
        <f>SUMIFS(СВЦЭМ!#REF!,СВЦЭМ!$A$40:$A$783,$A335,СВЦЭМ!$B$40:$B$783,P$331)+'СЕТ СН'!$F$16</f>
        <v>#REF!</v>
      </c>
      <c r="Q335" s="36" t="e">
        <f>SUMIFS(СВЦЭМ!#REF!,СВЦЭМ!$A$40:$A$783,$A335,СВЦЭМ!$B$40:$B$783,Q$331)+'СЕТ СН'!$F$16</f>
        <v>#REF!</v>
      </c>
      <c r="R335" s="36" t="e">
        <f>SUMIFS(СВЦЭМ!#REF!,СВЦЭМ!$A$40:$A$783,$A335,СВЦЭМ!$B$40:$B$783,R$331)+'СЕТ СН'!$F$16</f>
        <v>#REF!</v>
      </c>
      <c r="S335" s="36" t="e">
        <f>SUMIFS(СВЦЭМ!#REF!,СВЦЭМ!$A$40:$A$783,$A335,СВЦЭМ!$B$40:$B$783,S$331)+'СЕТ СН'!$F$16</f>
        <v>#REF!</v>
      </c>
      <c r="T335" s="36" t="e">
        <f>SUMIFS(СВЦЭМ!#REF!,СВЦЭМ!$A$40:$A$783,$A335,СВЦЭМ!$B$40:$B$783,T$331)+'СЕТ СН'!$F$16</f>
        <v>#REF!</v>
      </c>
      <c r="U335" s="36" t="e">
        <f>SUMIFS(СВЦЭМ!#REF!,СВЦЭМ!$A$40:$A$783,$A335,СВЦЭМ!$B$40:$B$783,U$331)+'СЕТ СН'!$F$16</f>
        <v>#REF!</v>
      </c>
      <c r="V335" s="36" t="e">
        <f>SUMIFS(СВЦЭМ!#REF!,СВЦЭМ!$A$40:$A$783,$A335,СВЦЭМ!$B$40:$B$783,V$331)+'СЕТ СН'!$F$16</f>
        <v>#REF!</v>
      </c>
      <c r="W335" s="36" t="e">
        <f>SUMIFS(СВЦЭМ!#REF!,СВЦЭМ!$A$40:$A$783,$A335,СВЦЭМ!$B$40:$B$783,W$331)+'СЕТ СН'!$F$16</f>
        <v>#REF!</v>
      </c>
      <c r="X335" s="36" t="e">
        <f>SUMIFS(СВЦЭМ!#REF!,СВЦЭМ!$A$40:$A$783,$A335,СВЦЭМ!$B$40:$B$783,X$331)+'СЕТ СН'!$F$16</f>
        <v>#REF!</v>
      </c>
      <c r="Y335" s="36" t="e">
        <f>SUMIFS(СВЦЭМ!#REF!,СВЦЭМ!$A$40:$A$783,$A335,СВЦЭМ!$B$40:$B$783,Y$331)+'СЕТ СН'!$F$16</f>
        <v>#REF!</v>
      </c>
    </row>
    <row r="336" spans="1:27" ht="15.75" hidden="1" x14ac:dyDescent="0.2">
      <c r="A336" s="35">
        <f t="shared" si="9"/>
        <v>44444</v>
      </c>
      <c r="B336" s="36" t="e">
        <f>SUMIFS(СВЦЭМ!#REF!,СВЦЭМ!$A$40:$A$783,$A336,СВЦЭМ!$B$40:$B$783,B$331)+'СЕТ СН'!$F$16</f>
        <v>#REF!</v>
      </c>
      <c r="C336" s="36" t="e">
        <f>SUMIFS(СВЦЭМ!#REF!,СВЦЭМ!$A$40:$A$783,$A336,СВЦЭМ!$B$40:$B$783,C$331)+'СЕТ СН'!$F$16</f>
        <v>#REF!</v>
      </c>
      <c r="D336" s="36" t="e">
        <f>SUMIFS(СВЦЭМ!#REF!,СВЦЭМ!$A$40:$A$783,$A336,СВЦЭМ!$B$40:$B$783,D$331)+'СЕТ СН'!$F$16</f>
        <v>#REF!</v>
      </c>
      <c r="E336" s="36" t="e">
        <f>SUMIFS(СВЦЭМ!#REF!,СВЦЭМ!$A$40:$A$783,$A336,СВЦЭМ!$B$40:$B$783,E$331)+'СЕТ СН'!$F$16</f>
        <v>#REF!</v>
      </c>
      <c r="F336" s="36" t="e">
        <f>SUMIFS(СВЦЭМ!#REF!,СВЦЭМ!$A$40:$A$783,$A336,СВЦЭМ!$B$40:$B$783,F$331)+'СЕТ СН'!$F$16</f>
        <v>#REF!</v>
      </c>
      <c r="G336" s="36" t="e">
        <f>SUMIFS(СВЦЭМ!#REF!,СВЦЭМ!$A$40:$A$783,$A336,СВЦЭМ!$B$40:$B$783,G$331)+'СЕТ СН'!$F$16</f>
        <v>#REF!</v>
      </c>
      <c r="H336" s="36" t="e">
        <f>SUMIFS(СВЦЭМ!#REF!,СВЦЭМ!$A$40:$A$783,$A336,СВЦЭМ!$B$40:$B$783,H$331)+'СЕТ СН'!$F$16</f>
        <v>#REF!</v>
      </c>
      <c r="I336" s="36" t="e">
        <f>SUMIFS(СВЦЭМ!#REF!,СВЦЭМ!$A$40:$A$783,$A336,СВЦЭМ!$B$40:$B$783,I$331)+'СЕТ СН'!$F$16</f>
        <v>#REF!</v>
      </c>
      <c r="J336" s="36" t="e">
        <f>SUMIFS(СВЦЭМ!#REF!,СВЦЭМ!$A$40:$A$783,$A336,СВЦЭМ!$B$40:$B$783,J$331)+'СЕТ СН'!$F$16</f>
        <v>#REF!</v>
      </c>
      <c r="K336" s="36" t="e">
        <f>SUMIFS(СВЦЭМ!#REF!,СВЦЭМ!$A$40:$A$783,$A336,СВЦЭМ!$B$40:$B$783,K$331)+'СЕТ СН'!$F$16</f>
        <v>#REF!</v>
      </c>
      <c r="L336" s="36" t="e">
        <f>SUMIFS(СВЦЭМ!#REF!,СВЦЭМ!$A$40:$A$783,$A336,СВЦЭМ!$B$40:$B$783,L$331)+'СЕТ СН'!$F$16</f>
        <v>#REF!</v>
      </c>
      <c r="M336" s="36" t="e">
        <f>SUMIFS(СВЦЭМ!#REF!,СВЦЭМ!$A$40:$A$783,$A336,СВЦЭМ!$B$40:$B$783,M$331)+'СЕТ СН'!$F$16</f>
        <v>#REF!</v>
      </c>
      <c r="N336" s="36" t="e">
        <f>SUMIFS(СВЦЭМ!#REF!,СВЦЭМ!$A$40:$A$783,$A336,СВЦЭМ!$B$40:$B$783,N$331)+'СЕТ СН'!$F$16</f>
        <v>#REF!</v>
      </c>
      <c r="O336" s="36" t="e">
        <f>SUMIFS(СВЦЭМ!#REF!,СВЦЭМ!$A$40:$A$783,$A336,СВЦЭМ!$B$40:$B$783,O$331)+'СЕТ СН'!$F$16</f>
        <v>#REF!</v>
      </c>
      <c r="P336" s="36" t="e">
        <f>SUMIFS(СВЦЭМ!#REF!,СВЦЭМ!$A$40:$A$783,$A336,СВЦЭМ!$B$40:$B$783,P$331)+'СЕТ СН'!$F$16</f>
        <v>#REF!</v>
      </c>
      <c r="Q336" s="36" t="e">
        <f>SUMIFS(СВЦЭМ!#REF!,СВЦЭМ!$A$40:$A$783,$A336,СВЦЭМ!$B$40:$B$783,Q$331)+'СЕТ СН'!$F$16</f>
        <v>#REF!</v>
      </c>
      <c r="R336" s="36" t="e">
        <f>SUMIFS(СВЦЭМ!#REF!,СВЦЭМ!$A$40:$A$783,$A336,СВЦЭМ!$B$40:$B$783,R$331)+'СЕТ СН'!$F$16</f>
        <v>#REF!</v>
      </c>
      <c r="S336" s="36" t="e">
        <f>SUMIFS(СВЦЭМ!#REF!,СВЦЭМ!$A$40:$A$783,$A336,СВЦЭМ!$B$40:$B$783,S$331)+'СЕТ СН'!$F$16</f>
        <v>#REF!</v>
      </c>
      <c r="T336" s="36" t="e">
        <f>SUMIFS(СВЦЭМ!#REF!,СВЦЭМ!$A$40:$A$783,$A336,СВЦЭМ!$B$40:$B$783,T$331)+'СЕТ СН'!$F$16</f>
        <v>#REF!</v>
      </c>
      <c r="U336" s="36" t="e">
        <f>SUMIFS(СВЦЭМ!#REF!,СВЦЭМ!$A$40:$A$783,$A336,СВЦЭМ!$B$40:$B$783,U$331)+'СЕТ СН'!$F$16</f>
        <v>#REF!</v>
      </c>
      <c r="V336" s="36" t="e">
        <f>SUMIFS(СВЦЭМ!#REF!,СВЦЭМ!$A$40:$A$783,$A336,СВЦЭМ!$B$40:$B$783,V$331)+'СЕТ СН'!$F$16</f>
        <v>#REF!</v>
      </c>
      <c r="W336" s="36" t="e">
        <f>SUMIFS(СВЦЭМ!#REF!,СВЦЭМ!$A$40:$A$783,$A336,СВЦЭМ!$B$40:$B$783,W$331)+'СЕТ СН'!$F$16</f>
        <v>#REF!</v>
      </c>
      <c r="X336" s="36" t="e">
        <f>SUMIFS(СВЦЭМ!#REF!,СВЦЭМ!$A$40:$A$783,$A336,СВЦЭМ!$B$40:$B$783,X$331)+'СЕТ СН'!$F$16</f>
        <v>#REF!</v>
      </c>
      <c r="Y336" s="36" t="e">
        <f>SUMIFS(СВЦЭМ!#REF!,СВЦЭМ!$A$40:$A$783,$A336,СВЦЭМ!$B$40:$B$783,Y$331)+'СЕТ СН'!$F$16</f>
        <v>#REF!</v>
      </c>
    </row>
    <row r="337" spans="1:25" ht="15.75" hidden="1" x14ac:dyDescent="0.2">
      <c r="A337" s="35">
        <f t="shared" si="9"/>
        <v>44445</v>
      </c>
      <c r="B337" s="36" t="e">
        <f>SUMIFS(СВЦЭМ!#REF!,СВЦЭМ!$A$40:$A$783,$A337,СВЦЭМ!$B$40:$B$783,B$331)+'СЕТ СН'!$F$16</f>
        <v>#REF!</v>
      </c>
      <c r="C337" s="36" t="e">
        <f>SUMIFS(СВЦЭМ!#REF!,СВЦЭМ!$A$40:$A$783,$A337,СВЦЭМ!$B$40:$B$783,C$331)+'СЕТ СН'!$F$16</f>
        <v>#REF!</v>
      </c>
      <c r="D337" s="36" t="e">
        <f>SUMIFS(СВЦЭМ!#REF!,СВЦЭМ!$A$40:$A$783,$A337,СВЦЭМ!$B$40:$B$783,D$331)+'СЕТ СН'!$F$16</f>
        <v>#REF!</v>
      </c>
      <c r="E337" s="36" t="e">
        <f>SUMIFS(СВЦЭМ!#REF!,СВЦЭМ!$A$40:$A$783,$A337,СВЦЭМ!$B$40:$B$783,E$331)+'СЕТ СН'!$F$16</f>
        <v>#REF!</v>
      </c>
      <c r="F337" s="36" t="e">
        <f>SUMIFS(СВЦЭМ!#REF!,СВЦЭМ!$A$40:$A$783,$A337,СВЦЭМ!$B$40:$B$783,F$331)+'СЕТ СН'!$F$16</f>
        <v>#REF!</v>
      </c>
      <c r="G337" s="36" t="e">
        <f>SUMIFS(СВЦЭМ!#REF!,СВЦЭМ!$A$40:$A$783,$A337,СВЦЭМ!$B$40:$B$783,G$331)+'СЕТ СН'!$F$16</f>
        <v>#REF!</v>
      </c>
      <c r="H337" s="36" t="e">
        <f>SUMIFS(СВЦЭМ!#REF!,СВЦЭМ!$A$40:$A$783,$A337,СВЦЭМ!$B$40:$B$783,H$331)+'СЕТ СН'!$F$16</f>
        <v>#REF!</v>
      </c>
      <c r="I337" s="36" t="e">
        <f>SUMIFS(СВЦЭМ!#REF!,СВЦЭМ!$A$40:$A$783,$A337,СВЦЭМ!$B$40:$B$783,I$331)+'СЕТ СН'!$F$16</f>
        <v>#REF!</v>
      </c>
      <c r="J337" s="36" t="e">
        <f>SUMIFS(СВЦЭМ!#REF!,СВЦЭМ!$A$40:$A$783,$A337,СВЦЭМ!$B$40:$B$783,J$331)+'СЕТ СН'!$F$16</f>
        <v>#REF!</v>
      </c>
      <c r="K337" s="36" t="e">
        <f>SUMIFS(СВЦЭМ!#REF!,СВЦЭМ!$A$40:$A$783,$A337,СВЦЭМ!$B$40:$B$783,K$331)+'СЕТ СН'!$F$16</f>
        <v>#REF!</v>
      </c>
      <c r="L337" s="36" t="e">
        <f>SUMIFS(СВЦЭМ!#REF!,СВЦЭМ!$A$40:$A$783,$A337,СВЦЭМ!$B$40:$B$783,L$331)+'СЕТ СН'!$F$16</f>
        <v>#REF!</v>
      </c>
      <c r="M337" s="36" t="e">
        <f>SUMIFS(СВЦЭМ!#REF!,СВЦЭМ!$A$40:$A$783,$A337,СВЦЭМ!$B$40:$B$783,M$331)+'СЕТ СН'!$F$16</f>
        <v>#REF!</v>
      </c>
      <c r="N337" s="36" t="e">
        <f>SUMIFS(СВЦЭМ!#REF!,СВЦЭМ!$A$40:$A$783,$A337,СВЦЭМ!$B$40:$B$783,N$331)+'СЕТ СН'!$F$16</f>
        <v>#REF!</v>
      </c>
      <c r="O337" s="36" t="e">
        <f>SUMIFS(СВЦЭМ!#REF!,СВЦЭМ!$A$40:$A$783,$A337,СВЦЭМ!$B$40:$B$783,O$331)+'СЕТ СН'!$F$16</f>
        <v>#REF!</v>
      </c>
      <c r="P337" s="36" t="e">
        <f>SUMIFS(СВЦЭМ!#REF!,СВЦЭМ!$A$40:$A$783,$A337,СВЦЭМ!$B$40:$B$783,P$331)+'СЕТ СН'!$F$16</f>
        <v>#REF!</v>
      </c>
      <c r="Q337" s="36" t="e">
        <f>SUMIFS(СВЦЭМ!#REF!,СВЦЭМ!$A$40:$A$783,$A337,СВЦЭМ!$B$40:$B$783,Q$331)+'СЕТ СН'!$F$16</f>
        <v>#REF!</v>
      </c>
      <c r="R337" s="36" t="e">
        <f>SUMIFS(СВЦЭМ!#REF!,СВЦЭМ!$A$40:$A$783,$A337,СВЦЭМ!$B$40:$B$783,R$331)+'СЕТ СН'!$F$16</f>
        <v>#REF!</v>
      </c>
      <c r="S337" s="36" t="e">
        <f>SUMIFS(СВЦЭМ!#REF!,СВЦЭМ!$A$40:$A$783,$A337,СВЦЭМ!$B$40:$B$783,S$331)+'СЕТ СН'!$F$16</f>
        <v>#REF!</v>
      </c>
      <c r="T337" s="36" t="e">
        <f>SUMIFS(СВЦЭМ!#REF!,СВЦЭМ!$A$40:$A$783,$A337,СВЦЭМ!$B$40:$B$783,T$331)+'СЕТ СН'!$F$16</f>
        <v>#REF!</v>
      </c>
      <c r="U337" s="36" t="e">
        <f>SUMIFS(СВЦЭМ!#REF!,СВЦЭМ!$A$40:$A$783,$A337,СВЦЭМ!$B$40:$B$783,U$331)+'СЕТ СН'!$F$16</f>
        <v>#REF!</v>
      </c>
      <c r="V337" s="36" t="e">
        <f>SUMIFS(СВЦЭМ!#REF!,СВЦЭМ!$A$40:$A$783,$A337,СВЦЭМ!$B$40:$B$783,V$331)+'СЕТ СН'!$F$16</f>
        <v>#REF!</v>
      </c>
      <c r="W337" s="36" t="e">
        <f>SUMIFS(СВЦЭМ!#REF!,СВЦЭМ!$A$40:$A$783,$A337,СВЦЭМ!$B$40:$B$783,W$331)+'СЕТ СН'!$F$16</f>
        <v>#REF!</v>
      </c>
      <c r="X337" s="36" t="e">
        <f>SUMIFS(СВЦЭМ!#REF!,СВЦЭМ!$A$40:$A$783,$A337,СВЦЭМ!$B$40:$B$783,X$331)+'СЕТ СН'!$F$16</f>
        <v>#REF!</v>
      </c>
      <c r="Y337" s="36" t="e">
        <f>SUMIFS(СВЦЭМ!#REF!,СВЦЭМ!$A$40:$A$783,$A337,СВЦЭМ!$B$40:$B$783,Y$331)+'СЕТ СН'!$F$16</f>
        <v>#REF!</v>
      </c>
    </row>
    <row r="338" spans="1:25" ht="15.75" hidden="1" x14ac:dyDescent="0.2">
      <c r="A338" s="35">
        <f t="shared" si="9"/>
        <v>44446</v>
      </c>
      <c r="B338" s="36" t="e">
        <f>SUMIFS(СВЦЭМ!#REF!,СВЦЭМ!$A$40:$A$783,$A338,СВЦЭМ!$B$40:$B$783,B$331)+'СЕТ СН'!$F$16</f>
        <v>#REF!</v>
      </c>
      <c r="C338" s="36" t="e">
        <f>SUMIFS(СВЦЭМ!#REF!,СВЦЭМ!$A$40:$A$783,$A338,СВЦЭМ!$B$40:$B$783,C$331)+'СЕТ СН'!$F$16</f>
        <v>#REF!</v>
      </c>
      <c r="D338" s="36" t="e">
        <f>SUMIFS(СВЦЭМ!#REF!,СВЦЭМ!$A$40:$A$783,$A338,СВЦЭМ!$B$40:$B$783,D$331)+'СЕТ СН'!$F$16</f>
        <v>#REF!</v>
      </c>
      <c r="E338" s="36" t="e">
        <f>SUMIFS(СВЦЭМ!#REF!,СВЦЭМ!$A$40:$A$783,$A338,СВЦЭМ!$B$40:$B$783,E$331)+'СЕТ СН'!$F$16</f>
        <v>#REF!</v>
      </c>
      <c r="F338" s="36" t="e">
        <f>SUMIFS(СВЦЭМ!#REF!,СВЦЭМ!$A$40:$A$783,$A338,СВЦЭМ!$B$40:$B$783,F$331)+'СЕТ СН'!$F$16</f>
        <v>#REF!</v>
      </c>
      <c r="G338" s="36" t="e">
        <f>SUMIFS(СВЦЭМ!#REF!,СВЦЭМ!$A$40:$A$783,$A338,СВЦЭМ!$B$40:$B$783,G$331)+'СЕТ СН'!$F$16</f>
        <v>#REF!</v>
      </c>
      <c r="H338" s="36" t="e">
        <f>SUMIFS(СВЦЭМ!#REF!,СВЦЭМ!$A$40:$A$783,$A338,СВЦЭМ!$B$40:$B$783,H$331)+'СЕТ СН'!$F$16</f>
        <v>#REF!</v>
      </c>
      <c r="I338" s="36" t="e">
        <f>SUMIFS(СВЦЭМ!#REF!,СВЦЭМ!$A$40:$A$783,$A338,СВЦЭМ!$B$40:$B$783,I$331)+'СЕТ СН'!$F$16</f>
        <v>#REF!</v>
      </c>
      <c r="J338" s="36" t="e">
        <f>SUMIFS(СВЦЭМ!#REF!,СВЦЭМ!$A$40:$A$783,$A338,СВЦЭМ!$B$40:$B$783,J$331)+'СЕТ СН'!$F$16</f>
        <v>#REF!</v>
      </c>
      <c r="K338" s="36" t="e">
        <f>SUMIFS(СВЦЭМ!#REF!,СВЦЭМ!$A$40:$A$783,$A338,СВЦЭМ!$B$40:$B$783,K$331)+'СЕТ СН'!$F$16</f>
        <v>#REF!</v>
      </c>
      <c r="L338" s="36" t="e">
        <f>SUMIFS(СВЦЭМ!#REF!,СВЦЭМ!$A$40:$A$783,$A338,СВЦЭМ!$B$40:$B$783,L$331)+'СЕТ СН'!$F$16</f>
        <v>#REF!</v>
      </c>
      <c r="M338" s="36" t="e">
        <f>SUMIFS(СВЦЭМ!#REF!,СВЦЭМ!$A$40:$A$783,$A338,СВЦЭМ!$B$40:$B$783,M$331)+'СЕТ СН'!$F$16</f>
        <v>#REF!</v>
      </c>
      <c r="N338" s="36" t="e">
        <f>SUMIFS(СВЦЭМ!#REF!,СВЦЭМ!$A$40:$A$783,$A338,СВЦЭМ!$B$40:$B$783,N$331)+'СЕТ СН'!$F$16</f>
        <v>#REF!</v>
      </c>
      <c r="O338" s="36" t="e">
        <f>SUMIFS(СВЦЭМ!#REF!,СВЦЭМ!$A$40:$A$783,$A338,СВЦЭМ!$B$40:$B$783,O$331)+'СЕТ СН'!$F$16</f>
        <v>#REF!</v>
      </c>
      <c r="P338" s="36" t="e">
        <f>SUMIFS(СВЦЭМ!#REF!,СВЦЭМ!$A$40:$A$783,$A338,СВЦЭМ!$B$40:$B$783,P$331)+'СЕТ СН'!$F$16</f>
        <v>#REF!</v>
      </c>
      <c r="Q338" s="36" t="e">
        <f>SUMIFS(СВЦЭМ!#REF!,СВЦЭМ!$A$40:$A$783,$A338,СВЦЭМ!$B$40:$B$783,Q$331)+'СЕТ СН'!$F$16</f>
        <v>#REF!</v>
      </c>
      <c r="R338" s="36" t="e">
        <f>SUMIFS(СВЦЭМ!#REF!,СВЦЭМ!$A$40:$A$783,$A338,СВЦЭМ!$B$40:$B$783,R$331)+'СЕТ СН'!$F$16</f>
        <v>#REF!</v>
      </c>
      <c r="S338" s="36" t="e">
        <f>SUMIFS(СВЦЭМ!#REF!,СВЦЭМ!$A$40:$A$783,$A338,СВЦЭМ!$B$40:$B$783,S$331)+'СЕТ СН'!$F$16</f>
        <v>#REF!</v>
      </c>
      <c r="T338" s="36" t="e">
        <f>SUMIFS(СВЦЭМ!#REF!,СВЦЭМ!$A$40:$A$783,$A338,СВЦЭМ!$B$40:$B$783,T$331)+'СЕТ СН'!$F$16</f>
        <v>#REF!</v>
      </c>
      <c r="U338" s="36" t="e">
        <f>SUMIFS(СВЦЭМ!#REF!,СВЦЭМ!$A$40:$A$783,$A338,СВЦЭМ!$B$40:$B$783,U$331)+'СЕТ СН'!$F$16</f>
        <v>#REF!</v>
      </c>
      <c r="V338" s="36" t="e">
        <f>SUMIFS(СВЦЭМ!#REF!,СВЦЭМ!$A$40:$A$783,$A338,СВЦЭМ!$B$40:$B$783,V$331)+'СЕТ СН'!$F$16</f>
        <v>#REF!</v>
      </c>
      <c r="W338" s="36" t="e">
        <f>SUMIFS(СВЦЭМ!#REF!,СВЦЭМ!$A$40:$A$783,$A338,СВЦЭМ!$B$40:$B$783,W$331)+'СЕТ СН'!$F$16</f>
        <v>#REF!</v>
      </c>
      <c r="X338" s="36" t="e">
        <f>SUMIFS(СВЦЭМ!#REF!,СВЦЭМ!$A$40:$A$783,$A338,СВЦЭМ!$B$40:$B$783,X$331)+'СЕТ СН'!$F$16</f>
        <v>#REF!</v>
      </c>
      <c r="Y338" s="36" t="e">
        <f>SUMIFS(СВЦЭМ!#REF!,СВЦЭМ!$A$40:$A$783,$A338,СВЦЭМ!$B$40:$B$783,Y$331)+'СЕТ СН'!$F$16</f>
        <v>#REF!</v>
      </c>
    </row>
    <row r="339" spans="1:25" ht="15.75" hidden="1" x14ac:dyDescent="0.2">
      <c r="A339" s="35">
        <f t="shared" si="9"/>
        <v>44447</v>
      </c>
      <c r="B339" s="36" t="e">
        <f>SUMIFS(СВЦЭМ!#REF!,СВЦЭМ!$A$40:$A$783,$A339,СВЦЭМ!$B$40:$B$783,B$331)+'СЕТ СН'!$F$16</f>
        <v>#REF!</v>
      </c>
      <c r="C339" s="36" t="e">
        <f>SUMIFS(СВЦЭМ!#REF!,СВЦЭМ!$A$40:$A$783,$A339,СВЦЭМ!$B$40:$B$783,C$331)+'СЕТ СН'!$F$16</f>
        <v>#REF!</v>
      </c>
      <c r="D339" s="36" t="e">
        <f>SUMIFS(СВЦЭМ!#REF!,СВЦЭМ!$A$40:$A$783,$A339,СВЦЭМ!$B$40:$B$783,D$331)+'СЕТ СН'!$F$16</f>
        <v>#REF!</v>
      </c>
      <c r="E339" s="36" t="e">
        <f>SUMIFS(СВЦЭМ!#REF!,СВЦЭМ!$A$40:$A$783,$A339,СВЦЭМ!$B$40:$B$783,E$331)+'СЕТ СН'!$F$16</f>
        <v>#REF!</v>
      </c>
      <c r="F339" s="36" t="e">
        <f>SUMIFS(СВЦЭМ!#REF!,СВЦЭМ!$A$40:$A$783,$A339,СВЦЭМ!$B$40:$B$783,F$331)+'СЕТ СН'!$F$16</f>
        <v>#REF!</v>
      </c>
      <c r="G339" s="36" t="e">
        <f>SUMIFS(СВЦЭМ!#REF!,СВЦЭМ!$A$40:$A$783,$A339,СВЦЭМ!$B$40:$B$783,G$331)+'СЕТ СН'!$F$16</f>
        <v>#REF!</v>
      </c>
      <c r="H339" s="36" t="e">
        <f>SUMIFS(СВЦЭМ!#REF!,СВЦЭМ!$A$40:$A$783,$A339,СВЦЭМ!$B$40:$B$783,H$331)+'СЕТ СН'!$F$16</f>
        <v>#REF!</v>
      </c>
      <c r="I339" s="36" t="e">
        <f>SUMIFS(СВЦЭМ!#REF!,СВЦЭМ!$A$40:$A$783,$A339,СВЦЭМ!$B$40:$B$783,I$331)+'СЕТ СН'!$F$16</f>
        <v>#REF!</v>
      </c>
      <c r="J339" s="36" t="e">
        <f>SUMIFS(СВЦЭМ!#REF!,СВЦЭМ!$A$40:$A$783,$A339,СВЦЭМ!$B$40:$B$783,J$331)+'СЕТ СН'!$F$16</f>
        <v>#REF!</v>
      </c>
      <c r="K339" s="36" t="e">
        <f>SUMIFS(СВЦЭМ!#REF!,СВЦЭМ!$A$40:$A$783,$A339,СВЦЭМ!$B$40:$B$783,K$331)+'СЕТ СН'!$F$16</f>
        <v>#REF!</v>
      </c>
      <c r="L339" s="36" t="e">
        <f>SUMIFS(СВЦЭМ!#REF!,СВЦЭМ!$A$40:$A$783,$A339,СВЦЭМ!$B$40:$B$783,L$331)+'СЕТ СН'!$F$16</f>
        <v>#REF!</v>
      </c>
      <c r="M339" s="36" t="e">
        <f>SUMIFS(СВЦЭМ!#REF!,СВЦЭМ!$A$40:$A$783,$A339,СВЦЭМ!$B$40:$B$783,M$331)+'СЕТ СН'!$F$16</f>
        <v>#REF!</v>
      </c>
      <c r="N339" s="36" t="e">
        <f>SUMIFS(СВЦЭМ!#REF!,СВЦЭМ!$A$40:$A$783,$A339,СВЦЭМ!$B$40:$B$783,N$331)+'СЕТ СН'!$F$16</f>
        <v>#REF!</v>
      </c>
      <c r="O339" s="36" t="e">
        <f>SUMIFS(СВЦЭМ!#REF!,СВЦЭМ!$A$40:$A$783,$A339,СВЦЭМ!$B$40:$B$783,O$331)+'СЕТ СН'!$F$16</f>
        <v>#REF!</v>
      </c>
      <c r="P339" s="36" t="e">
        <f>SUMIFS(СВЦЭМ!#REF!,СВЦЭМ!$A$40:$A$783,$A339,СВЦЭМ!$B$40:$B$783,P$331)+'СЕТ СН'!$F$16</f>
        <v>#REF!</v>
      </c>
      <c r="Q339" s="36" t="e">
        <f>SUMIFS(СВЦЭМ!#REF!,СВЦЭМ!$A$40:$A$783,$A339,СВЦЭМ!$B$40:$B$783,Q$331)+'СЕТ СН'!$F$16</f>
        <v>#REF!</v>
      </c>
      <c r="R339" s="36" t="e">
        <f>SUMIFS(СВЦЭМ!#REF!,СВЦЭМ!$A$40:$A$783,$A339,СВЦЭМ!$B$40:$B$783,R$331)+'СЕТ СН'!$F$16</f>
        <v>#REF!</v>
      </c>
      <c r="S339" s="36" t="e">
        <f>SUMIFS(СВЦЭМ!#REF!,СВЦЭМ!$A$40:$A$783,$A339,СВЦЭМ!$B$40:$B$783,S$331)+'СЕТ СН'!$F$16</f>
        <v>#REF!</v>
      </c>
      <c r="T339" s="36" t="e">
        <f>SUMIFS(СВЦЭМ!#REF!,СВЦЭМ!$A$40:$A$783,$A339,СВЦЭМ!$B$40:$B$783,T$331)+'СЕТ СН'!$F$16</f>
        <v>#REF!</v>
      </c>
      <c r="U339" s="36" t="e">
        <f>SUMIFS(СВЦЭМ!#REF!,СВЦЭМ!$A$40:$A$783,$A339,СВЦЭМ!$B$40:$B$783,U$331)+'СЕТ СН'!$F$16</f>
        <v>#REF!</v>
      </c>
      <c r="V339" s="36" t="e">
        <f>SUMIFS(СВЦЭМ!#REF!,СВЦЭМ!$A$40:$A$783,$A339,СВЦЭМ!$B$40:$B$783,V$331)+'СЕТ СН'!$F$16</f>
        <v>#REF!</v>
      </c>
      <c r="W339" s="36" t="e">
        <f>SUMIFS(СВЦЭМ!#REF!,СВЦЭМ!$A$40:$A$783,$A339,СВЦЭМ!$B$40:$B$783,W$331)+'СЕТ СН'!$F$16</f>
        <v>#REF!</v>
      </c>
      <c r="X339" s="36" t="e">
        <f>SUMIFS(СВЦЭМ!#REF!,СВЦЭМ!$A$40:$A$783,$A339,СВЦЭМ!$B$40:$B$783,X$331)+'СЕТ СН'!$F$16</f>
        <v>#REF!</v>
      </c>
      <c r="Y339" s="36" t="e">
        <f>SUMIFS(СВЦЭМ!#REF!,СВЦЭМ!$A$40:$A$783,$A339,СВЦЭМ!$B$40:$B$783,Y$331)+'СЕТ СН'!$F$16</f>
        <v>#REF!</v>
      </c>
    </row>
    <row r="340" spans="1:25" ht="15.75" hidden="1" x14ac:dyDescent="0.2">
      <c r="A340" s="35">
        <f t="shared" si="9"/>
        <v>44448</v>
      </c>
      <c r="B340" s="36" t="e">
        <f>SUMIFS(СВЦЭМ!#REF!,СВЦЭМ!$A$40:$A$783,$A340,СВЦЭМ!$B$40:$B$783,B$331)+'СЕТ СН'!$F$16</f>
        <v>#REF!</v>
      </c>
      <c r="C340" s="36" t="e">
        <f>SUMIFS(СВЦЭМ!#REF!,СВЦЭМ!$A$40:$A$783,$A340,СВЦЭМ!$B$40:$B$783,C$331)+'СЕТ СН'!$F$16</f>
        <v>#REF!</v>
      </c>
      <c r="D340" s="36" t="e">
        <f>SUMIFS(СВЦЭМ!#REF!,СВЦЭМ!$A$40:$A$783,$A340,СВЦЭМ!$B$40:$B$783,D$331)+'СЕТ СН'!$F$16</f>
        <v>#REF!</v>
      </c>
      <c r="E340" s="36" t="e">
        <f>SUMIFS(СВЦЭМ!#REF!,СВЦЭМ!$A$40:$A$783,$A340,СВЦЭМ!$B$40:$B$783,E$331)+'СЕТ СН'!$F$16</f>
        <v>#REF!</v>
      </c>
      <c r="F340" s="36" t="e">
        <f>SUMIFS(СВЦЭМ!#REF!,СВЦЭМ!$A$40:$A$783,$A340,СВЦЭМ!$B$40:$B$783,F$331)+'СЕТ СН'!$F$16</f>
        <v>#REF!</v>
      </c>
      <c r="G340" s="36" t="e">
        <f>SUMIFS(СВЦЭМ!#REF!,СВЦЭМ!$A$40:$A$783,$A340,СВЦЭМ!$B$40:$B$783,G$331)+'СЕТ СН'!$F$16</f>
        <v>#REF!</v>
      </c>
      <c r="H340" s="36" t="e">
        <f>SUMIFS(СВЦЭМ!#REF!,СВЦЭМ!$A$40:$A$783,$A340,СВЦЭМ!$B$40:$B$783,H$331)+'СЕТ СН'!$F$16</f>
        <v>#REF!</v>
      </c>
      <c r="I340" s="36" t="e">
        <f>SUMIFS(СВЦЭМ!#REF!,СВЦЭМ!$A$40:$A$783,$A340,СВЦЭМ!$B$40:$B$783,I$331)+'СЕТ СН'!$F$16</f>
        <v>#REF!</v>
      </c>
      <c r="J340" s="36" t="e">
        <f>SUMIFS(СВЦЭМ!#REF!,СВЦЭМ!$A$40:$A$783,$A340,СВЦЭМ!$B$40:$B$783,J$331)+'СЕТ СН'!$F$16</f>
        <v>#REF!</v>
      </c>
      <c r="K340" s="36" t="e">
        <f>SUMIFS(СВЦЭМ!#REF!,СВЦЭМ!$A$40:$A$783,$A340,СВЦЭМ!$B$40:$B$783,K$331)+'СЕТ СН'!$F$16</f>
        <v>#REF!</v>
      </c>
      <c r="L340" s="36" t="e">
        <f>SUMIFS(СВЦЭМ!#REF!,СВЦЭМ!$A$40:$A$783,$A340,СВЦЭМ!$B$40:$B$783,L$331)+'СЕТ СН'!$F$16</f>
        <v>#REF!</v>
      </c>
      <c r="M340" s="36" t="e">
        <f>SUMIFS(СВЦЭМ!#REF!,СВЦЭМ!$A$40:$A$783,$A340,СВЦЭМ!$B$40:$B$783,M$331)+'СЕТ СН'!$F$16</f>
        <v>#REF!</v>
      </c>
      <c r="N340" s="36" t="e">
        <f>SUMIFS(СВЦЭМ!#REF!,СВЦЭМ!$A$40:$A$783,$A340,СВЦЭМ!$B$40:$B$783,N$331)+'СЕТ СН'!$F$16</f>
        <v>#REF!</v>
      </c>
      <c r="O340" s="36" t="e">
        <f>SUMIFS(СВЦЭМ!#REF!,СВЦЭМ!$A$40:$A$783,$A340,СВЦЭМ!$B$40:$B$783,O$331)+'СЕТ СН'!$F$16</f>
        <v>#REF!</v>
      </c>
      <c r="P340" s="36" t="e">
        <f>SUMIFS(СВЦЭМ!#REF!,СВЦЭМ!$A$40:$A$783,$A340,СВЦЭМ!$B$40:$B$783,P$331)+'СЕТ СН'!$F$16</f>
        <v>#REF!</v>
      </c>
      <c r="Q340" s="36" t="e">
        <f>SUMIFS(СВЦЭМ!#REF!,СВЦЭМ!$A$40:$A$783,$A340,СВЦЭМ!$B$40:$B$783,Q$331)+'СЕТ СН'!$F$16</f>
        <v>#REF!</v>
      </c>
      <c r="R340" s="36" t="e">
        <f>SUMIFS(СВЦЭМ!#REF!,СВЦЭМ!$A$40:$A$783,$A340,СВЦЭМ!$B$40:$B$783,R$331)+'СЕТ СН'!$F$16</f>
        <v>#REF!</v>
      </c>
      <c r="S340" s="36" t="e">
        <f>SUMIFS(СВЦЭМ!#REF!,СВЦЭМ!$A$40:$A$783,$A340,СВЦЭМ!$B$40:$B$783,S$331)+'СЕТ СН'!$F$16</f>
        <v>#REF!</v>
      </c>
      <c r="T340" s="36" t="e">
        <f>SUMIFS(СВЦЭМ!#REF!,СВЦЭМ!$A$40:$A$783,$A340,СВЦЭМ!$B$40:$B$783,T$331)+'СЕТ СН'!$F$16</f>
        <v>#REF!</v>
      </c>
      <c r="U340" s="36" t="e">
        <f>SUMIFS(СВЦЭМ!#REF!,СВЦЭМ!$A$40:$A$783,$A340,СВЦЭМ!$B$40:$B$783,U$331)+'СЕТ СН'!$F$16</f>
        <v>#REF!</v>
      </c>
      <c r="V340" s="36" t="e">
        <f>SUMIFS(СВЦЭМ!#REF!,СВЦЭМ!$A$40:$A$783,$A340,СВЦЭМ!$B$40:$B$783,V$331)+'СЕТ СН'!$F$16</f>
        <v>#REF!</v>
      </c>
      <c r="W340" s="36" t="e">
        <f>SUMIFS(СВЦЭМ!#REF!,СВЦЭМ!$A$40:$A$783,$A340,СВЦЭМ!$B$40:$B$783,W$331)+'СЕТ СН'!$F$16</f>
        <v>#REF!</v>
      </c>
      <c r="X340" s="36" t="e">
        <f>SUMIFS(СВЦЭМ!#REF!,СВЦЭМ!$A$40:$A$783,$A340,СВЦЭМ!$B$40:$B$783,X$331)+'СЕТ СН'!$F$16</f>
        <v>#REF!</v>
      </c>
      <c r="Y340" s="36" t="e">
        <f>SUMIFS(СВЦЭМ!#REF!,СВЦЭМ!$A$40:$A$783,$A340,СВЦЭМ!$B$40:$B$783,Y$331)+'СЕТ СН'!$F$16</f>
        <v>#REF!</v>
      </c>
    </row>
    <row r="341" spans="1:25" ht="15.75" hidden="1" x14ac:dyDescent="0.2">
      <c r="A341" s="35">
        <f t="shared" si="9"/>
        <v>44449</v>
      </c>
      <c r="B341" s="36" t="e">
        <f>SUMIFS(СВЦЭМ!#REF!,СВЦЭМ!$A$40:$A$783,$A341,СВЦЭМ!$B$40:$B$783,B$331)+'СЕТ СН'!$F$16</f>
        <v>#REF!</v>
      </c>
      <c r="C341" s="36" t="e">
        <f>SUMIFS(СВЦЭМ!#REF!,СВЦЭМ!$A$40:$A$783,$A341,СВЦЭМ!$B$40:$B$783,C$331)+'СЕТ СН'!$F$16</f>
        <v>#REF!</v>
      </c>
      <c r="D341" s="36" t="e">
        <f>SUMIFS(СВЦЭМ!#REF!,СВЦЭМ!$A$40:$A$783,$A341,СВЦЭМ!$B$40:$B$783,D$331)+'СЕТ СН'!$F$16</f>
        <v>#REF!</v>
      </c>
      <c r="E341" s="36" t="e">
        <f>SUMIFS(СВЦЭМ!#REF!,СВЦЭМ!$A$40:$A$783,$A341,СВЦЭМ!$B$40:$B$783,E$331)+'СЕТ СН'!$F$16</f>
        <v>#REF!</v>
      </c>
      <c r="F341" s="36" t="e">
        <f>SUMIFS(СВЦЭМ!#REF!,СВЦЭМ!$A$40:$A$783,$A341,СВЦЭМ!$B$40:$B$783,F$331)+'СЕТ СН'!$F$16</f>
        <v>#REF!</v>
      </c>
      <c r="G341" s="36" t="e">
        <f>SUMIFS(СВЦЭМ!#REF!,СВЦЭМ!$A$40:$A$783,$A341,СВЦЭМ!$B$40:$B$783,G$331)+'СЕТ СН'!$F$16</f>
        <v>#REF!</v>
      </c>
      <c r="H341" s="36" t="e">
        <f>SUMIFS(СВЦЭМ!#REF!,СВЦЭМ!$A$40:$A$783,$A341,СВЦЭМ!$B$40:$B$783,H$331)+'СЕТ СН'!$F$16</f>
        <v>#REF!</v>
      </c>
      <c r="I341" s="36" t="e">
        <f>SUMIFS(СВЦЭМ!#REF!,СВЦЭМ!$A$40:$A$783,$A341,СВЦЭМ!$B$40:$B$783,I$331)+'СЕТ СН'!$F$16</f>
        <v>#REF!</v>
      </c>
      <c r="J341" s="36" t="e">
        <f>SUMIFS(СВЦЭМ!#REF!,СВЦЭМ!$A$40:$A$783,$A341,СВЦЭМ!$B$40:$B$783,J$331)+'СЕТ СН'!$F$16</f>
        <v>#REF!</v>
      </c>
      <c r="K341" s="36" t="e">
        <f>SUMIFS(СВЦЭМ!#REF!,СВЦЭМ!$A$40:$A$783,$A341,СВЦЭМ!$B$40:$B$783,K$331)+'СЕТ СН'!$F$16</f>
        <v>#REF!</v>
      </c>
      <c r="L341" s="36" t="e">
        <f>SUMIFS(СВЦЭМ!#REF!,СВЦЭМ!$A$40:$A$783,$A341,СВЦЭМ!$B$40:$B$783,L$331)+'СЕТ СН'!$F$16</f>
        <v>#REF!</v>
      </c>
      <c r="M341" s="36" t="e">
        <f>SUMIFS(СВЦЭМ!#REF!,СВЦЭМ!$A$40:$A$783,$A341,СВЦЭМ!$B$40:$B$783,M$331)+'СЕТ СН'!$F$16</f>
        <v>#REF!</v>
      </c>
      <c r="N341" s="36" t="e">
        <f>SUMIFS(СВЦЭМ!#REF!,СВЦЭМ!$A$40:$A$783,$A341,СВЦЭМ!$B$40:$B$783,N$331)+'СЕТ СН'!$F$16</f>
        <v>#REF!</v>
      </c>
      <c r="O341" s="36" t="e">
        <f>SUMIFS(СВЦЭМ!#REF!,СВЦЭМ!$A$40:$A$783,$A341,СВЦЭМ!$B$40:$B$783,O$331)+'СЕТ СН'!$F$16</f>
        <v>#REF!</v>
      </c>
      <c r="P341" s="36" t="e">
        <f>SUMIFS(СВЦЭМ!#REF!,СВЦЭМ!$A$40:$A$783,$A341,СВЦЭМ!$B$40:$B$783,P$331)+'СЕТ СН'!$F$16</f>
        <v>#REF!</v>
      </c>
      <c r="Q341" s="36" t="e">
        <f>SUMIFS(СВЦЭМ!#REF!,СВЦЭМ!$A$40:$A$783,$A341,СВЦЭМ!$B$40:$B$783,Q$331)+'СЕТ СН'!$F$16</f>
        <v>#REF!</v>
      </c>
      <c r="R341" s="36" t="e">
        <f>SUMIFS(СВЦЭМ!#REF!,СВЦЭМ!$A$40:$A$783,$A341,СВЦЭМ!$B$40:$B$783,R$331)+'СЕТ СН'!$F$16</f>
        <v>#REF!</v>
      </c>
      <c r="S341" s="36" t="e">
        <f>SUMIFS(СВЦЭМ!#REF!,СВЦЭМ!$A$40:$A$783,$A341,СВЦЭМ!$B$40:$B$783,S$331)+'СЕТ СН'!$F$16</f>
        <v>#REF!</v>
      </c>
      <c r="T341" s="36" t="e">
        <f>SUMIFS(СВЦЭМ!#REF!,СВЦЭМ!$A$40:$A$783,$A341,СВЦЭМ!$B$40:$B$783,T$331)+'СЕТ СН'!$F$16</f>
        <v>#REF!</v>
      </c>
      <c r="U341" s="36" t="e">
        <f>SUMIFS(СВЦЭМ!#REF!,СВЦЭМ!$A$40:$A$783,$A341,СВЦЭМ!$B$40:$B$783,U$331)+'СЕТ СН'!$F$16</f>
        <v>#REF!</v>
      </c>
      <c r="V341" s="36" t="e">
        <f>SUMIFS(СВЦЭМ!#REF!,СВЦЭМ!$A$40:$A$783,$A341,СВЦЭМ!$B$40:$B$783,V$331)+'СЕТ СН'!$F$16</f>
        <v>#REF!</v>
      </c>
      <c r="W341" s="36" t="e">
        <f>SUMIFS(СВЦЭМ!#REF!,СВЦЭМ!$A$40:$A$783,$A341,СВЦЭМ!$B$40:$B$783,W$331)+'СЕТ СН'!$F$16</f>
        <v>#REF!</v>
      </c>
      <c r="X341" s="36" t="e">
        <f>SUMIFS(СВЦЭМ!#REF!,СВЦЭМ!$A$40:$A$783,$A341,СВЦЭМ!$B$40:$B$783,X$331)+'СЕТ СН'!$F$16</f>
        <v>#REF!</v>
      </c>
      <c r="Y341" s="36" t="e">
        <f>SUMIFS(СВЦЭМ!#REF!,СВЦЭМ!$A$40:$A$783,$A341,СВЦЭМ!$B$40:$B$783,Y$331)+'СЕТ СН'!$F$16</f>
        <v>#REF!</v>
      </c>
    </row>
    <row r="342" spans="1:25" ht="15.75" hidden="1" x14ac:dyDescent="0.2">
      <c r="A342" s="35">
        <f t="shared" si="9"/>
        <v>44450</v>
      </c>
      <c r="B342" s="36" t="e">
        <f>SUMIFS(СВЦЭМ!#REF!,СВЦЭМ!$A$40:$A$783,$A342,СВЦЭМ!$B$40:$B$783,B$331)+'СЕТ СН'!$F$16</f>
        <v>#REF!</v>
      </c>
      <c r="C342" s="36" t="e">
        <f>SUMIFS(СВЦЭМ!#REF!,СВЦЭМ!$A$40:$A$783,$A342,СВЦЭМ!$B$40:$B$783,C$331)+'СЕТ СН'!$F$16</f>
        <v>#REF!</v>
      </c>
      <c r="D342" s="36" t="e">
        <f>SUMIFS(СВЦЭМ!#REF!,СВЦЭМ!$A$40:$A$783,$A342,СВЦЭМ!$B$40:$B$783,D$331)+'СЕТ СН'!$F$16</f>
        <v>#REF!</v>
      </c>
      <c r="E342" s="36" t="e">
        <f>SUMIFS(СВЦЭМ!#REF!,СВЦЭМ!$A$40:$A$783,$A342,СВЦЭМ!$B$40:$B$783,E$331)+'СЕТ СН'!$F$16</f>
        <v>#REF!</v>
      </c>
      <c r="F342" s="36" t="e">
        <f>SUMIFS(СВЦЭМ!#REF!,СВЦЭМ!$A$40:$A$783,$A342,СВЦЭМ!$B$40:$B$783,F$331)+'СЕТ СН'!$F$16</f>
        <v>#REF!</v>
      </c>
      <c r="G342" s="36" t="e">
        <f>SUMIFS(СВЦЭМ!#REF!,СВЦЭМ!$A$40:$A$783,$A342,СВЦЭМ!$B$40:$B$783,G$331)+'СЕТ СН'!$F$16</f>
        <v>#REF!</v>
      </c>
      <c r="H342" s="36" t="e">
        <f>SUMIFS(СВЦЭМ!#REF!,СВЦЭМ!$A$40:$A$783,$A342,СВЦЭМ!$B$40:$B$783,H$331)+'СЕТ СН'!$F$16</f>
        <v>#REF!</v>
      </c>
      <c r="I342" s="36" t="e">
        <f>SUMIFS(СВЦЭМ!#REF!,СВЦЭМ!$A$40:$A$783,$A342,СВЦЭМ!$B$40:$B$783,I$331)+'СЕТ СН'!$F$16</f>
        <v>#REF!</v>
      </c>
      <c r="J342" s="36" t="e">
        <f>SUMIFS(СВЦЭМ!#REF!,СВЦЭМ!$A$40:$A$783,$A342,СВЦЭМ!$B$40:$B$783,J$331)+'СЕТ СН'!$F$16</f>
        <v>#REF!</v>
      </c>
      <c r="K342" s="36" t="e">
        <f>SUMIFS(СВЦЭМ!#REF!,СВЦЭМ!$A$40:$A$783,$A342,СВЦЭМ!$B$40:$B$783,K$331)+'СЕТ СН'!$F$16</f>
        <v>#REF!</v>
      </c>
      <c r="L342" s="36" t="e">
        <f>SUMIFS(СВЦЭМ!#REF!,СВЦЭМ!$A$40:$A$783,$A342,СВЦЭМ!$B$40:$B$783,L$331)+'СЕТ СН'!$F$16</f>
        <v>#REF!</v>
      </c>
      <c r="M342" s="36" t="e">
        <f>SUMIFS(СВЦЭМ!#REF!,СВЦЭМ!$A$40:$A$783,$A342,СВЦЭМ!$B$40:$B$783,M$331)+'СЕТ СН'!$F$16</f>
        <v>#REF!</v>
      </c>
      <c r="N342" s="36" t="e">
        <f>SUMIFS(СВЦЭМ!#REF!,СВЦЭМ!$A$40:$A$783,$A342,СВЦЭМ!$B$40:$B$783,N$331)+'СЕТ СН'!$F$16</f>
        <v>#REF!</v>
      </c>
      <c r="O342" s="36" t="e">
        <f>SUMIFS(СВЦЭМ!#REF!,СВЦЭМ!$A$40:$A$783,$A342,СВЦЭМ!$B$40:$B$783,O$331)+'СЕТ СН'!$F$16</f>
        <v>#REF!</v>
      </c>
      <c r="P342" s="36" t="e">
        <f>SUMIFS(СВЦЭМ!#REF!,СВЦЭМ!$A$40:$A$783,$A342,СВЦЭМ!$B$40:$B$783,P$331)+'СЕТ СН'!$F$16</f>
        <v>#REF!</v>
      </c>
      <c r="Q342" s="36" t="e">
        <f>SUMIFS(СВЦЭМ!#REF!,СВЦЭМ!$A$40:$A$783,$A342,СВЦЭМ!$B$40:$B$783,Q$331)+'СЕТ СН'!$F$16</f>
        <v>#REF!</v>
      </c>
      <c r="R342" s="36" t="e">
        <f>SUMIFS(СВЦЭМ!#REF!,СВЦЭМ!$A$40:$A$783,$A342,СВЦЭМ!$B$40:$B$783,R$331)+'СЕТ СН'!$F$16</f>
        <v>#REF!</v>
      </c>
      <c r="S342" s="36" t="e">
        <f>SUMIFS(СВЦЭМ!#REF!,СВЦЭМ!$A$40:$A$783,$A342,СВЦЭМ!$B$40:$B$783,S$331)+'СЕТ СН'!$F$16</f>
        <v>#REF!</v>
      </c>
      <c r="T342" s="36" t="e">
        <f>SUMIFS(СВЦЭМ!#REF!,СВЦЭМ!$A$40:$A$783,$A342,СВЦЭМ!$B$40:$B$783,T$331)+'СЕТ СН'!$F$16</f>
        <v>#REF!</v>
      </c>
      <c r="U342" s="36" t="e">
        <f>SUMIFS(СВЦЭМ!#REF!,СВЦЭМ!$A$40:$A$783,$A342,СВЦЭМ!$B$40:$B$783,U$331)+'СЕТ СН'!$F$16</f>
        <v>#REF!</v>
      </c>
      <c r="V342" s="36" t="e">
        <f>SUMIFS(СВЦЭМ!#REF!,СВЦЭМ!$A$40:$A$783,$A342,СВЦЭМ!$B$40:$B$783,V$331)+'СЕТ СН'!$F$16</f>
        <v>#REF!</v>
      </c>
      <c r="W342" s="36" t="e">
        <f>SUMIFS(СВЦЭМ!#REF!,СВЦЭМ!$A$40:$A$783,$A342,СВЦЭМ!$B$40:$B$783,W$331)+'СЕТ СН'!$F$16</f>
        <v>#REF!</v>
      </c>
      <c r="X342" s="36" t="e">
        <f>SUMIFS(СВЦЭМ!#REF!,СВЦЭМ!$A$40:$A$783,$A342,СВЦЭМ!$B$40:$B$783,X$331)+'СЕТ СН'!$F$16</f>
        <v>#REF!</v>
      </c>
      <c r="Y342" s="36" t="e">
        <f>SUMIFS(СВЦЭМ!#REF!,СВЦЭМ!$A$40:$A$783,$A342,СВЦЭМ!$B$40:$B$783,Y$331)+'СЕТ СН'!$F$16</f>
        <v>#REF!</v>
      </c>
    </row>
    <row r="343" spans="1:25" ht="15.75" hidden="1" x14ac:dyDescent="0.2">
      <c r="A343" s="35">
        <f t="shared" si="9"/>
        <v>44451</v>
      </c>
      <c r="B343" s="36" t="e">
        <f>SUMIFS(СВЦЭМ!#REF!,СВЦЭМ!$A$40:$A$783,$A343,СВЦЭМ!$B$40:$B$783,B$331)+'СЕТ СН'!$F$16</f>
        <v>#REF!</v>
      </c>
      <c r="C343" s="36" t="e">
        <f>SUMIFS(СВЦЭМ!#REF!,СВЦЭМ!$A$40:$A$783,$A343,СВЦЭМ!$B$40:$B$783,C$331)+'СЕТ СН'!$F$16</f>
        <v>#REF!</v>
      </c>
      <c r="D343" s="36" t="e">
        <f>SUMIFS(СВЦЭМ!#REF!,СВЦЭМ!$A$40:$A$783,$A343,СВЦЭМ!$B$40:$B$783,D$331)+'СЕТ СН'!$F$16</f>
        <v>#REF!</v>
      </c>
      <c r="E343" s="36" t="e">
        <f>SUMIFS(СВЦЭМ!#REF!,СВЦЭМ!$A$40:$A$783,$A343,СВЦЭМ!$B$40:$B$783,E$331)+'СЕТ СН'!$F$16</f>
        <v>#REF!</v>
      </c>
      <c r="F343" s="36" t="e">
        <f>SUMIFS(СВЦЭМ!#REF!,СВЦЭМ!$A$40:$A$783,$A343,СВЦЭМ!$B$40:$B$783,F$331)+'СЕТ СН'!$F$16</f>
        <v>#REF!</v>
      </c>
      <c r="G343" s="36" t="e">
        <f>SUMIFS(СВЦЭМ!#REF!,СВЦЭМ!$A$40:$A$783,$A343,СВЦЭМ!$B$40:$B$783,G$331)+'СЕТ СН'!$F$16</f>
        <v>#REF!</v>
      </c>
      <c r="H343" s="36" t="e">
        <f>SUMIFS(СВЦЭМ!#REF!,СВЦЭМ!$A$40:$A$783,$A343,СВЦЭМ!$B$40:$B$783,H$331)+'СЕТ СН'!$F$16</f>
        <v>#REF!</v>
      </c>
      <c r="I343" s="36" t="e">
        <f>SUMIFS(СВЦЭМ!#REF!,СВЦЭМ!$A$40:$A$783,$A343,СВЦЭМ!$B$40:$B$783,I$331)+'СЕТ СН'!$F$16</f>
        <v>#REF!</v>
      </c>
      <c r="J343" s="36" t="e">
        <f>SUMIFS(СВЦЭМ!#REF!,СВЦЭМ!$A$40:$A$783,$A343,СВЦЭМ!$B$40:$B$783,J$331)+'СЕТ СН'!$F$16</f>
        <v>#REF!</v>
      </c>
      <c r="K343" s="36" t="e">
        <f>SUMIFS(СВЦЭМ!#REF!,СВЦЭМ!$A$40:$A$783,$A343,СВЦЭМ!$B$40:$B$783,K$331)+'СЕТ СН'!$F$16</f>
        <v>#REF!</v>
      </c>
      <c r="L343" s="36" t="e">
        <f>SUMIFS(СВЦЭМ!#REF!,СВЦЭМ!$A$40:$A$783,$A343,СВЦЭМ!$B$40:$B$783,L$331)+'СЕТ СН'!$F$16</f>
        <v>#REF!</v>
      </c>
      <c r="M343" s="36" t="e">
        <f>SUMIFS(СВЦЭМ!#REF!,СВЦЭМ!$A$40:$A$783,$A343,СВЦЭМ!$B$40:$B$783,M$331)+'СЕТ СН'!$F$16</f>
        <v>#REF!</v>
      </c>
      <c r="N343" s="36" t="e">
        <f>SUMIFS(СВЦЭМ!#REF!,СВЦЭМ!$A$40:$A$783,$A343,СВЦЭМ!$B$40:$B$783,N$331)+'СЕТ СН'!$F$16</f>
        <v>#REF!</v>
      </c>
      <c r="O343" s="36" t="e">
        <f>SUMIFS(СВЦЭМ!#REF!,СВЦЭМ!$A$40:$A$783,$A343,СВЦЭМ!$B$40:$B$783,O$331)+'СЕТ СН'!$F$16</f>
        <v>#REF!</v>
      </c>
      <c r="P343" s="36" t="e">
        <f>SUMIFS(СВЦЭМ!#REF!,СВЦЭМ!$A$40:$A$783,$A343,СВЦЭМ!$B$40:$B$783,P$331)+'СЕТ СН'!$F$16</f>
        <v>#REF!</v>
      </c>
      <c r="Q343" s="36" t="e">
        <f>SUMIFS(СВЦЭМ!#REF!,СВЦЭМ!$A$40:$A$783,$A343,СВЦЭМ!$B$40:$B$783,Q$331)+'СЕТ СН'!$F$16</f>
        <v>#REF!</v>
      </c>
      <c r="R343" s="36" t="e">
        <f>SUMIFS(СВЦЭМ!#REF!,СВЦЭМ!$A$40:$A$783,$A343,СВЦЭМ!$B$40:$B$783,R$331)+'СЕТ СН'!$F$16</f>
        <v>#REF!</v>
      </c>
      <c r="S343" s="36" t="e">
        <f>SUMIFS(СВЦЭМ!#REF!,СВЦЭМ!$A$40:$A$783,$A343,СВЦЭМ!$B$40:$B$783,S$331)+'СЕТ СН'!$F$16</f>
        <v>#REF!</v>
      </c>
      <c r="T343" s="36" t="e">
        <f>SUMIFS(СВЦЭМ!#REF!,СВЦЭМ!$A$40:$A$783,$A343,СВЦЭМ!$B$40:$B$783,T$331)+'СЕТ СН'!$F$16</f>
        <v>#REF!</v>
      </c>
      <c r="U343" s="36" t="e">
        <f>SUMIFS(СВЦЭМ!#REF!,СВЦЭМ!$A$40:$A$783,$A343,СВЦЭМ!$B$40:$B$783,U$331)+'СЕТ СН'!$F$16</f>
        <v>#REF!</v>
      </c>
      <c r="V343" s="36" t="e">
        <f>SUMIFS(СВЦЭМ!#REF!,СВЦЭМ!$A$40:$A$783,$A343,СВЦЭМ!$B$40:$B$783,V$331)+'СЕТ СН'!$F$16</f>
        <v>#REF!</v>
      </c>
      <c r="W343" s="36" t="e">
        <f>SUMIFS(СВЦЭМ!#REF!,СВЦЭМ!$A$40:$A$783,$A343,СВЦЭМ!$B$40:$B$783,W$331)+'СЕТ СН'!$F$16</f>
        <v>#REF!</v>
      </c>
      <c r="X343" s="36" t="e">
        <f>SUMIFS(СВЦЭМ!#REF!,СВЦЭМ!$A$40:$A$783,$A343,СВЦЭМ!$B$40:$B$783,X$331)+'СЕТ СН'!$F$16</f>
        <v>#REF!</v>
      </c>
      <c r="Y343" s="36" t="e">
        <f>SUMIFS(СВЦЭМ!#REF!,СВЦЭМ!$A$40:$A$783,$A343,СВЦЭМ!$B$40:$B$783,Y$331)+'СЕТ СН'!$F$16</f>
        <v>#REF!</v>
      </c>
    </row>
    <row r="344" spans="1:25" ht="15.75" hidden="1" x14ac:dyDescent="0.2">
      <c r="A344" s="35">
        <f t="shared" si="9"/>
        <v>44452</v>
      </c>
      <c r="B344" s="36" t="e">
        <f>SUMIFS(СВЦЭМ!#REF!,СВЦЭМ!$A$40:$A$783,$A344,СВЦЭМ!$B$40:$B$783,B$331)+'СЕТ СН'!$F$16</f>
        <v>#REF!</v>
      </c>
      <c r="C344" s="36" t="e">
        <f>SUMIFS(СВЦЭМ!#REF!,СВЦЭМ!$A$40:$A$783,$A344,СВЦЭМ!$B$40:$B$783,C$331)+'СЕТ СН'!$F$16</f>
        <v>#REF!</v>
      </c>
      <c r="D344" s="36" t="e">
        <f>SUMIFS(СВЦЭМ!#REF!,СВЦЭМ!$A$40:$A$783,$A344,СВЦЭМ!$B$40:$B$783,D$331)+'СЕТ СН'!$F$16</f>
        <v>#REF!</v>
      </c>
      <c r="E344" s="36" t="e">
        <f>SUMIFS(СВЦЭМ!#REF!,СВЦЭМ!$A$40:$A$783,$A344,СВЦЭМ!$B$40:$B$783,E$331)+'СЕТ СН'!$F$16</f>
        <v>#REF!</v>
      </c>
      <c r="F344" s="36" t="e">
        <f>SUMIFS(СВЦЭМ!#REF!,СВЦЭМ!$A$40:$A$783,$A344,СВЦЭМ!$B$40:$B$783,F$331)+'СЕТ СН'!$F$16</f>
        <v>#REF!</v>
      </c>
      <c r="G344" s="36" t="e">
        <f>SUMIFS(СВЦЭМ!#REF!,СВЦЭМ!$A$40:$A$783,$A344,СВЦЭМ!$B$40:$B$783,G$331)+'СЕТ СН'!$F$16</f>
        <v>#REF!</v>
      </c>
      <c r="H344" s="36" t="e">
        <f>SUMIFS(СВЦЭМ!#REF!,СВЦЭМ!$A$40:$A$783,$A344,СВЦЭМ!$B$40:$B$783,H$331)+'СЕТ СН'!$F$16</f>
        <v>#REF!</v>
      </c>
      <c r="I344" s="36" t="e">
        <f>SUMIFS(СВЦЭМ!#REF!,СВЦЭМ!$A$40:$A$783,$A344,СВЦЭМ!$B$40:$B$783,I$331)+'СЕТ СН'!$F$16</f>
        <v>#REF!</v>
      </c>
      <c r="J344" s="36" t="e">
        <f>SUMIFS(СВЦЭМ!#REF!,СВЦЭМ!$A$40:$A$783,$A344,СВЦЭМ!$B$40:$B$783,J$331)+'СЕТ СН'!$F$16</f>
        <v>#REF!</v>
      </c>
      <c r="K344" s="36" t="e">
        <f>SUMIFS(СВЦЭМ!#REF!,СВЦЭМ!$A$40:$A$783,$A344,СВЦЭМ!$B$40:$B$783,K$331)+'СЕТ СН'!$F$16</f>
        <v>#REF!</v>
      </c>
      <c r="L344" s="36" t="e">
        <f>SUMIFS(СВЦЭМ!#REF!,СВЦЭМ!$A$40:$A$783,$A344,СВЦЭМ!$B$40:$B$783,L$331)+'СЕТ СН'!$F$16</f>
        <v>#REF!</v>
      </c>
      <c r="M344" s="36" t="e">
        <f>SUMIFS(СВЦЭМ!#REF!,СВЦЭМ!$A$40:$A$783,$A344,СВЦЭМ!$B$40:$B$783,M$331)+'СЕТ СН'!$F$16</f>
        <v>#REF!</v>
      </c>
      <c r="N344" s="36" t="e">
        <f>SUMIFS(СВЦЭМ!#REF!,СВЦЭМ!$A$40:$A$783,$A344,СВЦЭМ!$B$40:$B$783,N$331)+'СЕТ СН'!$F$16</f>
        <v>#REF!</v>
      </c>
      <c r="O344" s="36" t="e">
        <f>SUMIFS(СВЦЭМ!#REF!,СВЦЭМ!$A$40:$A$783,$A344,СВЦЭМ!$B$40:$B$783,O$331)+'СЕТ СН'!$F$16</f>
        <v>#REF!</v>
      </c>
      <c r="P344" s="36" t="e">
        <f>SUMIFS(СВЦЭМ!#REF!,СВЦЭМ!$A$40:$A$783,$A344,СВЦЭМ!$B$40:$B$783,P$331)+'СЕТ СН'!$F$16</f>
        <v>#REF!</v>
      </c>
      <c r="Q344" s="36" t="e">
        <f>SUMIFS(СВЦЭМ!#REF!,СВЦЭМ!$A$40:$A$783,$A344,СВЦЭМ!$B$40:$B$783,Q$331)+'СЕТ СН'!$F$16</f>
        <v>#REF!</v>
      </c>
      <c r="R344" s="36" t="e">
        <f>SUMIFS(СВЦЭМ!#REF!,СВЦЭМ!$A$40:$A$783,$A344,СВЦЭМ!$B$40:$B$783,R$331)+'СЕТ СН'!$F$16</f>
        <v>#REF!</v>
      </c>
      <c r="S344" s="36" t="e">
        <f>SUMIFS(СВЦЭМ!#REF!,СВЦЭМ!$A$40:$A$783,$A344,СВЦЭМ!$B$40:$B$783,S$331)+'СЕТ СН'!$F$16</f>
        <v>#REF!</v>
      </c>
      <c r="T344" s="36" t="e">
        <f>SUMIFS(СВЦЭМ!#REF!,СВЦЭМ!$A$40:$A$783,$A344,СВЦЭМ!$B$40:$B$783,T$331)+'СЕТ СН'!$F$16</f>
        <v>#REF!</v>
      </c>
      <c r="U344" s="36" t="e">
        <f>SUMIFS(СВЦЭМ!#REF!,СВЦЭМ!$A$40:$A$783,$A344,СВЦЭМ!$B$40:$B$783,U$331)+'СЕТ СН'!$F$16</f>
        <v>#REF!</v>
      </c>
      <c r="V344" s="36" t="e">
        <f>SUMIFS(СВЦЭМ!#REF!,СВЦЭМ!$A$40:$A$783,$A344,СВЦЭМ!$B$40:$B$783,V$331)+'СЕТ СН'!$F$16</f>
        <v>#REF!</v>
      </c>
      <c r="W344" s="36" t="e">
        <f>SUMIFS(СВЦЭМ!#REF!,СВЦЭМ!$A$40:$A$783,$A344,СВЦЭМ!$B$40:$B$783,W$331)+'СЕТ СН'!$F$16</f>
        <v>#REF!</v>
      </c>
      <c r="X344" s="36" t="e">
        <f>SUMIFS(СВЦЭМ!#REF!,СВЦЭМ!$A$40:$A$783,$A344,СВЦЭМ!$B$40:$B$783,X$331)+'СЕТ СН'!$F$16</f>
        <v>#REF!</v>
      </c>
      <c r="Y344" s="36" t="e">
        <f>SUMIFS(СВЦЭМ!#REF!,СВЦЭМ!$A$40:$A$783,$A344,СВЦЭМ!$B$40:$B$783,Y$331)+'СЕТ СН'!$F$16</f>
        <v>#REF!</v>
      </c>
    </row>
    <row r="345" spans="1:25" ht="15.75" hidden="1" x14ac:dyDescent="0.2">
      <c r="A345" s="35">
        <f t="shared" si="9"/>
        <v>44453</v>
      </c>
      <c r="B345" s="36" t="e">
        <f>SUMIFS(СВЦЭМ!#REF!,СВЦЭМ!$A$40:$A$783,$A345,СВЦЭМ!$B$40:$B$783,B$331)+'СЕТ СН'!$F$16</f>
        <v>#REF!</v>
      </c>
      <c r="C345" s="36" t="e">
        <f>SUMIFS(СВЦЭМ!#REF!,СВЦЭМ!$A$40:$A$783,$A345,СВЦЭМ!$B$40:$B$783,C$331)+'СЕТ СН'!$F$16</f>
        <v>#REF!</v>
      </c>
      <c r="D345" s="36" t="e">
        <f>SUMIFS(СВЦЭМ!#REF!,СВЦЭМ!$A$40:$A$783,$A345,СВЦЭМ!$B$40:$B$783,D$331)+'СЕТ СН'!$F$16</f>
        <v>#REF!</v>
      </c>
      <c r="E345" s="36" t="e">
        <f>SUMIFS(СВЦЭМ!#REF!,СВЦЭМ!$A$40:$A$783,$A345,СВЦЭМ!$B$40:$B$783,E$331)+'СЕТ СН'!$F$16</f>
        <v>#REF!</v>
      </c>
      <c r="F345" s="36" t="e">
        <f>SUMIFS(СВЦЭМ!#REF!,СВЦЭМ!$A$40:$A$783,$A345,СВЦЭМ!$B$40:$B$783,F$331)+'СЕТ СН'!$F$16</f>
        <v>#REF!</v>
      </c>
      <c r="G345" s="36" t="e">
        <f>SUMIFS(СВЦЭМ!#REF!,СВЦЭМ!$A$40:$A$783,$A345,СВЦЭМ!$B$40:$B$783,G$331)+'СЕТ СН'!$F$16</f>
        <v>#REF!</v>
      </c>
      <c r="H345" s="36" t="e">
        <f>SUMIFS(СВЦЭМ!#REF!,СВЦЭМ!$A$40:$A$783,$A345,СВЦЭМ!$B$40:$B$783,H$331)+'СЕТ СН'!$F$16</f>
        <v>#REF!</v>
      </c>
      <c r="I345" s="36" t="e">
        <f>SUMIFS(СВЦЭМ!#REF!,СВЦЭМ!$A$40:$A$783,$A345,СВЦЭМ!$B$40:$B$783,I$331)+'СЕТ СН'!$F$16</f>
        <v>#REF!</v>
      </c>
      <c r="J345" s="36" t="e">
        <f>SUMIFS(СВЦЭМ!#REF!,СВЦЭМ!$A$40:$A$783,$A345,СВЦЭМ!$B$40:$B$783,J$331)+'СЕТ СН'!$F$16</f>
        <v>#REF!</v>
      </c>
      <c r="K345" s="36" t="e">
        <f>SUMIFS(СВЦЭМ!#REF!,СВЦЭМ!$A$40:$A$783,$A345,СВЦЭМ!$B$40:$B$783,K$331)+'СЕТ СН'!$F$16</f>
        <v>#REF!</v>
      </c>
      <c r="L345" s="36" t="e">
        <f>SUMIFS(СВЦЭМ!#REF!,СВЦЭМ!$A$40:$A$783,$A345,СВЦЭМ!$B$40:$B$783,L$331)+'СЕТ СН'!$F$16</f>
        <v>#REF!</v>
      </c>
      <c r="M345" s="36" t="e">
        <f>SUMIFS(СВЦЭМ!#REF!,СВЦЭМ!$A$40:$A$783,$A345,СВЦЭМ!$B$40:$B$783,M$331)+'СЕТ СН'!$F$16</f>
        <v>#REF!</v>
      </c>
      <c r="N345" s="36" t="e">
        <f>SUMIFS(СВЦЭМ!#REF!,СВЦЭМ!$A$40:$A$783,$A345,СВЦЭМ!$B$40:$B$783,N$331)+'СЕТ СН'!$F$16</f>
        <v>#REF!</v>
      </c>
      <c r="O345" s="36" t="e">
        <f>SUMIFS(СВЦЭМ!#REF!,СВЦЭМ!$A$40:$A$783,$A345,СВЦЭМ!$B$40:$B$783,O$331)+'СЕТ СН'!$F$16</f>
        <v>#REF!</v>
      </c>
      <c r="P345" s="36" t="e">
        <f>SUMIFS(СВЦЭМ!#REF!,СВЦЭМ!$A$40:$A$783,$A345,СВЦЭМ!$B$40:$B$783,P$331)+'СЕТ СН'!$F$16</f>
        <v>#REF!</v>
      </c>
      <c r="Q345" s="36" t="e">
        <f>SUMIFS(СВЦЭМ!#REF!,СВЦЭМ!$A$40:$A$783,$A345,СВЦЭМ!$B$40:$B$783,Q$331)+'СЕТ СН'!$F$16</f>
        <v>#REF!</v>
      </c>
      <c r="R345" s="36" t="e">
        <f>SUMIFS(СВЦЭМ!#REF!,СВЦЭМ!$A$40:$A$783,$A345,СВЦЭМ!$B$40:$B$783,R$331)+'СЕТ СН'!$F$16</f>
        <v>#REF!</v>
      </c>
      <c r="S345" s="36" t="e">
        <f>SUMIFS(СВЦЭМ!#REF!,СВЦЭМ!$A$40:$A$783,$A345,СВЦЭМ!$B$40:$B$783,S$331)+'СЕТ СН'!$F$16</f>
        <v>#REF!</v>
      </c>
      <c r="T345" s="36" t="e">
        <f>SUMIFS(СВЦЭМ!#REF!,СВЦЭМ!$A$40:$A$783,$A345,СВЦЭМ!$B$40:$B$783,T$331)+'СЕТ СН'!$F$16</f>
        <v>#REF!</v>
      </c>
      <c r="U345" s="36" t="e">
        <f>SUMIFS(СВЦЭМ!#REF!,СВЦЭМ!$A$40:$A$783,$A345,СВЦЭМ!$B$40:$B$783,U$331)+'СЕТ СН'!$F$16</f>
        <v>#REF!</v>
      </c>
      <c r="V345" s="36" t="e">
        <f>SUMIFS(СВЦЭМ!#REF!,СВЦЭМ!$A$40:$A$783,$A345,СВЦЭМ!$B$40:$B$783,V$331)+'СЕТ СН'!$F$16</f>
        <v>#REF!</v>
      </c>
      <c r="W345" s="36" t="e">
        <f>SUMIFS(СВЦЭМ!#REF!,СВЦЭМ!$A$40:$A$783,$A345,СВЦЭМ!$B$40:$B$783,W$331)+'СЕТ СН'!$F$16</f>
        <v>#REF!</v>
      </c>
      <c r="X345" s="36" t="e">
        <f>SUMIFS(СВЦЭМ!#REF!,СВЦЭМ!$A$40:$A$783,$A345,СВЦЭМ!$B$40:$B$783,X$331)+'СЕТ СН'!$F$16</f>
        <v>#REF!</v>
      </c>
      <c r="Y345" s="36" t="e">
        <f>SUMIFS(СВЦЭМ!#REF!,СВЦЭМ!$A$40:$A$783,$A345,СВЦЭМ!$B$40:$B$783,Y$331)+'СЕТ СН'!$F$16</f>
        <v>#REF!</v>
      </c>
    </row>
    <row r="346" spans="1:25" ht="15.75" hidden="1" x14ac:dyDescent="0.2">
      <c r="A346" s="35">
        <f t="shared" si="9"/>
        <v>44454</v>
      </c>
      <c r="B346" s="36" t="e">
        <f>SUMIFS(СВЦЭМ!#REF!,СВЦЭМ!$A$40:$A$783,$A346,СВЦЭМ!$B$40:$B$783,B$331)+'СЕТ СН'!$F$16</f>
        <v>#REF!</v>
      </c>
      <c r="C346" s="36" t="e">
        <f>SUMIFS(СВЦЭМ!#REF!,СВЦЭМ!$A$40:$A$783,$A346,СВЦЭМ!$B$40:$B$783,C$331)+'СЕТ СН'!$F$16</f>
        <v>#REF!</v>
      </c>
      <c r="D346" s="36" t="e">
        <f>SUMIFS(СВЦЭМ!#REF!,СВЦЭМ!$A$40:$A$783,$A346,СВЦЭМ!$B$40:$B$783,D$331)+'СЕТ СН'!$F$16</f>
        <v>#REF!</v>
      </c>
      <c r="E346" s="36" t="e">
        <f>SUMIFS(СВЦЭМ!#REF!,СВЦЭМ!$A$40:$A$783,$A346,СВЦЭМ!$B$40:$B$783,E$331)+'СЕТ СН'!$F$16</f>
        <v>#REF!</v>
      </c>
      <c r="F346" s="36" t="e">
        <f>SUMIFS(СВЦЭМ!#REF!,СВЦЭМ!$A$40:$A$783,$A346,СВЦЭМ!$B$40:$B$783,F$331)+'СЕТ СН'!$F$16</f>
        <v>#REF!</v>
      </c>
      <c r="G346" s="36" t="e">
        <f>SUMIFS(СВЦЭМ!#REF!,СВЦЭМ!$A$40:$A$783,$A346,СВЦЭМ!$B$40:$B$783,G$331)+'СЕТ СН'!$F$16</f>
        <v>#REF!</v>
      </c>
      <c r="H346" s="36" t="e">
        <f>SUMIFS(СВЦЭМ!#REF!,СВЦЭМ!$A$40:$A$783,$A346,СВЦЭМ!$B$40:$B$783,H$331)+'СЕТ СН'!$F$16</f>
        <v>#REF!</v>
      </c>
      <c r="I346" s="36" t="e">
        <f>SUMIFS(СВЦЭМ!#REF!,СВЦЭМ!$A$40:$A$783,$A346,СВЦЭМ!$B$40:$B$783,I$331)+'СЕТ СН'!$F$16</f>
        <v>#REF!</v>
      </c>
      <c r="J346" s="36" t="e">
        <f>SUMIFS(СВЦЭМ!#REF!,СВЦЭМ!$A$40:$A$783,$A346,СВЦЭМ!$B$40:$B$783,J$331)+'СЕТ СН'!$F$16</f>
        <v>#REF!</v>
      </c>
      <c r="K346" s="36" t="e">
        <f>SUMIFS(СВЦЭМ!#REF!,СВЦЭМ!$A$40:$A$783,$A346,СВЦЭМ!$B$40:$B$783,K$331)+'СЕТ СН'!$F$16</f>
        <v>#REF!</v>
      </c>
      <c r="L346" s="36" t="e">
        <f>SUMIFS(СВЦЭМ!#REF!,СВЦЭМ!$A$40:$A$783,$A346,СВЦЭМ!$B$40:$B$783,L$331)+'СЕТ СН'!$F$16</f>
        <v>#REF!</v>
      </c>
      <c r="M346" s="36" t="e">
        <f>SUMIFS(СВЦЭМ!#REF!,СВЦЭМ!$A$40:$A$783,$A346,СВЦЭМ!$B$40:$B$783,M$331)+'СЕТ СН'!$F$16</f>
        <v>#REF!</v>
      </c>
      <c r="N346" s="36" t="e">
        <f>SUMIFS(СВЦЭМ!#REF!,СВЦЭМ!$A$40:$A$783,$A346,СВЦЭМ!$B$40:$B$783,N$331)+'СЕТ СН'!$F$16</f>
        <v>#REF!</v>
      </c>
      <c r="O346" s="36" t="e">
        <f>SUMIFS(СВЦЭМ!#REF!,СВЦЭМ!$A$40:$A$783,$A346,СВЦЭМ!$B$40:$B$783,O$331)+'СЕТ СН'!$F$16</f>
        <v>#REF!</v>
      </c>
      <c r="P346" s="36" t="e">
        <f>SUMIFS(СВЦЭМ!#REF!,СВЦЭМ!$A$40:$A$783,$A346,СВЦЭМ!$B$40:$B$783,P$331)+'СЕТ СН'!$F$16</f>
        <v>#REF!</v>
      </c>
      <c r="Q346" s="36" t="e">
        <f>SUMIFS(СВЦЭМ!#REF!,СВЦЭМ!$A$40:$A$783,$A346,СВЦЭМ!$B$40:$B$783,Q$331)+'СЕТ СН'!$F$16</f>
        <v>#REF!</v>
      </c>
      <c r="R346" s="36" t="e">
        <f>SUMIFS(СВЦЭМ!#REF!,СВЦЭМ!$A$40:$A$783,$A346,СВЦЭМ!$B$40:$B$783,R$331)+'СЕТ СН'!$F$16</f>
        <v>#REF!</v>
      </c>
      <c r="S346" s="36" t="e">
        <f>SUMIFS(СВЦЭМ!#REF!,СВЦЭМ!$A$40:$A$783,$A346,СВЦЭМ!$B$40:$B$783,S$331)+'СЕТ СН'!$F$16</f>
        <v>#REF!</v>
      </c>
      <c r="T346" s="36" t="e">
        <f>SUMIFS(СВЦЭМ!#REF!,СВЦЭМ!$A$40:$A$783,$A346,СВЦЭМ!$B$40:$B$783,T$331)+'СЕТ СН'!$F$16</f>
        <v>#REF!</v>
      </c>
      <c r="U346" s="36" t="e">
        <f>SUMIFS(СВЦЭМ!#REF!,СВЦЭМ!$A$40:$A$783,$A346,СВЦЭМ!$B$40:$B$783,U$331)+'СЕТ СН'!$F$16</f>
        <v>#REF!</v>
      </c>
      <c r="V346" s="36" t="e">
        <f>SUMIFS(СВЦЭМ!#REF!,СВЦЭМ!$A$40:$A$783,$A346,СВЦЭМ!$B$40:$B$783,V$331)+'СЕТ СН'!$F$16</f>
        <v>#REF!</v>
      </c>
      <c r="W346" s="36" t="e">
        <f>SUMIFS(СВЦЭМ!#REF!,СВЦЭМ!$A$40:$A$783,$A346,СВЦЭМ!$B$40:$B$783,W$331)+'СЕТ СН'!$F$16</f>
        <v>#REF!</v>
      </c>
      <c r="X346" s="36" t="e">
        <f>SUMIFS(СВЦЭМ!#REF!,СВЦЭМ!$A$40:$A$783,$A346,СВЦЭМ!$B$40:$B$783,X$331)+'СЕТ СН'!$F$16</f>
        <v>#REF!</v>
      </c>
      <c r="Y346" s="36" t="e">
        <f>SUMIFS(СВЦЭМ!#REF!,СВЦЭМ!$A$40:$A$783,$A346,СВЦЭМ!$B$40:$B$783,Y$331)+'СЕТ СН'!$F$16</f>
        <v>#REF!</v>
      </c>
    </row>
    <row r="347" spans="1:25" ht="15.75" hidden="1" x14ac:dyDescent="0.2">
      <c r="A347" s="35">
        <f t="shared" si="9"/>
        <v>44455</v>
      </c>
      <c r="B347" s="36" t="e">
        <f>SUMIFS(СВЦЭМ!#REF!,СВЦЭМ!$A$40:$A$783,$A347,СВЦЭМ!$B$40:$B$783,B$331)+'СЕТ СН'!$F$16</f>
        <v>#REF!</v>
      </c>
      <c r="C347" s="36" t="e">
        <f>SUMIFS(СВЦЭМ!#REF!,СВЦЭМ!$A$40:$A$783,$A347,СВЦЭМ!$B$40:$B$783,C$331)+'СЕТ СН'!$F$16</f>
        <v>#REF!</v>
      </c>
      <c r="D347" s="36" t="e">
        <f>SUMIFS(СВЦЭМ!#REF!,СВЦЭМ!$A$40:$A$783,$A347,СВЦЭМ!$B$40:$B$783,D$331)+'СЕТ СН'!$F$16</f>
        <v>#REF!</v>
      </c>
      <c r="E347" s="36" t="e">
        <f>SUMIFS(СВЦЭМ!#REF!,СВЦЭМ!$A$40:$A$783,$A347,СВЦЭМ!$B$40:$B$783,E$331)+'СЕТ СН'!$F$16</f>
        <v>#REF!</v>
      </c>
      <c r="F347" s="36" t="e">
        <f>SUMIFS(СВЦЭМ!#REF!,СВЦЭМ!$A$40:$A$783,$A347,СВЦЭМ!$B$40:$B$783,F$331)+'СЕТ СН'!$F$16</f>
        <v>#REF!</v>
      </c>
      <c r="G347" s="36" t="e">
        <f>SUMIFS(СВЦЭМ!#REF!,СВЦЭМ!$A$40:$A$783,$A347,СВЦЭМ!$B$40:$B$783,G$331)+'СЕТ СН'!$F$16</f>
        <v>#REF!</v>
      </c>
      <c r="H347" s="36" t="e">
        <f>SUMIFS(СВЦЭМ!#REF!,СВЦЭМ!$A$40:$A$783,$A347,СВЦЭМ!$B$40:$B$783,H$331)+'СЕТ СН'!$F$16</f>
        <v>#REF!</v>
      </c>
      <c r="I347" s="36" t="e">
        <f>SUMIFS(СВЦЭМ!#REF!,СВЦЭМ!$A$40:$A$783,$A347,СВЦЭМ!$B$40:$B$783,I$331)+'СЕТ СН'!$F$16</f>
        <v>#REF!</v>
      </c>
      <c r="J347" s="36" t="e">
        <f>SUMIFS(СВЦЭМ!#REF!,СВЦЭМ!$A$40:$A$783,$A347,СВЦЭМ!$B$40:$B$783,J$331)+'СЕТ СН'!$F$16</f>
        <v>#REF!</v>
      </c>
      <c r="K347" s="36" t="e">
        <f>SUMIFS(СВЦЭМ!#REF!,СВЦЭМ!$A$40:$A$783,$A347,СВЦЭМ!$B$40:$B$783,K$331)+'СЕТ СН'!$F$16</f>
        <v>#REF!</v>
      </c>
      <c r="L347" s="36" t="e">
        <f>SUMIFS(СВЦЭМ!#REF!,СВЦЭМ!$A$40:$A$783,$A347,СВЦЭМ!$B$40:$B$783,L$331)+'СЕТ СН'!$F$16</f>
        <v>#REF!</v>
      </c>
      <c r="M347" s="36" t="e">
        <f>SUMIFS(СВЦЭМ!#REF!,СВЦЭМ!$A$40:$A$783,$A347,СВЦЭМ!$B$40:$B$783,M$331)+'СЕТ СН'!$F$16</f>
        <v>#REF!</v>
      </c>
      <c r="N347" s="36" t="e">
        <f>SUMIFS(СВЦЭМ!#REF!,СВЦЭМ!$A$40:$A$783,$A347,СВЦЭМ!$B$40:$B$783,N$331)+'СЕТ СН'!$F$16</f>
        <v>#REF!</v>
      </c>
      <c r="O347" s="36" t="e">
        <f>SUMIFS(СВЦЭМ!#REF!,СВЦЭМ!$A$40:$A$783,$A347,СВЦЭМ!$B$40:$B$783,O$331)+'СЕТ СН'!$F$16</f>
        <v>#REF!</v>
      </c>
      <c r="P347" s="36" t="e">
        <f>SUMIFS(СВЦЭМ!#REF!,СВЦЭМ!$A$40:$A$783,$A347,СВЦЭМ!$B$40:$B$783,P$331)+'СЕТ СН'!$F$16</f>
        <v>#REF!</v>
      </c>
      <c r="Q347" s="36" t="e">
        <f>SUMIFS(СВЦЭМ!#REF!,СВЦЭМ!$A$40:$A$783,$A347,СВЦЭМ!$B$40:$B$783,Q$331)+'СЕТ СН'!$F$16</f>
        <v>#REF!</v>
      </c>
      <c r="R347" s="36" t="e">
        <f>SUMIFS(СВЦЭМ!#REF!,СВЦЭМ!$A$40:$A$783,$A347,СВЦЭМ!$B$40:$B$783,R$331)+'СЕТ СН'!$F$16</f>
        <v>#REF!</v>
      </c>
      <c r="S347" s="36" t="e">
        <f>SUMIFS(СВЦЭМ!#REF!,СВЦЭМ!$A$40:$A$783,$A347,СВЦЭМ!$B$40:$B$783,S$331)+'СЕТ СН'!$F$16</f>
        <v>#REF!</v>
      </c>
      <c r="T347" s="36" t="e">
        <f>SUMIFS(СВЦЭМ!#REF!,СВЦЭМ!$A$40:$A$783,$A347,СВЦЭМ!$B$40:$B$783,T$331)+'СЕТ СН'!$F$16</f>
        <v>#REF!</v>
      </c>
      <c r="U347" s="36" t="e">
        <f>SUMIFS(СВЦЭМ!#REF!,СВЦЭМ!$A$40:$A$783,$A347,СВЦЭМ!$B$40:$B$783,U$331)+'СЕТ СН'!$F$16</f>
        <v>#REF!</v>
      </c>
      <c r="V347" s="36" t="e">
        <f>SUMIFS(СВЦЭМ!#REF!,СВЦЭМ!$A$40:$A$783,$A347,СВЦЭМ!$B$40:$B$783,V$331)+'СЕТ СН'!$F$16</f>
        <v>#REF!</v>
      </c>
      <c r="W347" s="36" t="e">
        <f>SUMIFS(СВЦЭМ!#REF!,СВЦЭМ!$A$40:$A$783,$A347,СВЦЭМ!$B$40:$B$783,W$331)+'СЕТ СН'!$F$16</f>
        <v>#REF!</v>
      </c>
      <c r="X347" s="36" t="e">
        <f>SUMIFS(СВЦЭМ!#REF!,СВЦЭМ!$A$40:$A$783,$A347,СВЦЭМ!$B$40:$B$783,X$331)+'СЕТ СН'!$F$16</f>
        <v>#REF!</v>
      </c>
      <c r="Y347" s="36" t="e">
        <f>SUMIFS(СВЦЭМ!#REF!,СВЦЭМ!$A$40:$A$783,$A347,СВЦЭМ!$B$40:$B$783,Y$331)+'СЕТ СН'!$F$16</f>
        <v>#REF!</v>
      </c>
    </row>
    <row r="348" spans="1:25" ht="15.75" hidden="1" x14ac:dyDescent="0.2">
      <c r="A348" s="35">
        <f t="shared" si="9"/>
        <v>44456</v>
      </c>
      <c r="B348" s="36" t="e">
        <f>SUMIFS(СВЦЭМ!#REF!,СВЦЭМ!$A$40:$A$783,$A348,СВЦЭМ!$B$40:$B$783,B$331)+'СЕТ СН'!$F$16</f>
        <v>#REF!</v>
      </c>
      <c r="C348" s="36" t="e">
        <f>SUMIFS(СВЦЭМ!#REF!,СВЦЭМ!$A$40:$A$783,$A348,СВЦЭМ!$B$40:$B$783,C$331)+'СЕТ СН'!$F$16</f>
        <v>#REF!</v>
      </c>
      <c r="D348" s="36" t="e">
        <f>SUMIFS(СВЦЭМ!#REF!,СВЦЭМ!$A$40:$A$783,$A348,СВЦЭМ!$B$40:$B$783,D$331)+'СЕТ СН'!$F$16</f>
        <v>#REF!</v>
      </c>
      <c r="E348" s="36" t="e">
        <f>SUMIFS(СВЦЭМ!#REF!,СВЦЭМ!$A$40:$A$783,$A348,СВЦЭМ!$B$40:$B$783,E$331)+'СЕТ СН'!$F$16</f>
        <v>#REF!</v>
      </c>
      <c r="F348" s="36" t="e">
        <f>SUMIFS(СВЦЭМ!#REF!,СВЦЭМ!$A$40:$A$783,$A348,СВЦЭМ!$B$40:$B$783,F$331)+'СЕТ СН'!$F$16</f>
        <v>#REF!</v>
      </c>
      <c r="G348" s="36" t="e">
        <f>SUMIFS(СВЦЭМ!#REF!,СВЦЭМ!$A$40:$A$783,$A348,СВЦЭМ!$B$40:$B$783,G$331)+'СЕТ СН'!$F$16</f>
        <v>#REF!</v>
      </c>
      <c r="H348" s="36" t="e">
        <f>SUMIFS(СВЦЭМ!#REF!,СВЦЭМ!$A$40:$A$783,$A348,СВЦЭМ!$B$40:$B$783,H$331)+'СЕТ СН'!$F$16</f>
        <v>#REF!</v>
      </c>
      <c r="I348" s="36" t="e">
        <f>SUMIFS(СВЦЭМ!#REF!,СВЦЭМ!$A$40:$A$783,$A348,СВЦЭМ!$B$40:$B$783,I$331)+'СЕТ СН'!$F$16</f>
        <v>#REF!</v>
      </c>
      <c r="J348" s="36" t="e">
        <f>SUMIFS(СВЦЭМ!#REF!,СВЦЭМ!$A$40:$A$783,$A348,СВЦЭМ!$B$40:$B$783,J$331)+'СЕТ СН'!$F$16</f>
        <v>#REF!</v>
      </c>
      <c r="K348" s="36" t="e">
        <f>SUMIFS(СВЦЭМ!#REF!,СВЦЭМ!$A$40:$A$783,$A348,СВЦЭМ!$B$40:$B$783,K$331)+'СЕТ СН'!$F$16</f>
        <v>#REF!</v>
      </c>
      <c r="L348" s="36" t="e">
        <f>SUMIFS(СВЦЭМ!#REF!,СВЦЭМ!$A$40:$A$783,$A348,СВЦЭМ!$B$40:$B$783,L$331)+'СЕТ СН'!$F$16</f>
        <v>#REF!</v>
      </c>
      <c r="M348" s="36" t="e">
        <f>SUMIFS(СВЦЭМ!#REF!,СВЦЭМ!$A$40:$A$783,$A348,СВЦЭМ!$B$40:$B$783,M$331)+'СЕТ СН'!$F$16</f>
        <v>#REF!</v>
      </c>
      <c r="N348" s="36" t="e">
        <f>SUMIFS(СВЦЭМ!#REF!,СВЦЭМ!$A$40:$A$783,$A348,СВЦЭМ!$B$40:$B$783,N$331)+'СЕТ СН'!$F$16</f>
        <v>#REF!</v>
      </c>
      <c r="O348" s="36" t="e">
        <f>SUMIFS(СВЦЭМ!#REF!,СВЦЭМ!$A$40:$A$783,$A348,СВЦЭМ!$B$40:$B$783,O$331)+'СЕТ СН'!$F$16</f>
        <v>#REF!</v>
      </c>
      <c r="P348" s="36" t="e">
        <f>SUMIFS(СВЦЭМ!#REF!,СВЦЭМ!$A$40:$A$783,$A348,СВЦЭМ!$B$40:$B$783,P$331)+'СЕТ СН'!$F$16</f>
        <v>#REF!</v>
      </c>
      <c r="Q348" s="36" t="e">
        <f>SUMIFS(СВЦЭМ!#REF!,СВЦЭМ!$A$40:$A$783,$A348,СВЦЭМ!$B$40:$B$783,Q$331)+'СЕТ СН'!$F$16</f>
        <v>#REF!</v>
      </c>
      <c r="R348" s="36" t="e">
        <f>SUMIFS(СВЦЭМ!#REF!,СВЦЭМ!$A$40:$A$783,$A348,СВЦЭМ!$B$40:$B$783,R$331)+'СЕТ СН'!$F$16</f>
        <v>#REF!</v>
      </c>
      <c r="S348" s="36" t="e">
        <f>SUMIFS(СВЦЭМ!#REF!,СВЦЭМ!$A$40:$A$783,$A348,СВЦЭМ!$B$40:$B$783,S$331)+'СЕТ СН'!$F$16</f>
        <v>#REF!</v>
      </c>
      <c r="T348" s="36" t="e">
        <f>SUMIFS(СВЦЭМ!#REF!,СВЦЭМ!$A$40:$A$783,$A348,СВЦЭМ!$B$40:$B$783,T$331)+'СЕТ СН'!$F$16</f>
        <v>#REF!</v>
      </c>
      <c r="U348" s="36" t="e">
        <f>SUMIFS(СВЦЭМ!#REF!,СВЦЭМ!$A$40:$A$783,$A348,СВЦЭМ!$B$40:$B$783,U$331)+'СЕТ СН'!$F$16</f>
        <v>#REF!</v>
      </c>
      <c r="V348" s="36" t="e">
        <f>SUMIFS(СВЦЭМ!#REF!,СВЦЭМ!$A$40:$A$783,$A348,СВЦЭМ!$B$40:$B$783,V$331)+'СЕТ СН'!$F$16</f>
        <v>#REF!</v>
      </c>
      <c r="W348" s="36" t="e">
        <f>SUMIFS(СВЦЭМ!#REF!,СВЦЭМ!$A$40:$A$783,$A348,СВЦЭМ!$B$40:$B$783,W$331)+'СЕТ СН'!$F$16</f>
        <v>#REF!</v>
      </c>
      <c r="X348" s="36" t="e">
        <f>SUMIFS(СВЦЭМ!#REF!,СВЦЭМ!$A$40:$A$783,$A348,СВЦЭМ!$B$40:$B$783,X$331)+'СЕТ СН'!$F$16</f>
        <v>#REF!</v>
      </c>
      <c r="Y348" s="36" t="e">
        <f>SUMIFS(СВЦЭМ!#REF!,СВЦЭМ!$A$40:$A$783,$A348,СВЦЭМ!$B$40:$B$783,Y$331)+'СЕТ СН'!$F$16</f>
        <v>#REF!</v>
      </c>
    </row>
    <row r="349" spans="1:25" ht="15.75" hidden="1" x14ac:dyDescent="0.2">
      <c r="A349" s="35">
        <f t="shared" si="9"/>
        <v>44457</v>
      </c>
      <c r="B349" s="36" t="e">
        <f>SUMIFS(СВЦЭМ!#REF!,СВЦЭМ!$A$40:$A$783,$A349,СВЦЭМ!$B$40:$B$783,B$331)+'СЕТ СН'!$F$16</f>
        <v>#REF!</v>
      </c>
      <c r="C349" s="36" t="e">
        <f>SUMIFS(СВЦЭМ!#REF!,СВЦЭМ!$A$40:$A$783,$A349,СВЦЭМ!$B$40:$B$783,C$331)+'СЕТ СН'!$F$16</f>
        <v>#REF!</v>
      </c>
      <c r="D349" s="36" t="e">
        <f>SUMIFS(СВЦЭМ!#REF!,СВЦЭМ!$A$40:$A$783,$A349,СВЦЭМ!$B$40:$B$783,D$331)+'СЕТ СН'!$F$16</f>
        <v>#REF!</v>
      </c>
      <c r="E349" s="36" t="e">
        <f>SUMIFS(СВЦЭМ!#REF!,СВЦЭМ!$A$40:$A$783,$A349,СВЦЭМ!$B$40:$B$783,E$331)+'СЕТ СН'!$F$16</f>
        <v>#REF!</v>
      </c>
      <c r="F349" s="36" t="e">
        <f>SUMIFS(СВЦЭМ!#REF!,СВЦЭМ!$A$40:$A$783,$A349,СВЦЭМ!$B$40:$B$783,F$331)+'СЕТ СН'!$F$16</f>
        <v>#REF!</v>
      </c>
      <c r="G349" s="36" t="e">
        <f>SUMIFS(СВЦЭМ!#REF!,СВЦЭМ!$A$40:$A$783,$A349,СВЦЭМ!$B$40:$B$783,G$331)+'СЕТ СН'!$F$16</f>
        <v>#REF!</v>
      </c>
      <c r="H349" s="36" t="e">
        <f>SUMIFS(СВЦЭМ!#REF!,СВЦЭМ!$A$40:$A$783,$A349,СВЦЭМ!$B$40:$B$783,H$331)+'СЕТ СН'!$F$16</f>
        <v>#REF!</v>
      </c>
      <c r="I349" s="36" t="e">
        <f>SUMIFS(СВЦЭМ!#REF!,СВЦЭМ!$A$40:$A$783,$A349,СВЦЭМ!$B$40:$B$783,I$331)+'СЕТ СН'!$F$16</f>
        <v>#REF!</v>
      </c>
      <c r="J349" s="36" t="e">
        <f>SUMIFS(СВЦЭМ!#REF!,СВЦЭМ!$A$40:$A$783,$A349,СВЦЭМ!$B$40:$B$783,J$331)+'СЕТ СН'!$F$16</f>
        <v>#REF!</v>
      </c>
      <c r="K349" s="36" t="e">
        <f>SUMIFS(СВЦЭМ!#REF!,СВЦЭМ!$A$40:$A$783,$A349,СВЦЭМ!$B$40:$B$783,K$331)+'СЕТ СН'!$F$16</f>
        <v>#REF!</v>
      </c>
      <c r="L349" s="36" t="e">
        <f>SUMIFS(СВЦЭМ!#REF!,СВЦЭМ!$A$40:$A$783,$A349,СВЦЭМ!$B$40:$B$783,L$331)+'СЕТ СН'!$F$16</f>
        <v>#REF!</v>
      </c>
      <c r="M349" s="36" t="e">
        <f>SUMIFS(СВЦЭМ!#REF!,СВЦЭМ!$A$40:$A$783,$A349,СВЦЭМ!$B$40:$B$783,M$331)+'СЕТ СН'!$F$16</f>
        <v>#REF!</v>
      </c>
      <c r="N349" s="36" t="e">
        <f>SUMIFS(СВЦЭМ!#REF!,СВЦЭМ!$A$40:$A$783,$A349,СВЦЭМ!$B$40:$B$783,N$331)+'СЕТ СН'!$F$16</f>
        <v>#REF!</v>
      </c>
      <c r="O349" s="36" t="e">
        <f>SUMIFS(СВЦЭМ!#REF!,СВЦЭМ!$A$40:$A$783,$A349,СВЦЭМ!$B$40:$B$783,O$331)+'СЕТ СН'!$F$16</f>
        <v>#REF!</v>
      </c>
      <c r="P349" s="36" t="e">
        <f>SUMIFS(СВЦЭМ!#REF!,СВЦЭМ!$A$40:$A$783,$A349,СВЦЭМ!$B$40:$B$783,P$331)+'СЕТ СН'!$F$16</f>
        <v>#REF!</v>
      </c>
      <c r="Q349" s="36" t="e">
        <f>SUMIFS(СВЦЭМ!#REF!,СВЦЭМ!$A$40:$A$783,$A349,СВЦЭМ!$B$40:$B$783,Q$331)+'СЕТ СН'!$F$16</f>
        <v>#REF!</v>
      </c>
      <c r="R349" s="36" t="e">
        <f>SUMIFS(СВЦЭМ!#REF!,СВЦЭМ!$A$40:$A$783,$A349,СВЦЭМ!$B$40:$B$783,R$331)+'СЕТ СН'!$F$16</f>
        <v>#REF!</v>
      </c>
      <c r="S349" s="36" t="e">
        <f>SUMIFS(СВЦЭМ!#REF!,СВЦЭМ!$A$40:$A$783,$A349,СВЦЭМ!$B$40:$B$783,S$331)+'СЕТ СН'!$F$16</f>
        <v>#REF!</v>
      </c>
      <c r="T349" s="36" t="e">
        <f>SUMIFS(СВЦЭМ!#REF!,СВЦЭМ!$A$40:$A$783,$A349,СВЦЭМ!$B$40:$B$783,T$331)+'СЕТ СН'!$F$16</f>
        <v>#REF!</v>
      </c>
      <c r="U349" s="36" t="e">
        <f>SUMIFS(СВЦЭМ!#REF!,СВЦЭМ!$A$40:$A$783,$A349,СВЦЭМ!$B$40:$B$783,U$331)+'СЕТ СН'!$F$16</f>
        <v>#REF!</v>
      </c>
      <c r="V349" s="36" t="e">
        <f>SUMIFS(СВЦЭМ!#REF!,СВЦЭМ!$A$40:$A$783,$A349,СВЦЭМ!$B$40:$B$783,V$331)+'СЕТ СН'!$F$16</f>
        <v>#REF!</v>
      </c>
      <c r="W349" s="36" t="e">
        <f>SUMIFS(СВЦЭМ!#REF!,СВЦЭМ!$A$40:$A$783,$A349,СВЦЭМ!$B$40:$B$783,W$331)+'СЕТ СН'!$F$16</f>
        <v>#REF!</v>
      </c>
      <c r="X349" s="36" t="e">
        <f>SUMIFS(СВЦЭМ!#REF!,СВЦЭМ!$A$40:$A$783,$A349,СВЦЭМ!$B$40:$B$783,X$331)+'СЕТ СН'!$F$16</f>
        <v>#REF!</v>
      </c>
      <c r="Y349" s="36" t="e">
        <f>SUMIFS(СВЦЭМ!#REF!,СВЦЭМ!$A$40:$A$783,$A349,СВЦЭМ!$B$40:$B$783,Y$331)+'СЕТ СН'!$F$16</f>
        <v>#REF!</v>
      </c>
    </row>
    <row r="350" spans="1:25" ht="15.75" hidden="1" x14ac:dyDescent="0.2">
      <c r="A350" s="35">
        <f t="shared" si="9"/>
        <v>44458</v>
      </c>
      <c r="B350" s="36" t="e">
        <f>SUMIFS(СВЦЭМ!#REF!,СВЦЭМ!$A$40:$A$783,$A350,СВЦЭМ!$B$40:$B$783,B$331)+'СЕТ СН'!$F$16</f>
        <v>#REF!</v>
      </c>
      <c r="C350" s="36" t="e">
        <f>SUMIFS(СВЦЭМ!#REF!,СВЦЭМ!$A$40:$A$783,$A350,СВЦЭМ!$B$40:$B$783,C$331)+'СЕТ СН'!$F$16</f>
        <v>#REF!</v>
      </c>
      <c r="D350" s="36" t="e">
        <f>SUMIFS(СВЦЭМ!#REF!,СВЦЭМ!$A$40:$A$783,$A350,СВЦЭМ!$B$40:$B$783,D$331)+'СЕТ СН'!$F$16</f>
        <v>#REF!</v>
      </c>
      <c r="E350" s="36" t="e">
        <f>SUMIFS(СВЦЭМ!#REF!,СВЦЭМ!$A$40:$A$783,$A350,СВЦЭМ!$B$40:$B$783,E$331)+'СЕТ СН'!$F$16</f>
        <v>#REF!</v>
      </c>
      <c r="F350" s="36" t="e">
        <f>SUMIFS(СВЦЭМ!#REF!,СВЦЭМ!$A$40:$A$783,$A350,СВЦЭМ!$B$40:$B$783,F$331)+'СЕТ СН'!$F$16</f>
        <v>#REF!</v>
      </c>
      <c r="G350" s="36" t="e">
        <f>SUMIFS(СВЦЭМ!#REF!,СВЦЭМ!$A$40:$A$783,$A350,СВЦЭМ!$B$40:$B$783,G$331)+'СЕТ СН'!$F$16</f>
        <v>#REF!</v>
      </c>
      <c r="H350" s="36" t="e">
        <f>SUMIFS(СВЦЭМ!#REF!,СВЦЭМ!$A$40:$A$783,$A350,СВЦЭМ!$B$40:$B$783,H$331)+'СЕТ СН'!$F$16</f>
        <v>#REF!</v>
      </c>
      <c r="I350" s="36" t="e">
        <f>SUMIFS(СВЦЭМ!#REF!,СВЦЭМ!$A$40:$A$783,$A350,СВЦЭМ!$B$40:$B$783,I$331)+'СЕТ СН'!$F$16</f>
        <v>#REF!</v>
      </c>
      <c r="J350" s="36" t="e">
        <f>SUMIFS(СВЦЭМ!#REF!,СВЦЭМ!$A$40:$A$783,$A350,СВЦЭМ!$B$40:$B$783,J$331)+'СЕТ СН'!$F$16</f>
        <v>#REF!</v>
      </c>
      <c r="K350" s="36" t="e">
        <f>SUMIFS(СВЦЭМ!#REF!,СВЦЭМ!$A$40:$A$783,$A350,СВЦЭМ!$B$40:$B$783,K$331)+'СЕТ СН'!$F$16</f>
        <v>#REF!</v>
      </c>
      <c r="L350" s="36" t="e">
        <f>SUMIFS(СВЦЭМ!#REF!,СВЦЭМ!$A$40:$A$783,$A350,СВЦЭМ!$B$40:$B$783,L$331)+'СЕТ СН'!$F$16</f>
        <v>#REF!</v>
      </c>
      <c r="M350" s="36" t="e">
        <f>SUMIFS(СВЦЭМ!#REF!,СВЦЭМ!$A$40:$A$783,$A350,СВЦЭМ!$B$40:$B$783,M$331)+'СЕТ СН'!$F$16</f>
        <v>#REF!</v>
      </c>
      <c r="N350" s="36" t="e">
        <f>SUMIFS(СВЦЭМ!#REF!,СВЦЭМ!$A$40:$A$783,$A350,СВЦЭМ!$B$40:$B$783,N$331)+'СЕТ СН'!$F$16</f>
        <v>#REF!</v>
      </c>
      <c r="O350" s="36" t="e">
        <f>SUMIFS(СВЦЭМ!#REF!,СВЦЭМ!$A$40:$A$783,$A350,СВЦЭМ!$B$40:$B$783,O$331)+'СЕТ СН'!$F$16</f>
        <v>#REF!</v>
      </c>
      <c r="P350" s="36" t="e">
        <f>SUMIFS(СВЦЭМ!#REF!,СВЦЭМ!$A$40:$A$783,$A350,СВЦЭМ!$B$40:$B$783,P$331)+'СЕТ СН'!$F$16</f>
        <v>#REF!</v>
      </c>
      <c r="Q350" s="36" t="e">
        <f>SUMIFS(СВЦЭМ!#REF!,СВЦЭМ!$A$40:$A$783,$A350,СВЦЭМ!$B$40:$B$783,Q$331)+'СЕТ СН'!$F$16</f>
        <v>#REF!</v>
      </c>
      <c r="R350" s="36" t="e">
        <f>SUMIFS(СВЦЭМ!#REF!,СВЦЭМ!$A$40:$A$783,$A350,СВЦЭМ!$B$40:$B$783,R$331)+'СЕТ СН'!$F$16</f>
        <v>#REF!</v>
      </c>
      <c r="S350" s="36" t="e">
        <f>SUMIFS(СВЦЭМ!#REF!,СВЦЭМ!$A$40:$A$783,$A350,СВЦЭМ!$B$40:$B$783,S$331)+'СЕТ СН'!$F$16</f>
        <v>#REF!</v>
      </c>
      <c r="T350" s="36" t="e">
        <f>SUMIFS(СВЦЭМ!#REF!,СВЦЭМ!$A$40:$A$783,$A350,СВЦЭМ!$B$40:$B$783,T$331)+'СЕТ СН'!$F$16</f>
        <v>#REF!</v>
      </c>
      <c r="U350" s="36" t="e">
        <f>SUMIFS(СВЦЭМ!#REF!,СВЦЭМ!$A$40:$A$783,$A350,СВЦЭМ!$B$40:$B$783,U$331)+'СЕТ СН'!$F$16</f>
        <v>#REF!</v>
      </c>
      <c r="V350" s="36" t="e">
        <f>SUMIFS(СВЦЭМ!#REF!,СВЦЭМ!$A$40:$A$783,$A350,СВЦЭМ!$B$40:$B$783,V$331)+'СЕТ СН'!$F$16</f>
        <v>#REF!</v>
      </c>
      <c r="W350" s="36" t="e">
        <f>SUMIFS(СВЦЭМ!#REF!,СВЦЭМ!$A$40:$A$783,$A350,СВЦЭМ!$B$40:$B$783,W$331)+'СЕТ СН'!$F$16</f>
        <v>#REF!</v>
      </c>
      <c r="X350" s="36" t="e">
        <f>SUMIFS(СВЦЭМ!#REF!,СВЦЭМ!$A$40:$A$783,$A350,СВЦЭМ!$B$40:$B$783,X$331)+'СЕТ СН'!$F$16</f>
        <v>#REF!</v>
      </c>
      <c r="Y350" s="36" t="e">
        <f>SUMIFS(СВЦЭМ!#REF!,СВЦЭМ!$A$40:$A$783,$A350,СВЦЭМ!$B$40:$B$783,Y$331)+'СЕТ СН'!$F$16</f>
        <v>#REF!</v>
      </c>
    </row>
    <row r="351" spans="1:25" ht="15.75" hidden="1" x14ac:dyDescent="0.2">
      <c r="A351" s="35">
        <f t="shared" si="9"/>
        <v>44459</v>
      </c>
      <c r="B351" s="36" t="e">
        <f>SUMIFS(СВЦЭМ!#REF!,СВЦЭМ!$A$40:$A$783,$A351,СВЦЭМ!$B$40:$B$783,B$331)+'СЕТ СН'!$F$16</f>
        <v>#REF!</v>
      </c>
      <c r="C351" s="36" t="e">
        <f>SUMIFS(СВЦЭМ!#REF!,СВЦЭМ!$A$40:$A$783,$A351,СВЦЭМ!$B$40:$B$783,C$331)+'СЕТ СН'!$F$16</f>
        <v>#REF!</v>
      </c>
      <c r="D351" s="36" t="e">
        <f>SUMIFS(СВЦЭМ!#REF!,СВЦЭМ!$A$40:$A$783,$A351,СВЦЭМ!$B$40:$B$783,D$331)+'СЕТ СН'!$F$16</f>
        <v>#REF!</v>
      </c>
      <c r="E351" s="36" t="e">
        <f>SUMIFS(СВЦЭМ!#REF!,СВЦЭМ!$A$40:$A$783,$A351,СВЦЭМ!$B$40:$B$783,E$331)+'СЕТ СН'!$F$16</f>
        <v>#REF!</v>
      </c>
      <c r="F351" s="36" t="e">
        <f>SUMIFS(СВЦЭМ!#REF!,СВЦЭМ!$A$40:$A$783,$A351,СВЦЭМ!$B$40:$B$783,F$331)+'СЕТ СН'!$F$16</f>
        <v>#REF!</v>
      </c>
      <c r="G351" s="36" t="e">
        <f>SUMIFS(СВЦЭМ!#REF!,СВЦЭМ!$A$40:$A$783,$A351,СВЦЭМ!$B$40:$B$783,G$331)+'СЕТ СН'!$F$16</f>
        <v>#REF!</v>
      </c>
      <c r="H351" s="36" t="e">
        <f>SUMIFS(СВЦЭМ!#REF!,СВЦЭМ!$A$40:$A$783,$A351,СВЦЭМ!$B$40:$B$783,H$331)+'СЕТ СН'!$F$16</f>
        <v>#REF!</v>
      </c>
      <c r="I351" s="36" t="e">
        <f>SUMIFS(СВЦЭМ!#REF!,СВЦЭМ!$A$40:$A$783,$A351,СВЦЭМ!$B$40:$B$783,I$331)+'СЕТ СН'!$F$16</f>
        <v>#REF!</v>
      </c>
      <c r="J351" s="36" t="e">
        <f>SUMIFS(СВЦЭМ!#REF!,СВЦЭМ!$A$40:$A$783,$A351,СВЦЭМ!$B$40:$B$783,J$331)+'СЕТ СН'!$F$16</f>
        <v>#REF!</v>
      </c>
      <c r="K351" s="36" t="e">
        <f>SUMIFS(СВЦЭМ!#REF!,СВЦЭМ!$A$40:$A$783,$A351,СВЦЭМ!$B$40:$B$783,K$331)+'СЕТ СН'!$F$16</f>
        <v>#REF!</v>
      </c>
      <c r="L351" s="36" t="e">
        <f>SUMIFS(СВЦЭМ!#REF!,СВЦЭМ!$A$40:$A$783,$A351,СВЦЭМ!$B$40:$B$783,L$331)+'СЕТ СН'!$F$16</f>
        <v>#REF!</v>
      </c>
      <c r="M351" s="36" t="e">
        <f>SUMIFS(СВЦЭМ!#REF!,СВЦЭМ!$A$40:$A$783,$A351,СВЦЭМ!$B$40:$B$783,M$331)+'СЕТ СН'!$F$16</f>
        <v>#REF!</v>
      </c>
      <c r="N351" s="36" t="e">
        <f>SUMIFS(СВЦЭМ!#REF!,СВЦЭМ!$A$40:$A$783,$A351,СВЦЭМ!$B$40:$B$783,N$331)+'СЕТ СН'!$F$16</f>
        <v>#REF!</v>
      </c>
      <c r="O351" s="36" t="e">
        <f>SUMIFS(СВЦЭМ!#REF!,СВЦЭМ!$A$40:$A$783,$A351,СВЦЭМ!$B$40:$B$783,O$331)+'СЕТ СН'!$F$16</f>
        <v>#REF!</v>
      </c>
      <c r="P351" s="36" t="e">
        <f>SUMIFS(СВЦЭМ!#REF!,СВЦЭМ!$A$40:$A$783,$A351,СВЦЭМ!$B$40:$B$783,P$331)+'СЕТ СН'!$F$16</f>
        <v>#REF!</v>
      </c>
      <c r="Q351" s="36" t="e">
        <f>SUMIFS(СВЦЭМ!#REF!,СВЦЭМ!$A$40:$A$783,$A351,СВЦЭМ!$B$40:$B$783,Q$331)+'СЕТ СН'!$F$16</f>
        <v>#REF!</v>
      </c>
      <c r="R351" s="36" t="e">
        <f>SUMIFS(СВЦЭМ!#REF!,СВЦЭМ!$A$40:$A$783,$A351,СВЦЭМ!$B$40:$B$783,R$331)+'СЕТ СН'!$F$16</f>
        <v>#REF!</v>
      </c>
      <c r="S351" s="36" t="e">
        <f>SUMIFS(СВЦЭМ!#REF!,СВЦЭМ!$A$40:$A$783,$A351,СВЦЭМ!$B$40:$B$783,S$331)+'СЕТ СН'!$F$16</f>
        <v>#REF!</v>
      </c>
      <c r="T351" s="36" t="e">
        <f>SUMIFS(СВЦЭМ!#REF!,СВЦЭМ!$A$40:$A$783,$A351,СВЦЭМ!$B$40:$B$783,T$331)+'СЕТ СН'!$F$16</f>
        <v>#REF!</v>
      </c>
      <c r="U351" s="36" t="e">
        <f>SUMIFS(СВЦЭМ!#REF!,СВЦЭМ!$A$40:$A$783,$A351,СВЦЭМ!$B$40:$B$783,U$331)+'СЕТ СН'!$F$16</f>
        <v>#REF!</v>
      </c>
      <c r="V351" s="36" t="e">
        <f>SUMIFS(СВЦЭМ!#REF!,СВЦЭМ!$A$40:$A$783,$A351,СВЦЭМ!$B$40:$B$783,V$331)+'СЕТ СН'!$F$16</f>
        <v>#REF!</v>
      </c>
      <c r="W351" s="36" t="e">
        <f>SUMIFS(СВЦЭМ!#REF!,СВЦЭМ!$A$40:$A$783,$A351,СВЦЭМ!$B$40:$B$783,W$331)+'СЕТ СН'!$F$16</f>
        <v>#REF!</v>
      </c>
      <c r="X351" s="36" t="e">
        <f>SUMIFS(СВЦЭМ!#REF!,СВЦЭМ!$A$40:$A$783,$A351,СВЦЭМ!$B$40:$B$783,X$331)+'СЕТ СН'!$F$16</f>
        <v>#REF!</v>
      </c>
      <c r="Y351" s="36" t="e">
        <f>SUMIFS(СВЦЭМ!#REF!,СВЦЭМ!$A$40:$A$783,$A351,СВЦЭМ!$B$40:$B$783,Y$331)+'СЕТ СН'!$F$16</f>
        <v>#REF!</v>
      </c>
    </row>
    <row r="352" spans="1:25" ht="15.75" hidden="1" x14ac:dyDescent="0.2">
      <c r="A352" s="35">
        <f t="shared" si="9"/>
        <v>44460</v>
      </c>
      <c r="B352" s="36" t="e">
        <f>SUMIFS(СВЦЭМ!#REF!,СВЦЭМ!$A$40:$A$783,$A352,СВЦЭМ!$B$40:$B$783,B$331)+'СЕТ СН'!$F$16</f>
        <v>#REF!</v>
      </c>
      <c r="C352" s="36" t="e">
        <f>SUMIFS(СВЦЭМ!#REF!,СВЦЭМ!$A$40:$A$783,$A352,СВЦЭМ!$B$40:$B$783,C$331)+'СЕТ СН'!$F$16</f>
        <v>#REF!</v>
      </c>
      <c r="D352" s="36" t="e">
        <f>SUMIFS(СВЦЭМ!#REF!,СВЦЭМ!$A$40:$A$783,$A352,СВЦЭМ!$B$40:$B$783,D$331)+'СЕТ СН'!$F$16</f>
        <v>#REF!</v>
      </c>
      <c r="E352" s="36" t="e">
        <f>SUMIFS(СВЦЭМ!#REF!,СВЦЭМ!$A$40:$A$783,$A352,СВЦЭМ!$B$40:$B$783,E$331)+'СЕТ СН'!$F$16</f>
        <v>#REF!</v>
      </c>
      <c r="F352" s="36" t="e">
        <f>SUMIFS(СВЦЭМ!#REF!,СВЦЭМ!$A$40:$A$783,$A352,СВЦЭМ!$B$40:$B$783,F$331)+'СЕТ СН'!$F$16</f>
        <v>#REF!</v>
      </c>
      <c r="G352" s="36" t="e">
        <f>SUMIFS(СВЦЭМ!#REF!,СВЦЭМ!$A$40:$A$783,$A352,СВЦЭМ!$B$40:$B$783,G$331)+'СЕТ СН'!$F$16</f>
        <v>#REF!</v>
      </c>
      <c r="H352" s="36" t="e">
        <f>SUMIFS(СВЦЭМ!#REF!,СВЦЭМ!$A$40:$A$783,$A352,СВЦЭМ!$B$40:$B$783,H$331)+'СЕТ СН'!$F$16</f>
        <v>#REF!</v>
      </c>
      <c r="I352" s="36" t="e">
        <f>SUMIFS(СВЦЭМ!#REF!,СВЦЭМ!$A$40:$A$783,$A352,СВЦЭМ!$B$40:$B$783,I$331)+'СЕТ СН'!$F$16</f>
        <v>#REF!</v>
      </c>
      <c r="J352" s="36" t="e">
        <f>SUMIFS(СВЦЭМ!#REF!,СВЦЭМ!$A$40:$A$783,$A352,СВЦЭМ!$B$40:$B$783,J$331)+'СЕТ СН'!$F$16</f>
        <v>#REF!</v>
      </c>
      <c r="K352" s="36" t="e">
        <f>SUMIFS(СВЦЭМ!#REF!,СВЦЭМ!$A$40:$A$783,$A352,СВЦЭМ!$B$40:$B$783,K$331)+'СЕТ СН'!$F$16</f>
        <v>#REF!</v>
      </c>
      <c r="L352" s="36" t="e">
        <f>SUMIFS(СВЦЭМ!#REF!,СВЦЭМ!$A$40:$A$783,$A352,СВЦЭМ!$B$40:$B$783,L$331)+'СЕТ СН'!$F$16</f>
        <v>#REF!</v>
      </c>
      <c r="M352" s="36" t="e">
        <f>SUMIFS(СВЦЭМ!#REF!,СВЦЭМ!$A$40:$A$783,$A352,СВЦЭМ!$B$40:$B$783,M$331)+'СЕТ СН'!$F$16</f>
        <v>#REF!</v>
      </c>
      <c r="N352" s="36" t="e">
        <f>SUMIFS(СВЦЭМ!#REF!,СВЦЭМ!$A$40:$A$783,$A352,СВЦЭМ!$B$40:$B$783,N$331)+'СЕТ СН'!$F$16</f>
        <v>#REF!</v>
      </c>
      <c r="O352" s="36" t="e">
        <f>SUMIFS(СВЦЭМ!#REF!,СВЦЭМ!$A$40:$A$783,$A352,СВЦЭМ!$B$40:$B$783,O$331)+'СЕТ СН'!$F$16</f>
        <v>#REF!</v>
      </c>
      <c r="P352" s="36" t="e">
        <f>SUMIFS(СВЦЭМ!#REF!,СВЦЭМ!$A$40:$A$783,$A352,СВЦЭМ!$B$40:$B$783,P$331)+'СЕТ СН'!$F$16</f>
        <v>#REF!</v>
      </c>
      <c r="Q352" s="36" t="e">
        <f>SUMIFS(СВЦЭМ!#REF!,СВЦЭМ!$A$40:$A$783,$A352,СВЦЭМ!$B$40:$B$783,Q$331)+'СЕТ СН'!$F$16</f>
        <v>#REF!</v>
      </c>
      <c r="R352" s="36" t="e">
        <f>SUMIFS(СВЦЭМ!#REF!,СВЦЭМ!$A$40:$A$783,$A352,СВЦЭМ!$B$40:$B$783,R$331)+'СЕТ СН'!$F$16</f>
        <v>#REF!</v>
      </c>
      <c r="S352" s="36" t="e">
        <f>SUMIFS(СВЦЭМ!#REF!,СВЦЭМ!$A$40:$A$783,$A352,СВЦЭМ!$B$40:$B$783,S$331)+'СЕТ СН'!$F$16</f>
        <v>#REF!</v>
      </c>
      <c r="T352" s="36" t="e">
        <f>SUMIFS(СВЦЭМ!#REF!,СВЦЭМ!$A$40:$A$783,$A352,СВЦЭМ!$B$40:$B$783,T$331)+'СЕТ СН'!$F$16</f>
        <v>#REF!</v>
      </c>
      <c r="U352" s="36" t="e">
        <f>SUMIFS(СВЦЭМ!#REF!,СВЦЭМ!$A$40:$A$783,$A352,СВЦЭМ!$B$40:$B$783,U$331)+'СЕТ СН'!$F$16</f>
        <v>#REF!</v>
      </c>
      <c r="V352" s="36" t="e">
        <f>SUMIFS(СВЦЭМ!#REF!,СВЦЭМ!$A$40:$A$783,$A352,СВЦЭМ!$B$40:$B$783,V$331)+'СЕТ СН'!$F$16</f>
        <v>#REF!</v>
      </c>
      <c r="W352" s="36" t="e">
        <f>SUMIFS(СВЦЭМ!#REF!,СВЦЭМ!$A$40:$A$783,$A352,СВЦЭМ!$B$40:$B$783,W$331)+'СЕТ СН'!$F$16</f>
        <v>#REF!</v>
      </c>
      <c r="X352" s="36" t="e">
        <f>SUMIFS(СВЦЭМ!#REF!,СВЦЭМ!$A$40:$A$783,$A352,СВЦЭМ!$B$40:$B$783,X$331)+'СЕТ СН'!$F$16</f>
        <v>#REF!</v>
      </c>
      <c r="Y352" s="36" t="e">
        <f>SUMIFS(СВЦЭМ!#REF!,СВЦЭМ!$A$40:$A$783,$A352,СВЦЭМ!$B$40:$B$783,Y$331)+'СЕТ СН'!$F$16</f>
        <v>#REF!</v>
      </c>
    </row>
    <row r="353" spans="1:27" ht="15.75" hidden="1" x14ac:dyDescent="0.2">
      <c r="A353" s="35">
        <f t="shared" si="9"/>
        <v>44461</v>
      </c>
      <c r="B353" s="36" t="e">
        <f>SUMIFS(СВЦЭМ!#REF!,СВЦЭМ!$A$40:$A$783,$A353,СВЦЭМ!$B$40:$B$783,B$331)+'СЕТ СН'!$F$16</f>
        <v>#REF!</v>
      </c>
      <c r="C353" s="36" t="e">
        <f>SUMIFS(СВЦЭМ!#REF!,СВЦЭМ!$A$40:$A$783,$A353,СВЦЭМ!$B$40:$B$783,C$331)+'СЕТ СН'!$F$16</f>
        <v>#REF!</v>
      </c>
      <c r="D353" s="36" t="e">
        <f>SUMIFS(СВЦЭМ!#REF!,СВЦЭМ!$A$40:$A$783,$A353,СВЦЭМ!$B$40:$B$783,D$331)+'СЕТ СН'!$F$16</f>
        <v>#REF!</v>
      </c>
      <c r="E353" s="36" t="e">
        <f>SUMIFS(СВЦЭМ!#REF!,СВЦЭМ!$A$40:$A$783,$A353,СВЦЭМ!$B$40:$B$783,E$331)+'СЕТ СН'!$F$16</f>
        <v>#REF!</v>
      </c>
      <c r="F353" s="36" t="e">
        <f>SUMIFS(СВЦЭМ!#REF!,СВЦЭМ!$A$40:$A$783,$A353,СВЦЭМ!$B$40:$B$783,F$331)+'СЕТ СН'!$F$16</f>
        <v>#REF!</v>
      </c>
      <c r="G353" s="36" t="e">
        <f>SUMIFS(СВЦЭМ!#REF!,СВЦЭМ!$A$40:$A$783,$A353,СВЦЭМ!$B$40:$B$783,G$331)+'СЕТ СН'!$F$16</f>
        <v>#REF!</v>
      </c>
      <c r="H353" s="36" t="e">
        <f>SUMIFS(СВЦЭМ!#REF!,СВЦЭМ!$A$40:$A$783,$A353,СВЦЭМ!$B$40:$B$783,H$331)+'СЕТ СН'!$F$16</f>
        <v>#REF!</v>
      </c>
      <c r="I353" s="36" t="e">
        <f>SUMIFS(СВЦЭМ!#REF!,СВЦЭМ!$A$40:$A$783,$A353,СВЦЭМ!$B$40:$B$783,I$331)+'СЕТ СН'!$F$16</f>
        <v>#REF!</v>
      </c>
      <c r="J353" s="36" t="e">
        <f>SUMIFS(СВЦЭМ!#REF!,СВЦЭМ!$A$40:$A$783,$A353,СВЦЭМ!$B$40:$B$783,J$331)+'СЕТ СН'!$F$16</f>
        <v>#REF!</v>
      </c>
      <c r="K353" s="36" t="e">
        <f>SUMIFS(СВЦЭМ!#REF!,СВЦЭМ!$A$40:$A$783,$A353,СВЦЭМ!$B$40:$B$783,K$331)+'СЕТ СН'!$F$16</f>
        <v>#REF!</v>
      </c>
      <c r="L353" s="36" t="e">
        <f>SUMIFS(СВЦЭМ!#REF!,СВЦЭМ!$A$40:$A$783,$A353,СВЦЭМ!$B$40:$B$783,L$331)+'СЕТ СН'!$F$16</f>
        <v>#REF!</v>
      </c>
      <c r="M353" s="36" t="e">
        <f>SUMIFS(СВЦЭМ!#REF!,СВЦЭМ!$A$40:$A$783,$A353,СВЦЭМ!$B$40:$B$783,M$331)+'СЕТ СН'!$F$16</f>
        <v>#REF!</v>
      </c>
      <c r="N353" s="36" t="e">
        <f>SUMIFS(СВЦЭМ!#REF!,СВЦЭМ!$A$40:$A$783,$A353,СВЦЭМ!$B$40:$B$783,N$331)+'СЕТ СН'!$F$16</f>
        <v>#REF!</v>
      </c>
      <c r="O353" s="36" t="e">
        <f>SUMIFS(СВЦЭМ!#REF!,СВЦЭМ!$A$40:$A$783,$A353,СВЦЭМ!$B$40:$B$783,O$331)+'СЕТ СН'!$F$16</f>
        <v>#REF!</v>
      </c>
      <c r="P353" s="36" t="e">
        <f>SUMIFS(СВЦЭМ!#REF!,СВЦЭМ!$A$40:$A$783,$A353,СВЦЭМ!$B$40:$B$783,P$331)+'СЕТ СН'!$F$16</f>
        <v>#REF!</v>
      </c>
      <c r="Q353" s="36" t="e">
        <f>SUMIFS(СВЦЭМ!#REF!,СВЦЭМ!$A$40:$A$783,$A353,СВЦЭМ!$B$40:$B$783,Q$331)+'СЕТ СН'!$F$16</f>
        <v>#REF!</v>
      </c>
      <c r="R353" s="36" t="e">
        <f>SUMIFS(СВЦЭМ!#REF!,СВЦЭМ!$A$40:$A$783,$A353,СВЦЭМ!$B$40:$B$783,R$331)+'СЕТ СН'!$F$16</f>
        <v>#REF!</v>
      </c>
      <c r="S353" s="36" t="e">
        <f>SUMIFS(СВЦЭМ!#REF!,СВЦЭМ!$A$40:$A$783,$A353,СВЦЭМ!$B$40:$B$783,S$331)+'СЕТ СН'!$F$16</f>
        <v>#REF!</v>
      </c>
      <c r="T353" s="36" t="e">
        <f>SUMIFS(СВЦЭМ!#REF!,СВЦЭМ!$A$40:$A$783,$A353,СВЦЭМ!$B$40:$B$783,T$331)+'СЕТ СН'!$F$16</f>
        <v>#REF!</v>
      </c>
      <c r="U353" s="36" t="e">
        <f>SUMIFS(СВЦЭМ!#REF!,СВЦЭМ!$A$40:$A$783,$A353,СВЦЭМ!$B$40:$B$783,U$331)+'СЕТ СН'!$F$16</f>
        <v>#REF!</v>
      </c>
      <c r="V353" s="36" t="e">
        <f>SUMIFS(СВЦЭМ!#REF!,СВЦЭМ!$A$40:$A$783,$A353,СВЦЭМ!$B$40:$B$783,V$331)+'СЕТ СН'!$F$16</f>
        <v>#REF!</v>
      </c>
      <c r="W353" s="36" t="e">
        <f>SUMIFS(СВЦЭМ!#REF!,СВЦЭМ!$A$40:$A$783,$A353,СВЦЭМ!$B$40:$B$783,W$331)+'СЕТ СН'!$F$16</f>
        <v>#REF!</v>
      </c>
      <c r="X353" s="36" t="e">
        <f>SUMIFS(СВЦЭМ!#REF!,СВЦЭМ!$A$40:$A$783,$A353,СВЦЭМ!$B$40:$B$783,X$331)+'СЕТ СН'!$F$16</f>
        <v>#REF!</v>
      </c>
      <c r="Y353" s="36" t="e">
        <f>SUMIFS(СВЦЭМ!#REF!,СВЦЭМ!$A$40:$A$783,$A353,СВЦЭМ!$B$40:$B$783,Y$331)+'СЕТ СН'!$F$16</f>
        <v>#REF!</v>
      </c>
    </row>
    <row r="354" spans="1:27" ht="15.75" hidden="1" x14ac:dyDescent="0.2">
      <c r="A354" s="35">
        <f t="shared" si="9"/>
        <v>44462</v>
      </c>
      <c r="B354" s="36" t="e">
        <f>SUMIFS(СВЦЭМ!#REF!,СВЦЭМ!$A$40:$A$783,$A354,СВЦЭМ!$B$40:$B$783,B$331)+'СЕТ СН'!$F$16</f>
        <v>#REF!</v>
      </c>
      <c r="C354" s="36" t="e">
        <f>SUMIFS(СВЦЭМ!#REF!,СВЦЭМ!$A$40:$A$783,$A354,СВЦЭМ!$B$40:$B$783,C$331)+'СЕТ СН'!$F$16</f>
        <v>#REF!</v>
      </c>
      <c r="D354" s="36" t="e">
        <f>SUMIFS(СВЦЭМ!#REF!,СВЦЭМ!$A$40:$A$783,$A354,СВЦЭМ!$B$40:$B$783,D$331)+'СЕТ СН'!$F$16</f>
        <v>#REF!</v>
      </c>
      <c r="E354" s="36" t="e">
        <f>SUMIFS(СВЦЭМ!#REF!,СВЦЭМ!$A$40:$A$783,$A354,СВЦЭМ!$B$40:$B$783,E$331)+'СЕТ СН'!$F$16</f>
        <v>#REF!</v>
      </c>
      <c r="F354" s="36" t="e">
        <f>SUMIFS(СВЦЭМ!#REF!,СВЦЭМ!$A$40:$A$783,$A354,СВЦЭМ!$B$40:$B$783,F$331)+'СЕТ СН'!$F$16</f>
        <v>#REF!</v>
      </c>
      <c r="G354" s="36" t="e">
        <f>SUMIFS(СВЦЭМ!#REF!,СВЦЭМ!$A$40:$A$783,$A354,СВЦЭМ!$B$40:$B$783,G$331)+'СЕТ СН'!$F$16</f>
        <v>#REF!</v>
      </c>
      <c r="H354" s="36" t="e">
        <f>SUMIFS(СВЦЭМ!#REF!,СВЦЭМ!$A$40:$A$783,$A354,СВЦЭМ!$B$40:$B$783,H$331)+'СЕТ СН'!$F$16</f>
        <v>#REF!</v>
      </c>
      <c r="I354" s="36" t="e">
        <f>SUMIFS(СВЦЭМ!#REF!,СВЦЭМ!$A$40:$A$783,$A354,СВЦЭМ!$B$40:$B$783,I$331)+'СЕТ СН'!$F$16</f>
        <v>#REF!</v>
      </c>
      <c r="J354" s="36" t="e">
        <f>SUMIFS(СВЦЭМ!#REF!,СВЦЭМ!$A$40:$A$783,$A354,СВЦЭМ!$B$40:$B$783,J$331)+'СЕТ СН'!$F$16</f>
        <v>#REF!</v>
      </c>
      <c r="K354" s="36" t="e">
        <f>SUMIFS(СВЦЭМ!#REF!,СВЦЭМ!$A$40:$A$783,$A354,СВЦЭМ!$B$40:$B$783,K$331)+'СЕТ СН'!$F$16</f>
        <v>#REF!</v>
      </c>
      <c r="L354" s="36" t="e">
        <f>SUMIFS(СВЦЭМ!#REF!,СВЦЭМ!$A$40:$A$783,$A354,СВЦЭМ!$B$40:$B$783,L$331)+'СЕТ СН'!$F$16</f>
        <v>#REF!</v>
      </c>
      <c r="M354" s="36" t="e">
        <f>SUMIFS(СВЦЭМ!#REF!,СВЦЭМ!$A$40:$A$783,$A354,СВЦЭМ!$B$40:$B$783,M$331)+'СЕТ СН'!$F$16</f>
        <v>#REF!</v>
      </c>
      <c r="N354" s="36" t="e">
        <f>SUMIFS(СВЦЭМ!#REF!,СВЦЭМ!$A$40:$A$783,$A354,СВЦЭМ!$B$40:$B$783,N$331)+'СЕТ СН'!$F$16</f>
        <v>#REF!</v>
      </c>
      <c r="O354" s="36" t="e">
        <f>SUMIFS(СВЦЭМ!#REF!,СВЦЭМ!$A$40:$A$783,$A354,СВЦЭМ!$B$40:$B$783,O$331)+'СЕТ СН'!$F$16</f>
        <v>#REF!</v>
      </c>
      <c r="P354" s="36" t="e">
        <f>SUMIFS(СВЦЭМ!#REF!,СВЦЭМ!$A$40:$A$783,$A354,СВЦЭМ!$B$40:$B$783,P$331)+'СЕТ СН'!$F$16</f>
        <v>#REF!</v>
      </c>
      <c r="Q354" s="36" t="e">
        <f>SUMIFS(СВЦЭМ!#REF!,СВЦЭМ!$A$40:$A$783,$A354,СВЦЭМ!$B$40:$B$783,Q$331)+'СЕТ СН'!$F$16</f>
        <v>#REF!</v>
      </c>
      <c r="R354" s="36" t="e">
        <f>SUMIFS(СВЦЭМ!#REF!,СВЦЭМ!$A$40:$A$783,$A354,СВЦЭМ!$B$40:$B$783,R$331)+'СЕТ СН'!$F$16</f>
        <v>#REF!</v>
      </c>
      <c r="S354" s="36" t="e">
        <f>SUMIFS(СВЦЭМ!#REF!,СВЦЭМ!$A$40:$A$783,$A354,СВЦЭМ!$B$40:$B$783,S$331)+'СЕТ СН'!$F$16</f>
        <v>#REF!</v>
      </c>
      <c r="T354" s="36" t="e">
        <f>SUMIFS(СВЦЭМ!#REF!,СВЦЭМ!$A$40:$A$783,$A354,СВЦЭМ!$B$40:$B$783,T$331)+'СЕТ СН'!$F$16</f>
        <v>#REF!</v>
      </c>
      <c r="U354" s="36" t="e">
        <f>SUMIFS(СВЦЭМ!#REF!,СВЦЭМ!$A$40:$A$783,$A354,СВЦЭМ!$B$40:$B$783,U$331)+'СЕТ СН'!$F$16</f>
        <v>#REF!</v>
      </c>
      <c r="V354" s="36" t="e">
        <f>SUMIFS(СВЦЭМ!#REF!,СВЦЭМ!$A$40:$A$783,$A354,СВЦЭМ!$B$40:$B$783,V$331)+'СЕТ СН'!$F$16</f>
        <v>#REF!</v>
      </c>
      <c r="W354" s="36" t="e">
        <f>SUMIFS(СВЦЭМ!#REF!,СВЦЭМ!$A$40:$A$783,$A354,СВЦЭМ!$B$40:$B$783,W$331)+'СЕТ СН'!$F$16</f>
        <v>#REF!</v>
      </c>
      <c r="X354" s="36" t="e">
        <f>SUMIFS(СВЦЭМ!#REF!,СВЦЭМ!$A$40:$A$783,$A354,СВЦЭМ!$B$40:$B$783,X$331)+'СЕТ СН'!$F$16</f>
        <v>#REF!</v>
      </c>
      <c r="Y354" s="36" t="e">
        <f>SUMIFS(СВЦЭМ!#REF!,СВЦЭМ!$A$40:$A$783,$A354,СВЦЭМ!$B$40:$B$783,Y$331)+'СЕТ СН'!$F$16</f>
        <v>#REF!</v>
      </c>
    </row>
    <row r="355" spans="1:27" ht="15.75" hidden="1" x14ac:dyDescent="0.2">
      <c r="A355" s="35">
        <f t="shared" si="9"/>
        <v>44463</v>
      </c>
      <c r="B355" s="36" t="e">
        <f>SUMIFS(СВЦЭМ!#REF!,СВЦЭМ!$A$40:$A$783,$A355,СВЦЭМ!$B$40:$B$783,B$331)+'СЕТ СН'!$F$16</f>
        <v>#REF!</v>
      </c>
      <c r="C355" s="36" t="e">
        <f>SUMIFS(СВЦЭМ!#REF!,СВЦЭМ!$A$40:$A$783,$A355,СВЦЭМ!$B$40:$B$783,C$331)+'СЕТ СН'!$F$16</f>
        <v>#REF!</v>
      </c>
      <c r="D355" s="36" t="e">
        <f>SUMIFS(СВЦЭМ!#REF!,СВЦЭМ!$A$40:$A$783,$A355,СВЦЭМ!$B$40:$B$783,D$331)+'СЕТ СН'!$F$16</f>
        <v>#REF!</v>
      </c>
      <c r="E355" s="36" t="e">
        <f>SUMIFS(СВЦЭМ!#REF!,СВЦЭМ!$A$40:$A$783,$A355,СВЦЭМ!$B$40:$B$783,E$331)+'СЕТ СН'!$F$16</f>
        <v>#REF!</v>
      </c>
      <c r="F355" s="36" t="e">
        <f>SUMIFS(СВЦЭМ!#REF!,СВЦЭМ!$A$40:$A$783,$A355,СВЦЭМ!$B$40:$B$783,F$331)+'СЕТ СН'!$F$16</f>
        <v>#REF!</v>
      </c>
      <c r="G355" s="36" t="e">
        <f>SUMIFS(СВЦЭМ!#REF!,СВЦЭМ!$A$40:$A$783,$A355,СВЦЭМ!$B$40:$B$783,G$331)+'СЕТ СН'!$F$16</f>
        <v>#REF!</v>
      </c>
      <c r="H355" s="36" t="e">
        <f>SUMIFS(СВЦЭМ!#REF!,СВЦЭМ!$A$40:$A$783,$A355,СВЦЭМ!$B$40:$B$783,H$331)+'СЕТ СН'!$F$16</f>
        <v>#REF!</v>
      </c>
      <c r="I355" s="36" t="e">
        <f>SUMIFS(СВЦЭМ!#REF!,СВЦЭМ!$A$40:$A$783,$A355,СВЦЭМ!$B$40:$B$783,I$331)+'СЕТ СН'!$F$16</f>
        <v>#REF!</v>
      </c>
      <c r="J355" s="36" t="e">
        <f>SUMIFS(СВЦЭМ!#REF!,СВЦЭМ!$A$40:$A$783,$A355,СВЦЭМ!$B$40:$B$783,J$331)+'СЕТ СН'!$F$16</f>
        <v>#REF!</v>
      </c>
      <c r="K355" s="36" t="e">
        <f>SUMIFS(СВЦЭМ!#REF!,СВЦЭМ!$A$40:$A$783,$A355,СВЦЭМ!$B$40:$B$783,K$331)+'СЕТ СН'!$F$16</f>
        <v>#REF!</v>
      </c>
      <c r="L355" s="36" t="e">
        <f>SUMIFS(СВЦЭМ!#REF!,СВЦЭМ!$A$40:$A$783,$A355,СВЦЭМ!$B$40:$B$783,L$331)+'СЕТ СН'!$F$16</f>
        <v>#REF!</v>
      </c>
      <c r="M355" s="36" t="e">
        <f>SUMIFS(СВЦЭМ!#REF!,СВЦЭМ!$A$40:$A$783,$A355,СВЦЭМ!$B$40:$B$783,M$331)+'СЕТ СН'!$F$16</f>
        <v>#REF!</v>
      </c>
      <c r="N355" s="36" t="e">
        <f>SUMIFS(СВЦЭМ!#REF!,СВЦЭМ!$A$40:$A$783,$A355,СВЦЭМ!$B$40:$B$783,N$331)+'СЕТ СН'!$F$16</f>
        <v>#REF!</v>
      </c>
      <c r="O355" s="36" t="e">
        <f>SUMIFS(СВЦЭМ!#REF!,СВЦЭМ!$A$40:$A$783,$A355,СВЦЭМ!$B$40:$B$783,O$331)+'СЕТ СН'!$F$16</f>
        <v>#REF!</v>
      </c>
      <c r="P355" s="36" t="e">
        <f>SUMIFS(СВЦЭМ!#REF!,СВЦЭМ!$A$40:$A$783,$A355,СВЦЭМ!$B$40:$B$783,P$331)+'СЕТ СН'!$F$16</f>
        <v>#REF!</v>
      </c>
      <c r="Q355" s="36" t="e">
        <f>SUMIFS(СВЦЭМ!#REF!,СВЦЭМ!$A$40:$A$783,$A355,СВЦЭМ!$B$40:$B$783,Q$331)+'СЕТ СН'!$F$16</f>
        <v>#REF!</v>
      </c>
      <c r="R355" s="36" t="e">
        <f>SUMIFS(СВЦЭМ!#REF!,СВЦЭМ!$A$40:$A$783,$A355,СВЦЭМ!$B$40:$B$783,R$331)+'СЕТ СН'!$F$16</f>
        <v>#REF!</v>
      </c>
      <c r="S355" s="36" t="e">
        <f>SUMIFS(СВЦЭМ!#REF!,СВЦЭМ!$A$40:$A$783,$A355,СВЦЭМ!$B$40:$B$783,S$331)+'СЕТ СН'!$F$16</f>
        <v>#REF!</v>
      </c>
      <c r="T355" s="36" t="e">
        <f>SUMIFS(СВЦЭМ!#REF!,СВЦЭМ!$A$40:$A$783,$A355,СВЦЭМ!$B$40:$B$783,T$331)+'СЕТ СН'!$F$16</f>
        <v>#REF!</v>
      </c>
      <c r="U355" s="36" t="e">
        <f>SUMIFS(СВЦЭМ!#REF!,СВЦЭМ!$A$40:$A$783,$A355,СВЦЭМ!$B$40:$B$783,U$331)+'СЕТ СН'!$F$16</f>
        <v>#REF!</v>
      </c>
      <c r="V355" s="36" t="e">
        <f>SUMIFS(СВЦЭМ!#REF!,СВЦЭМ!$A$40:$A$783,$A355,СВЦЭМ!$B$40:$B$783,V$331)+'СЕТ СН'!$F$16</f>
        <v>#REF!</v>
      </c>
      <c r="W355" s="36" t="e">
        <f>SUMIFS(СВЦЭМ!#REF!,СВЦЭМ!$A$40:$A$783,$A355,СВЦЭМ!$B$40:$B$783,W$331)+'СЕТ СН'!$F$16</f>
        <v>#REF!</v>
      </c>
      <c r="X355" s="36" t="e">
        <f>SUMIFS(СВЦЭМ!#REF!,СВЦЭМ!$A$40:$A$783,$A355,СВЦЭМ!$B$40:$B$783,X$331)+'СЕТ СН'!$F$16</f>
        <v>#REF!</v>
      </c>
      <c r="Y355" s="36" t="e">
        <f>SUMIFS(СВЦЭМ!#REF!,СВЦЭМ!$A$40:$A$783,$A355,СВЦЭМ!$B$40:$B$783,Y$331)+'СЕТ СН'!$F$16</f>
        <v>#REF!</v>
      </c>
    </row>
    <row r="356" spans="1:27" ht="15.75" hidden="1" x14ac:dyDescent="0.2">
      <c r="A356" s="35">
        <f t="shared" si="9"/>
        <v>44464</v>
      </c>
      <c r="B356" s="36" t="e">
        <f>SUMIFS(СВЦЭМ!#REF!,СВЦЭМ!$A$40:$A$783,$A356,СВЦЭМ!$B$40:$B$783,B$331)+'СЕТ СН'!$F$16</f>
        <v>#REF!</v>
      </c>
      <c r="C356" s="36" t="e">
        <f>SUMIFS(СВЦЭМ!#REF!,СВЦЭМ!$A$40:$A$783,$A356,СВЦЭМ!$B$40:$B$783,C$331)+'СЕТ СН'!$F$16</f>
        <v>#REF!</v>
      </c>
      <c r="D356" s="36" t="e">
        <f>SUMIFS(СВЦЭМ!#REF!,СВЦЭМ!$A$40:$A$783,$A356,СВЦЭМ!$B$40:$B$783,D$331)+'СЕТ СН'!$F$16</f>
        <v>#REF!</v>
      </c>
      <c r="E356" s="36" t="e">
        <f>SUMIFS(СВЦЭМ!#REF!,СВЦЭМ!$A$40:$A$783,$A356,СВЦЭМ!$B$40:$B$783,E$331)+'СЕТ СН'!$F$16</f>
        <v>#REF!</v>
      </c>
      <c r="F356" s="36" t="e">
        <f>SUMIFS(СВЦЭМ!#REF!,СВЦЭМ!$A$40:$A$783,$A356,СВЦЭМ!$B$40:$B$783,F$331)+'СЕТ СН'!$F$16</f>
        <v>#REF!</v>
      </c>
      <c r="G356" s="36" t="e">
        <f>SUMIFS(СВЦЭМ!#REF!,СВЦЭМ!$A$40:$A$783,$A356,СВЦЭМ!$B$40:$B$783,G$331)+'СЕТ СН'!$F$16</f>
        <v>#REF!</v>
      </c>
      <c r="H356" s="36" t="e">
        <f>SUMIFS(СВЦЭМ!#REF!,СВЦЭМ!$A$40:$A$783,$A356,СВЦЭМ!$B$40:$B$783,H$331)+'СЕТ СН'!$F$16</f>
        <v>#REF!</v>
      </c>
      <c r="I356" s="36" t="e">
        <f>SUMIFS(СВЦЭМ!#REF!,СВЦЭМ!$A$40:$A$783,$A356,СВЦЭМ!$B$40:$B$783,I$331)+'СЕТ СН'!$F$16</f>
        <v>#REF!</v>
      </c>
      <c r="J356" s="36" t="e">
        <f>SUMIFS(СВЦЭМ!#REF!,СВЦЭМ!$A$40:$A$783,$A356,СВЦЭМ!$B$40:$B$783,J$331)+'СЕТ СН'!$F$16</f>
        <v>#REF!</v>
      </c>
      <c r="K356" s="36" t="e">
        <f>SUMIFS(СВЦЭМ!#REF!,СВЦЭМ!$A$40:$A$783,$A356,СВЦЭМ!$B$40:$B$783,K$331)+'СЕТ СН'!$F$16</f>
        <v>#REF!</v>
      </c>
      <c r="L356" s="36" t="e">
        <f>SUMIFS(СВЦЭМ!#REF!,СВЦЭМ!$A$40:$A$783,$A356,СВЦЭМ!$B$40:$B$783,L$331)+'СЕТ СН'!$F$16</f>
        <v>#REF!</v>
      </c>
      <c r="M356" s="36" t="e">
        <f>SUMIFS(СВЦЭМ!#REF!,СВЦЭМ!$A$40:$A$783,$A356,СВЦЭМ!$B$40:$B$783,M$331)+'СЕТ СН'!$F$16</f>
        <v>#REF!</v>
      </c>
      <c r="N356" s="36" t="e">
        <f>SUMIFS(СВЦЭМ!#REF!,СВЦЭМ!$A$40:$A$783,$A356,СВЦЭМ!$B$40:$B$783,N$331)+'СЕТ СН'!$F$16</f>
        <v>#REF!</v>
      </c>
      <c r="O356" s="36" t="e">
        <f>SUMIFS(СВЦЭМ!#REF!,СВЦЭМ!$A$40:$A$783,$A356,СВЦЭМ!$B$40:$B$783,O$331)+'СЕТ СН'!$F$16</f>
        <v>#REF!</v>
      </c>
      <c r="P356" s="36" t="e">
        <f>SUMIFS(СВЦЭМ!#REF!,СВЦЭМ!$A$40:$A$783,$A356,СВЦЭМ!$B$40:$B$783,P$331)+'СЕТ СН'!$F$16</f>
        <v>#REF!</v>
      </c>
      <c r="Q356" s="36" t="e">
        <f>SUMIFS(СВЦЭМ!#REF!,СВЦЭМ!$A$40:$A$783,$A356,СВЦЭМ!$B$40:$B$783,Q$331)+'СЕТ СН'!$F$16</f>
        <v>#REF!</v>
      </c>
      <c r="R356" s="36" t="e">
        <f>SUMIFS(СВЦЭМ!#REF!,СВЦЭМ!$A$40:$A$783,$A356,СВЦЭМ!$B$40:$B$783,R$331)+'СЕТ СН'!$F$16</f>
        <v>#REF!</v>
      </c>
      <c r="S356" s="36" t="e">
        <f>SUMIFS(СВЦЭМ!#REF!,СВЦЭМ!$A$40:$A$783,$A356,СВЦЭМ!$B$40:$B$783,S$331)+'СЕТ СН'!$F$16</f>
        <v>#REF!</v>
      </c>
      <c r="T356" s="36" t="e">
        <f>SUMIFS(СВЦЭМ!#REF!,СВЦЭМ!$A$40:$A$783,$A356,СВЦЭМ!$B$40:$B$783,T$331)+'СЕТ СН'!$F$16</f>
        <v>#REF!</v>
      </c>
      <c r="U356" s="36" t="e">
        <f>SUMIFS(СВЦЭМ!#REF!,СВЦЭМ!$A$40:$A$783,$A356,СВЦЭМ!$B$40:$B$783,U$331)+'СЕТ СН'!$F$16</f>
        <v>#REF!</v>
      </c>
      <c r="V356" s="36" t="e">
        <f>SUMIFS(СВЦЭМ!#REF!,СВЦЭМ!$A$40:$A$783,$A356,СВЦЭМ!$B$40:$B$783,V$331)+'СЕТ СН'!$F$16</f>
        <v>#REF!</v>
      </c>
      <c r="W356" s="36" t="e">
        <f>SUMIFS(СВЦЭМ!#REF!,СВЦЭМ!$A$40:$A$783,$A356,СВЦЭМ!$B$40:$B$783,W$331)+'СЕТ СН'!$F$16</f>
        <v>#REF!</v>
      </c>
      <c r="X356" s="36" t="e">
        <f>SUMIFS(СВЦЭМ!#REF!,СВЦЭМ!$A$40:$A$783,$A356,СВЦЭМ!$B$40:$B$783,X$331)+'СЕТ СН'!$F$16</f>
        <v>#REF!</v>
      </c>
      <c r="Y356" s="36" t="e">
        <f>SUMIFS(СВЦЭМ!#REF!,СВЦЭМ!$A$40:$A$783,$A356,СВЦЭМ!$B$40:$B$783,Y$331)+'СЕТ СН'!$F$16</f>
        <v>#REF!</v>
      </c>
    </row>
    <row r="357" spans="1:27" ht="15.75" hidden="1" x14ac:dyDescent="0.2">
      <c r="A357" s="35">
        <f t="shared" si="9"/>
        <v>44465</v>
      </c>
      <c r="B357" s="36" t="e">
        <f>SUMIFS(СВЦЭМ!#REF!,СВЦЭМ!$A$40:$A$783,$A357,СВЦЭМ!$B$40:$B$783,B$331)+'СЕТ СН'!$F$16</f>
        <v>#REF!</v>
      </c>
      <c r="C357" s="36" t="e">
        <f>SUMIFS(СВЦЭМ!#REF!,СВЦЭМ!$A$40:$A$783,$A357,СВЦЭМ!$B$40:$B$783,C$331)+'СЕТ СН'!$F$16</f>
        <v>#REF!</v>
      </c>
      <c r="D357" s="36" t="e">
        <f>SUMIFS(СВЦЭМ!#REF!,СВЦЭМ!$A$40:$A$783,$A357,СВЦЭМ!$B$40:$B$783,D$331)+'СЕТ СН'!$F$16</f>
        <v>#REF!</v>
      </c>
      <c r="E357" s="36" t="e">
        <f>SUMIFS(СВЦЭМ!#REF!,СВЦЭМ!$A$40:$A$783,$A357,СВЦЭМ!$B$40:$B$783,E$331)+'СЕТ СН'!$F$16</f>
        <v>#REF!</v>
      </c>
      <c r="F357" s="36" t="e">
        <f>SUMIFS(СВЦЭМ!#REF!,СВЦЭМ!$A$40:$A$783,$A357,СВЦЭМ!$B$40:$B$783,F$331)+'СЕТ СН'!$F$16</f>
        <v>#REF!</v>
      </c>
      <c r="G357" s="36" t="e">
        <f>SUMIFS(СВЦЭМ!#REF!,СВЦЭМ!$A$40:$A$783,$A357,СВЦЭМ!$B$40:$B$783,G$331)+'СЕТ СН'!$F$16</f>
        <v>#REF!</v>
      </c>
      <c r="H357" s="36" t="e">
        <f>SUMIFS(СВЦЭМ!#REF!,СВЦЭМ!$A$40:$A$783,$A357,СВЦЭМ!$B$40:$B$783,H$331)+'СЕТ СН'!$F$16</f>
        <v>#REF!</v>
      </c>
      <c r="I357" s="36" t="e">
        <f>SUMIFS(СВЦЭМ!#REF!,СВЦЭМ!$A$40:$A$783,$A357,СВЦЭМ!$B$40:$B$783,I$331)+'СЕТ СН'!$F$16</f>
        <v>#REF!</v>
      </c>
      <c r="J357" s="36" t="e">
        <f>SUMIFS(СВЦЭМ!#REF!,СВЦЭМ!$A$40:$A$783,$A357,СВЦЭМ!$B$40:$B$783,J$331)+'СЕТ СН'!$F$16</f>
        <v>#REF!</v>
      </c>
      <c r="K357" s="36" t="e">
        <f>SUMIFS(СВЦЭМ!#REF!,СВЦЭМ!$A$40:$A$783,$A357,СВЦЭМ!$B$40:$B$783,K$331)+'СЕТ СН'!$F$16</f>
        <v>#REF!</v>
      </c>
      <c r="L357" s="36" t="e">
        <f>SUMIFS(СВЦЭМ!#REF!,СВЦЭМ!$A$40:$A$783,$A357,СВЦЭМ!$B$40:$B$783,L$331)+'СЕТ СН'!$F$16</f>
        <v>#REF!</v>
      </c>
      <c r="M357" s="36" t="e">
        <f>SUMIFS(СВЦЭМ!#REF!,СВЦЭМ!$A$40:$A$783,$A357,СВЦЭМ!$B$40:$B$783,M$331)+'СЕТ СН'!$F$16</f>
        <v>#REF!</v>
      </c>
      <c r="N357" s="36" t="e">
        <f>SUMIFS(СВЦЭМ!#REF!,СВЦЭМ!$A$40:$A$783,$A357,СВЦЭМ!$B$40:$B$783,N$331)+'СЕТ СН'!$F$16</f>
        <v>#REF!</v>
      </c>
      <c r="O357" s="36" t="e">
        <f>SUMIFS(СВЦЭМ!#REF!,СВЦЭМ!$A$40:$A$783,$A357,СВЦЭМ!$B$40:$B$783,O$331)+'СЕТ СН'!$F$16</f>
        <v>#REF!</v>
      </c>
      <c r="P357" s="36" t="e">
        <f>SUMIFS(СВЦЭМ!#REF!,СВЦЭМ!$A$40:$A$783,$A357,СВЦЭМ!$B$40:$B$783,P$331)+'СЕТ СН'!$F$16</f>
        <v>#REF!</v>
      </c>
      <c r="Q357" s="36" t="e">
        <f>SUMIFS(СВЦЭМ!#REF!,СВЦЭМ!$A$40:$A$783,$A357,СВЦЭМ!$B$40:$B$783,Q$331)+'СЕТ СН'!$F$16</f>
        <v>#REF!</v>
      </c>
      <c r="R357" s="36" t="e">
        <f>SUMIFS(СВЦЭМ!#REF!,СВЦЭМ!$A$40:$A$783,$A357,СВЦЭМ!$B$40:$B$783,R$331)+'СЕТ СН'!$F$16</f>
        <v>#REF!</v>
      </c>
      <c r="S357" s="36" t="e">
        <f>SUMIFS(СВЦЭМ!#REF!,СВЦЭМ!$A$40:$A$783,$A357,СВЦЭМ!$B$40:$B$783,S$331)+'СЕТ СН'!$F$16</f>
        <v>#REF!</v>
      </c>
      <c r="T357" s="36" t="e">
        <f>SUMIFS(СВЦЭМ!#REF!,СВЦЭМ!$A$40:$A$783,$A357,СВЦЭМ!$B$40:$B$783,T$331)+'СЕТ СН'!$F$16</f>
        <v>#REF!</v>
      </c>
      <c r="U357" s="36" t="e">
        <f>SUMIFS(СВЦЭМ!#REF!,СВЦЭМ!$A$40:$A$783,$A357,СВЦЭМ!$B$40:$B$783,U$331)+'СЕТ СН'!$F$16</f>
        <v>#REF!</v>
      </c>
      <c r="V357" s="36" t="e">
        <f>SUMIFS(СВЦЭМ!#REF!,СВЦЭМ!$A$40:$A$783,$A357,СВЦЭМ!$B$40:$B$783,V$331)+'СЕТ СН'!$F$16</f>
        <v>#REF!</v>
      </c>
      <c r="W357" s="36" t="e">
        <f>SUMIFS(СВЦЭМ!#REF!,СВЦЭМ!$A$40:$A$783,$A357,СВЦЭМ!$B$40:$B$783,W$331)+'СЕТ СН'!$F$16</f>
        <v>#REF!</v>
      </c>
      <c r="X357" s="36" t="e">
        <f>SUMIFS(СВЦЭМ!#REF!,СВЦЭМ!$A$40:$A$783,$A357,СВЦЭМ!$B$40:$B$783,X$331)+'СЕТ СН'!$F$16</f>
        <v>#REF!</v>
      </c>
      <c r="Y357" s="36" t="e">
        <f>SUMIFS(СВЦЭМ!#REF!,СВЦЭМ!$A$40:$A$783,$A357,СВЦЭМ!$B$40:$B$783,Y$331)+'СЕТ СН'!$F$16</f>
        <v>#REF!</v>
      </c>
    </row>
    <row r="358" spans="1:27" ht="15.75" hidden="1" x14ac:dyDescent="0.2">
      <c r="A358" s="35">
        <f t="shared" si="9"/>
        <v>44466</v>
      </c>
      <c r="B358" s="36" t="e">
        <f>SUMIFS(СВЦЭМ!#REF!,СВЦЭМ!$A$40:$A$783,$A358,СВЦЭМ!$B$40:$B$783,B$331)+'СЕТ СН'!$F$16</f>
        <v>#REF!</v>
      </c>
      <c r="C358" s="36" t="e">
        <f>SUMIFS(СВЦЭМ!#REF!,СВЦЭМ!$A$40:$A$783,$A358,СВЦЭМ!$B$40:$B$783,C$331)+'СЕТ СН'!$F$16</f>
        <v>#REF!</v>
      </c>
      <c r="D358" s="36" t="e">
        <f>SUMIFS(СВЦЭМ!#REF!,СВЦЭМ!$A$40:$A$783,$A358,СВЦЭМ!$B$40:$B$783,D$331)+'СЕТ СН'!$F$16</f>
        <v>#REF!</v>
      </c>
      <c r="E358" s="36" t="e">
        <f>SUMIFS(СВЦЭМ!#REF!,СВЦЭМ!$A$40:$A$783,$A358,СВЦЭМ!$B$40:$B$783,E$331)+'СЕТ СН'!$F$16</f>
        <v>#REF!</v>
      </c>
      <c r="F358" s="36" t="e">
        <f>SUMIFS(СВЦЭМ!#REF!,СВЦЭМ!$A$40:$A$783,$A358,СВЦЭМ!$B$40:$B$783,F$331)+'СЕТ СН'!$F$16</f>
        <v>#REF!</v>
      </c>
      <c r="G358" s="36" t="e">
        <f>SUMIFS(СВЦЭМ!#REF!,СВЦЭМ!$A$40:$A$783,$A358,СВЦЭМ!$B$40:$B$783,G$331)+'СЕТ СН'!$F$16</f>
        <v>#REF!</v>
      </c>
      <c r="H358" s="36" t="e">
        <f>SUMIFS(СВЦЭМ!#REF!,СВЦЭМ!$A$40:$A$783,$A358,СВЦЭМ!$B$40:$B$783,H$331)+'СЕТ СН'!$F$16</f>
        <v>#REF!</v>
      </c>
      <c r="I358" s="36" t="e">
        <f>SUMIFS(СВЦЭМ!#REF!,СВЦЭМ!$A$40:$A$783,$A358,СВЦЭМ!$B$40:$B$783,I$331)+'СЕТ СН'!$F$16</f>
        <v>#REF!</v>
      </c>
      <c r="J358" s="36" t="e">
        <f>SUMIFS(СВЦЭМ!#REF!,СВЦЭМ!$A$40:$A$783,$A358,СВЦЭМ!$B$40:$B$783,J$331)+'СЕТ СН'!$F$16</f>
        <v>#REF!</v>
      </c>
      <c r="K358" s="36" t="e">
        <f>SUMIFS(СВЦЭМ!#REF!,СВЦЭМ!$A$40:$A$783,$A358,СВЦЭМ!$B$40:$B$783,K$331)+'СЕТ СН'!$F$16</f>
        <v>#REF!</v>
      </c>
      <c r="L358" s="36" t="e">
        <f>SUMIFS(СВЦЭМ!#REF!,СВЦЭМ!$A$40:$A$783,$A358,СВЦЭМ!$B$40:$B$783,L$331)+'СЕТ СН'!$F$16</f>
        <v>#REF!</v>
      </c>
      <c r="M358" s="36" t="e">
        <f>SUMIFS(СВЦЭМ!#REF!,СВЦЭМ!$A$40:$A$783,$A358,СВЦЭМ!$B$40:$B$783,M$331)+'СЕТ СН'!$F$16</f>
        <v>#REF!</v>
      </c>
      <c r="N358" s="36" t="e">
        <f>SUMIFS(СВЦЭМ!#REF!,СВЦЭМ!$A$40:$A$783,$A358,СВЦЭМ!$B$40:$B$783,N$331)+'СЕТ СН'!$F$16</f>
        <v>#REF!</v>
      </c>
      <c r="O358" s="36" t="e">
        <f>SUMIFS(СВЦЭМ!#REF!,СВЦЭМ!$A$40:$A$783,$A358,СВЦЭМ!$B$40:$B$783,O$331)+'СЕТ СН'!$F$16</f>
        <v>#REF!</v>
      </c>
      <c r="P358" s="36" t="e">
        <f>SUMIFS(СВЦЭМ!#REF!,СВЦЭМ!$A$40:$A$783,$A358,СВЦЭМ!$B$40:$B$783,P$331)+'СЕТ СН'!$F$16</f>
        <v>#REF!</v>
      </c>
      <c r="Q358" s="36" t="e">
        <f>SUMIFS(СВЦЭМ!#REF!,СВЦЭМ!$A$40:$A$783,$A358,СВЦЭМ!$B$40:$B$783,Q$331)+'СЕТ СН'!$F$16</f>
        <v>#REF!</v>
      </c>
      <c r="R358" s="36" t="e">
        <f>SUMIFS(СВЦЭМ!#REF!,СВЦЭМ!$A$40:$A$783,$A358,СВЦЭМ!$B$40:$B$783,R$331)+'СЕТ СН'!$F$16</f>
        <v>#REF!</v>
      </c>
      <c r="S358" s="36" t="e">
        <f>SUMIFS(СВЦЭМ!#REF!,СВЦЭМ!$A$40:$A$783,$A358,СВЦЭМ!$B$40:$B$783,S$331)+'СЕТ СН'!$F$16</f>
        <v>#REF!</v>
      </c>
      <c r="T358" s="36" t="e">
        <f>SUMIFS(СВЦЭМ!#REF!,СВЦЭМ!$A$40:$A$783,$A358,СВЦЭМ!$B$40:$B$783,T$331)+'СЕТ СН'!$F$16</f>
        <v>#REF!</v>
      </c>
      <c r="U358" s="36" t="e">
        <f>SUMIFS(СВЦЭМ!#REF!,СВЦЭМ!$A$40:$A$783,$A358,СВЦЭМ!$B$40:$B$783,U$331)+'СЕТ СН'!$F$16</f>
        <v>#REF!</v>
      </c>
      <c r="V358" s="36" t="e">
        <f>SUMIFS(СВЦЭМ!#REF!,СВЦЭМ!$A$40:$A$783,$A358,СВЦЭМ!$B$40:$B$783,V$331)+'СЕТ СН'!$F$16</f>
        <v>#REF!</v>
      </c>
      <c r="W358" s="36" t="e">
        <f>SUMIFS(СВЦЭМ!#REF!,СВЦЭМ!$A$40:$A$783,$A358,СВЦЭМ!$B$40:$B$783,W$331)+'СЕТ СН'!$F$16</f>
        <v>#REF!</v>
      </c>
      <c r="X358" s="36" t="e">
        <f>SUMIFS(СВЦЭМ!#REF!,СВЦЭМ!$A$40:$A$783,$A358,СВЦЭМ!$B$40:$B$783,X$331)+'СЕТ СН'!$F$16</f>
        <v>#REF!</v>
      </c>
      <c r="Y358" s="36" t="e">
        <f>SUMIFS(СВЦЭМ!#REF!,СВЦЭМ!$A$40:$A$783,$A358,СВЦЭМ!$B$40:$B$783,Y$331)+'СЕТ СН'!$F$16</f>
        <v>#REF!</v>
      </c>
    </row>
    <row r="359" spans="1:27" ht="15.75" hidden="1" x14ac:dyDescent="0.2">
      <c r="A359" s="35">
        <f t="shared" si="9"/>
        <v>44467</v>
      </c>
      <c r="B359" s="36" t="e">
        <f>SUMIFS(СВЦЭМ!#REF!,СВЦЭМ!$A$40:$A$783,$A359,СВЦЭМ!$B$40:$B$783,B$331)+'СЕТ СН'!$F$16</f>
        <v>#REF!</v>
      </c>
      <c r="C359" s="36" t="e">
        <f>SUMIFS(СВЦЭМ!#REF!,СВЦЭМ!$A$40:$A$783,$A359,СВЦЭМ!$B$40:$B$783,C$331)+'СЕТ СН'!$F$16</f>
        <v>#REF!</v>
      </c>
      <c r="D359" s="36" t="e">
        <f>SUMIFS(СВЦЭМ!#REF!,СВЦЭМ!$A$40:$A$783,$A359,СВЦЭМ!$B$40:$B$783,D$331)+'СЕТ СН'!$F$16</f>
        <v>#REF!</v>
      </c>
      <c r="E359" s="36" t="e">
        <f>SUMIFS(СВЦЭМ!#REF!,СВЦЭМ!$A$40:$A$783,$A359,СВЦЭМ!$B$40:$B$783,E$331)+'СЕТ СН'!$F$16</f>
        <v>#REF!</v>
      </c>
      <c r="F359" s="36" t="e">
        <f>SUMIFS(СВЦЭМ!#REF!,СВЦЭМ!$A$40:$A$783,$A359,СВЦЭМ!$B$40:$B$783,F$331)+'СЕТ СН'!$F$16</f>
        <v>#REF!</v>
      </c>
      <c r="G359" s="36" t="e">
        <f>SUMIFS(СВЦЭМ!#REF!,СВЦЭМ!$A$40:$A$783,$A359,СВЦЭМ!$B$40:$B$783,G$331)+'СЕТ СН'!$F$16</f>
        <v>#REF!</v>
      </c>
      <c r="H359" s="36" t="e">
        <f>SUMIFS(СВЦЭМ!#REF!,СВЦЭМ!$A$40:$A$783,$A359,СВЦЭМ!$B$40:$B$783,H$331)+'СЕТ СН'!$F$16</f>
        <v>#REF!</v>
      </c>
      <c r="I359" s="36" t="e">
        <f>SUMIFS(СВЦЭМ!#REF!,СВЦЭМ!$A$40:$A$783,$A359,СВЦЭМ!$B$40:$B$783,I$331)+'СЕТ СН'!$F$16</f>
        <v>#REF!</v>
      </c>
      <c r="J359" s="36" t="e">
        <f>SUMIFS(СВЦЭМ!#REF!,СВЦЭМ!$A$40:$A$783,$A359,СВЦЭМ!$B$40:$B$783,J$331)+'СЕТ СН'!$F$16</f>
        <v>#REF!</v>
      </c>
      <c r="K359" s="36" t="e">
        <f>SUMIFS(СВЦЭМ!#REF!,СВЦЭМ!$A$40:$A$783,$A359,СВЦЭМ!$B$40:$B$783,K$331)+'СЕТ СН'!$F$16</f>
        <v>#REF!</v>
      </c>
      <c r="L359" s="36" t="e">
        <f>SUMIFS(СВЦЭМ!#REF!,СВЦЭМ!$A$40:$A$783,$A359,СВЦЭМ!$B$40:$B$783,L$331)+'СЕТ СН'!$F$16</f>
        <v>#REF!</v>
      </c>
      <c r="M359" s="36" t="e">
        <f>SUMIFS(СВЦЭМ!#REF!,СВЦЭМ!$A$40:$A$783,$A359,СВЦЭМ!$B$40:$B$783,M$331)+'СЕТ СН'!$F$16</f>
        <v>#REF!</v>
      </c>
      <c r="N359" s="36" t="e">
        <f>SUMIFS(СВЦЭМ!#REF!,СВЦЭМ!$A$40:$A$783,$A359,СВЦЭМ!$B$40:$B$783,N$331)+'СЕТ СН'!$F$16</f>
        <v>#REF!</v>
      </c>
      <c r="O359" s="36" t="e">
        <f>SUMIFS(СВЦЭМ!#REF!,СВЦЭМ!$A$40:$A$783,$A359,СВЦЭМ!$B$40:$B$783,O$331)+'СЕТ СН'!$F$16</f>
        <v>#REF!</v>
      </c>
      <c r="P359" s="36" t="e">
        <f>SUMIFS(СВЦЭМ!#REF!,СВЦЭМ!$A$40:$A$783,$A359,СВЦЭМ!$B$40:$B$783,P$331)+'СЕТ СН'!$F$16</f>
        <v>#REF!</v>
      </c>
      <c r="Q359" s="36" t="e">
        <f>SUMIFS(СВЦЭМ!#REF!,СВЦЭМ!$A$40:$A$783,$A359,СВЦЭМ!$B$40:$B$783,Q$331)+'СЕТ СН'!$F$16</f>
        <v>#REF!</v>
      </c>
      <c r="R359" s="36" t="e">
        <f>SUMIFS(СВЦЭМ!#REF!,СВЦЭМ!$A$40:$A$783,$A359,СВЦЭМ!$B$40:$B$783,R$331)+'СЕТ СН'!$F$16</f>
        <v>#REF!</v>
      </c>
      <c r="S359" s="36" t="e">
        <f>SUMIFS(СВЦЭМ!#REF!,СВЦЭМ!$A$40:$A$783,$A359,СВЦЭМ!$B$40:$B$783,S$331)+'СЕТ СН'!$F$16</f>
        <v>#REF!</v>
      </c>
      <c r="T359" s="36" t="e">
        <f>SUMIFS(СВЦЭМ!#REF!,СВЦЭМ!$A$40:$A$783,$A359,СВЦЭМ!$B$40:$B$783,T$331)+'СЕТ СН'!$F$16</f>
        <v>#REF!</v>
      </c>
      <c r="U359" s="36" t="e">
        <f>SUMIFS(СВЦЭМ!#REF!,СВЦЭМ!$A$40:$A$783,$A359,СВЦЭМ!$B$40:$B$783,U$331)+'СЕТ СН'!$F$16</f>
        <v>#REF!</v>
      </c>
      <c r="V359" s="36" t="e">
        <f>SUMIFS(СВЦЭМ!#REF!,СВЦЭМ!$A$40:$A$783,$A359,СВЦЭМ!$B$40:$B$783,V$331)+'СЕТ СН'!$F$16</f>
        <v>#REF!</v>
      </c>
      <c r="W359" s="36" t="e">
        <f>SUMIFS(СВЦЭМ!#REF!,СВЦЭМ!$A$40:$A$783,$A359,СВЦЭМ!$B$40:$B$783,W$331)+'СЕТ СН'!$F$16</f>
        <v>#REF!</v>
      </c>
      <c r="X359" s="36" t="e">
        <f>SUMIFS(СВЦЭМ!#REF!,СВЦЭМ!$A$40:$A$783,$A359,СВЦЭМ!$B$40:$B$783,X$331)+'СЕТ СН'!$F$16</f>
        <v>#REF!</v>
      </c>
      <c r="Y359" s="36" t="e">
        <f>SUMIFS(СВЦЭМ!#REF!,СВЦЭМ!$A$40:$A$783,$A359,СВЦЭМ!$B$40:$B$783,Y$331)+'СЕТ СН'!$F$16</f>
        <v>#REF!</v>
      </c>
    </row>
    <row r="360" spans="1:27" ht="15.75" hidden="1" x14ac:dyDescent="0.2">
      <c r="A360" s="35">
        <f t="shared" si="9"/>
        <v>44468</v>
      </c>
      <c r="B360" s="36" t="e">
        <f>SUMIFS(СВЦЭМ!#REF!,СВЦЭМ!$A$40:$A$783,$A360,СВЦЭМ!$B$40:$B$783,B$331)+'СЕТ СН'!$F$16</f>
        <v>#REF!</v>
      </c>
      <c r="C360" s="36" t="e">
        <f>SUMIFS(СВЦЭМ!#REF!,СВЦЭМ!$A$40:$A$783,$A360,СВЦЭМ!$B$40:$B$783,C$331)+'СЕТ СН'!$F$16</f>
        <v>#REF!</v>
      </c>
      <c r="D360" s="36" t="e">
        <f>SUMIFS(СВЦЭМ!#REF!,СВЦЭМ!$A$40:$A$783,$A360,СВЦЭМ!$B$40:$B$783,D$331)+'СЕТ СН'!$F$16</f>
        <v>#REF!</v>
      </c>
      <c r="E360" s="36" t="e">
        <f>SUMIFS(СВЦЭМ!#REF!,СВЦЭМ!$A$40:$A$783,$A360,СВЦЭМ!$B$40:$B$783,E$331)+'СЕТ СН'!$F$16</f>
        <v>#REF!</v>
      </c>
      <c r="F360" s="36" t="e">
        <f>SUMIFS(СВЦЭМ!#REF!,СВЦЭМ!$A$40:$A$783,$A360,СВЦЭМ!$B$40:$B$783,F$331)+'СЕТ СН'!$F$16</f>
        <v>#REF!</v>
      </c>
      <c r="G360" s="36" t="e">
        <f>SUMIFS(СВЦЭМ!#REF!,СВЦЭМ!$A$40:$A$783,$A360,СВЦЭМ!$B$40:$B$783,G$331)+'СЕТ СН'!$F$16</f>
        <v>#REF!</v>
      </c>
      <c r="H360" s="36" t="e">
        <f>SUMIFS(СВЦЭМ!#REF!,СВЦЭМ!$A$40:$A$783,$A360,СВЦЭМ!$B$40:$B$783,H$331)+'СЕТ СН'!$F$16</f>
        <v>#REF!</v>
      </c>
      <c r="I360" s="36" t="e">
        <f>SUMIFS(СВЦЭМ!#REF!,СВЦЭМ!$A$40:$A$783,$A360,СВЦЭМ!$B$40:$B$783,I$331)+'СЕТ СН'!$F$16</f>
        <v>#REF!</v>
      </c>
      <c r="J360" s="36" t="e">
        <f>SUMIFS(СВЦЭМ!#REF!,СВЦЭМ!$A$40:$A$783,$A360,СВЦЭМ!$B$40:$B$783,J$331)+'СЕТ СН'!$F$16</f>
        <v>#REF!</v>
      </c>
      <c r="K360" s="36" t="e">
        <f>SUMIFS(СВЦЭМ!#REF!,СВЦЭМ!$A$40:$A$783,$A360,СВЦЭМ!$B$40:$B$783,K$331)+'СЕТ СН'!$F$16</f>
        <v>#REF!</v>
      </c>
      <c r="L360" s="36" t="e">
        <f>SUMIFS(СВЦЭМ!#REF!,СВЦЭМ!$A$40:$A$783,$A360,СВЦЭМ!$B$40:$B$783,L$331)+'СЕТ СН'!$F$16</f>
        <v>#REF!</v>
      </c>
      <c r="M360" s="36" t="e">
        <f>SUMIFS(СВЦЭМ!#REF!,СВЦЭМ!$A$40:$A$783,$A360,СВЦЭМ!$B$40:$B$783,M$331)+'СЕТ СН'!$F$16</f>
        <v>#REF!</v>
      </c>
      <c r="N360" s="36" t="e">
        <f>SUMIFS(СВЦЭМ!#REF!,СВЦЭМ!$A$40:$A$783,$A360,СВЦЭМ!$B$40:$B$783,N$331)+'СЕТ СН'!$F$16</f>
        <v>#REF!</v>
      </c>
      <c r="O360" s="36" t="e">
        <f>SUMIFS(СВЦЭМ!#REF!,СВЦЭМ!$A$40:$A$783,$A360,СВЦЭМ!$B$40:$B$783,O$331)+'СЕТ СН'!$F$16</f>
        <v>#REF!</v>
      </c>
      <c r="P360" s="36" t="e">
        <f>SUMIFS(СВЦЭМ!#REF!,СВЦЭМ!$A$40:$A$783,$A360,СВЦЭМ!$B$40:$B$783,P$331)+'СЕТ СН'!$F$16</f>
        <v>#REF!</v>
      </c>
      <c r="Q360" s="36" t="e">
        <f>SUMIFS(СВЦЭМ!#REF!,СВЦЭМ!$A$40:$A$783,$A360,СВЦЭМ!$B$40:$B$783,Q$331)+'СЕТ СН'!$F$16</f>
        <v>#REF!</v>
      </c>
      <c r="R360" s="36" t="e">
        <f>SUMIFS(СВЦЭМ!#REF!,СВЦЭМ!$A$40:$A$783,$A360,СВЦЭМ!$B$40:$B$783,R$331)+'СЕТ СН'!$F$16</f>
        <v>#REF!</v>
      </c>
      <c r="S360" s="36" t="e">
        <f>SUMIFS(СВЦЭМ!#REF!,СВЦЭМ!$A$40:$A$783,$A360,СВЦЭМ!$B$40:$B$783,S$331)+'СЕТ СН'!$F$16</f>
        <v>#REF!</v>
      </c>
      <c r="T360" s="36" t="e">
        <f>SUMIFS(СВЦЭМ!#REF!,СВЦЭМ!$A$40:$A$783,$A360,СВЦЭМ!$B$40:$B$783,T$331)+'СЕТ СН'!$F$16</f>
        <v>#REF!</v>
      </c>
      <c r="U360" s="36" t="e">
        <f>SUMIFS(СВЦЭМ!#REF!,СВЦЭМ!$A$40:$A$783,$A360,СВЦЭМ!$B$40:$B$783,U$331)+'СЕТ СН'!$F$16</f>
        <v>#REF!</v>
      </c>
      <c r="V360" s="36" t="e">
        <f>SUMIFS(СВЦЭМ!#REF!,СВЦЭМ!$A$40:$A$783,$A360,СВЦЭМ!$B$40:$B$783,V$331)+'СЕТ СН'!$F$16</f>
        <v>#REF!</v>
      </c>
      <c r="W360" s="36" t="e">
        <f>SUMIFS(СВЦЭМ!#REF!,СВЦЭМ!$A$40:$A$783,$A360,СВЦЭМ!$B$40:$B$783,W$331)+'СЕТ СН'!$F$16</f>
        <v>#REF!</v>
      </c>
      <c r="X360" s="36" t="e">
        <f>SUMIFS(СВЦЭМ!#REF!,СВЦЭМ!$A$40:$A$783,$A360,СВЦЭМ!$B$40:$B$783,X$331)+'СЕТ СН'!$F$16</f>
        <v>#REF!</v>
      </c>
      <c r="Y360" s="36" t="e">
        <f>SUMIFS(СВЦЭМ!#REF!,СВЦЭМ!$A$40:$A$783,$A360,СВЦЭМ!$B$40:$B$783,Y$331)+'СЕТ СН'!$F$16</f>
        <v>#REF!</v>
      </c>
    </row>
    <row r="361" spans="1:27" ht="15.75" hidden="1" x14ac:dyDescent="0.2">
      <c r="A361" s="35">
        <f t="shared" si="9"/>
        <v>44469</v>
      </c>
      <c r="B361" s="36" t="e">
        <f>SUMIFS(СВЦЭМ!#REF!,СВЦЭМ!$A$40:$A$783,$A361,СВЦЭМ!$B$40:$B$783,B$331)+'СЕТ СН'!$F$16</f>
        <v>#REF!</v>
      </c>
      <c r="C361" s="36" t="e">
        <f>SUMIFS(СВЦЭМ!#REF!,СВЦЭМ!$A$40:$A$783,$A361,СВЦЭМ!$B$40:$B$783,C$331)+'СЕТ СН'!$F$16</f>
        <v>#REF!</v>
      </c>
      <c r="D361" s="36" t="e">
        <f>SUMIFS(СВЦЭМ!#REF!,СВЦЭМ!$A$40:$A$783,$A361,СВЦЭМ!$B$40:$B$783,D$331)+'СЕТ СН'!$F$16</f>
        <v>#REF!</v>
      </c>
      <c r="E361" s="36" t="e">
        <f>SUMIFS(СВЦЭМ!#REF!,СВЦЭМ!$A$40:$A$783,$A361,СВЦЭМ!$B$40:$B$783,E$331)+'СЕТ СН'!$F$16</f>
        <v>#REF!</v>
      </c>
      <c r="F361" s="36" t="e">
        <f>SUMIFS(СВЦЭМ!#REF!,СВЦЭМ!$A$40:$A$783,$A361,СВЦЭМ!$B$40:$B$783,F$331)+'СЕТ СН'!$F$16</f>
        <v>#REF!</v>
      </c>
      <c r="G361" s="36" t="e">
        <f>SUMIFS(СВЦЭМ!#REF!,СВЦЭМ!$A$40:$A$783,$A361,СВЦЭМ!$B$40:$B$783,G$331)+'СЕТ СН'!$F$16</f>
        <v>#REF!</v>
      </c>
      <c r="H361" s="36" t="e">
        <f>SUMIFS(СВЦЭМ!#REF!,СВЦЭМ!$A$40:$A$783,$A361,СВЦЭМ!$B$40:$B$783,H$331)+'СЕТ СН'!$F$16</f>
        <v>#REF!</v>
      </c>
      <c r="I361" s="36" t="e">
        <f>SUMIFS(СВЦЭМ!#REF!,СВЦЭМ!$A$40:$A$783,$A361,СВЦЭМ!$B$40:$B$783,I$331)+'СЕТ СН'!$F$16</f>
        <v>#REF!</v>
      </c>
      <c r="J361" s="36" t="e">
        <f>SUMIFS(СВЦЭМ!#REF!,СВЦЭМ!$A$40:$A$783,$A361,СВЦЭМ!$B$40:$B$783,J$331)+'СЕТ СН'!$F$16</f>
        <v>#REF!</v>
      </c>
      <c r="K361" s="36" t="e">
        <f>SUMIFS(СВЦЭМ!#REF!,СВЦЭМ!$A$40:$A$783,$A361,СВЦЭМ!$B$40:$B$783,K$331)+'СЕТ СН'!$F$16</f>
        <v>#REF!</v>
      </c>
      <c r="L361" s="36" t="e">
        <f>SUMIFS(СВЦЭМ!#REF!,СВЦЭМ!$A$40:$A$783,$A361,СВЦЭМ!$B$40:$B$783,L$331)+'СЕТ СН'!$F$16</f>
        <v>#REF!</v>
      </c>
      <c r="M361" s="36" t="e">
        <f>SUMIFS(СВЦЭМ!#REF!,СВЦЭМ!$A$40:$A$783,$A361,СВЦЭМ!$B$40:$B$783,M$331)+'СЕТ СН'!$F$16</f>
        <v>#REF!</v>
      </c>
      <c r="N361" s="36" t="e">
        <f>SUMIFS(СВЦЭМ!#REF!,СВЦЭМ!$A$40:$A$783,$A361,СВЦЭМ!$B$40:$B$783,N$331)+'СЕТ СН'!$F$16</f>
        <v>#REF!</v>
      </c>
      <c r="O361" s="36" t="e">
        <f>SUMIFS(СВЦЭМ!#REF!,СВЦЭМ!$A$40:$A$783,$A361,СВЦЭМ!$B$40:$B$783,O$331)+'СЕТ СН'!$F$16</f>
        <v>#REF!</v>
      </c>
      <c r="P361" s="36" t="e">
        <f>SUMIFS(СВЦЭМ!#REF!,СВЦЭМ!$A$40:$A$783,$A361,СВЦЭМ!$B$40:$B$783,P$331)+'СЕТ СН'!$F$16</f>
        <v>#REF!</v>
      </c>
      <c r="Q361" s="36" t="e">
        <f>SUMIFS(СВЦЭМ!#REF!,СВЦЭМ!$A$40:$A$783,$A361,СВЦЭМ!$B$40:$B$783,Q$331)+'СЕТ СН'!$F$16</f>
        <v>#REF!</v>
      </c>
      <c r="R361" s="36" t="e">
        <f>SUMIFS(СВЦЭМ!#REF!,СВЦЭМ!$A$40:$A$783,$A361,СВЦЭМ!$B$40:$B$783,R$331)+'СЕТ СН'!$F$16</f>
        <v>#REF!</v>
      </c>
      <c r="S361" s="36" t="e">
        <f>SUMIFS(СВЦЭМ!#REF!,СВЦЭМ!$A$40:$A$783,$A361,СВЦЭМ!$B$40:$B$783,S$331)+'СЕТ СН'!$F$16</f>
        <v>#REF!</v>
      </c>
      <c r="T361" s="36" t="e">
        <f>SUMIFS(СВЦЭМ!#REF!,СВЦЭМ!$A$40:$A$783,$A361,СВЦЭМ!$B$40:$B$783,T$331)+'СЕТ СН'!$F$16</f>
        <v>#REF!</v>
      </c>
      <c r="U361" s="36" t="e">
        <f>SUMIFS(СВЦЭМ!#REF!,СВЦЭМ!$A$40:$A$783,$A361,СВЦЭМ!$B$40:$B$783,U$331)+'СЕТ СН'!$F$16</f>
        <v>#REF!</v>
      </c>
      <c r="V361" s="36" t="e">
        <f>SUMIFS(СВЦЭМ!#REF!,СВЦЭМ!$A$40:$A$783,$A361,СВЦЭМ!$B$40:$B$783,V$331)+'СЕТ СН'!$F$16</f>
        <v>#REF!</v>
      </c>
      <c r="W361" s="36" t="e">
        <f>SUMIFS(СВЦЭМ!#REF!,СВЦЭМ!$A$40:$A$783,$A361,СВЦЭМ!$B$40:$B$783,W$331)+'СЕТ СН'!$F$16</f>
        <v>#REF!</v>
      </c>
      <c r="X361" s="36" t="e">
        <f>SUMIFS(СВЦЭМ!#REF!,СВЦЭМ!$A$40:$A$783,$A361,СВЦЭМ!$B$40:$B$783,X$331)+'СЕТ СН'!$F$16</f>
        <v>#REF!</v>
      </c>
      <c r="Y361" s="36" t="e">
        <f>SUMIFS(СВЦЭМ!#REF!,СВЦЭМ!$A$40:$A$783,$A361,СВЦЭМ!$B$40:$B$783,Y$331)+'СЕТ СН'!$F$16</f>
        <v>#REF!</v>
      </c>
    </row>
    <row r="362" spans="1:27" ht="15.75" hidden="1" x14ac:dyDescent="0.2">
      <c r="A362" s="35">
        <f t="shared" si="9"/>
        <v>44470</v>
      </c>
      <c r="B362" s="36" t="e">
        <f>SUMIFS(СВЦЭМ!#REF!,СВЦЭМ!$A$40:$A$783,$A362,СВЦЭМ!$B$40:$B$783,B$331)+'СЕТ СН'!$F$16</f>
        <v>#REF!</v>
      </c>
      <c r="C362" s="36" t="e">
        <f>SUMIFS(СВЦЭМ!#REF!,СВЦЭМ!$A$40:$A$783,$A362,СВЦЭМ!$B$40:$B$783,C$331)+'СЕТ СН'!$F$16</f>
        <v>#REF!</v>
      </c>
      <c r="D362" s="36" t="e">
        <f>SUMIFS(СВЦЭМ!#REF!,СВЦЭМ!$A$40:$A$783,$A362,СВЦЭМ!$B$40:$B$783,D$331)+'СЕТ СН'!$F$16</f>
        <v>#REF!</v>
      </c>
      <c r="E362" s="36" t="e">
        <f>SUMIFS(СВЦЭМ!#REF!,СВЦЭМ!$A$40:$A$783,$A362,СВЦЭМ!$B$40:$B$783,E$331)+'СЕТ СН'!$F$16</f>
        <v>#REF!</v>
      </c>
      <c r="F362" s="36" t="e">
        <f>SUMIFS(СВЦЭМ!#REF!,СВЦЭМ!$A$40:$A$783,$A362,СВЦЭМ!$B$40:$B$783,F$331)+'СЕТ СН'!$F$16</f>
        <v>#REF!</v>
      </c>
      <c r="G362" s="36" t="e">
        <f>SUMIFS(СВЦЭМ!#REF!,СВЦЭМ!$A$40:$A$783,$A362,СВЦЭМ!$B$40:$B$783,G$331)+'СЕТ СН'!$F$16</f>
        <v>#REF!</v>
      </c>
      <c r="H362" s="36" t="e">
        <f>SUMIFS(СВЦЭМ!#REF!,СВЦЭМ!$A$40:$A$783,$A362,СВЦЭМ!$B$40:$B$783,H$331)+'СЕТ СН'!$F$16</f>
        <v>#REF!</v>
      </c>
      <c r="I362" s="36" t="e">
        <f>SUMIFS(СВЦЭМ!#REF!,СВЦЭМ!$A$40:$A$783,$A362,СВЦЭМ!$B$40:$B$783,I$331)+'СЕТ СН'!$F$16</f>
        <v>#REF!</v>
      </c>
      <c r="J362" s="36" t="e">
        <f>SUMIFS(СВЦЭМ!#REF!,СВЦЭМ!$A$40:$A$783,$A362,СВЦЭМ!$B$40:$B$783,J$331)+'СЕТ СН'!$F$16</f>
        <v>#REF!</v>
      </c>
      <c r="K362" s="36" t="e">
        <f>SUMIFS(СВЦЭМ!#REF!,СВЦЭМ!$A$40:$A$783,$A362,СВЦЭМ!$B$40:$B$783,K$331)+'СЕТ СН'!$F$16</f>
        <v>#REF!</v>
      </c>
      <c r="L362" s="36" t="e">
        <f>SUMIFS(СВЦЭМ!#REF!,СВЦЭМ!$A$40:$A$783,$A362,СВЦЭМ!$B$40:$B$783,L$331)+'СЕТ СН'!$F$16</f>
        <v>#REF!</v>
      </c>
      <c r="M362" s="36" t="e">
        <f>SUMIFS(СВЦЭМ!#REF!,СВЦЭМ!$A$40:$A$783,$A362,СВЦЭМ!$B$40:$B$783,M$331)+'СЕТ СН'!$F$16</f>
        <v>#REF!</v>
      </c>
      <c r="N362" s="36" t="e">
        <f>SUMIFS(СВЦЭМ!#REF!,СВЦЭМ!$A$40:$A$783,$A362,СВЦЭМ!$B$40:$B$783,N$331)+'СЕТ СН'!$F$16</f>
        <v>#REF!</v>
      </c>
      <c r="O362" s="36" t="e">
        <f>SUMIFS(СВЦЭМ!#REF!,СВЦЭМ!$A$40:$A$783,$A362,СВЦЭМ!$B$40:$B$783,O$331)+'СЕТ СН'!$F$16</f>
        <v>#REF!</v>
      </c>
      <c r="P362" s="36" t="e">
        <f>SUMIFS(СВЦЭМ!#REF!,СВЦЭМ!$A$40:$A$783,$A362,СВЦЭМ!$B$40:$B$783,P$331)+'СЕТ СН'!$F$16</f>
        <v>#REF!</v>
      </c>
      <c r="Q362" s="36" t="e">
        <f>SUMIFS(СВЦЭМ!#REF!,СВЦЭМ!$A$40:$A$783,$A362,СВЦЭМ!$B$40:$B$783,Q$331)+'СЕТ СН'!$F$16</f>
        <v>#REF!</v>
      </c>
      <c r="R362" s="36" t="e">
        <f>SUMIFS(СВЦЭМ!#REF!,СВЦЭМ!$A$40:$A$783,$A362,СВЦЭМ!$B$40:$B$783,R$331)+'СЕТ СН'!$F$16</f>
        <v>#REF!</v>
      </c>
      <c r="S362" s="36" t="e">
        <f>SUMIFS(СВЦЭМ!#REF!,СВЦЭМ!$A$40:$A$783,$A362,СВЦЭМ!$B$40:$B$783,S$331)+'СЕТ СН'!$F$16</f>
        <v>#REF!</v>
      </c>
      <c r="T362" s="36" t="e">
        <f>SUMIFS(СВЦЭМ!#REF!,СВЦЭМ!$A$40:$A$783,$A362,СВЦЭМ!$B$40:$B$783,T$331)+'СЕТ СН'!$F$16</f>
        <v>#REF!</v>
      </c>
      <c r="U362" s="36" t="e">
        <f>SUMIFS(СВЦЭМ!#REF!,СВЦЭМ!$A$40:$A$783,$A362,СВЦЭМ!$B$40:$B$783,U$331)+'СЕТ СН'!$F$16</f>
        <v>#REF!</v>
      </c>
      <c r="V362" s="36" t="e">
        <f>SUMIFS(СВЦЭМ!#REF!,СВЦЭМ!$A$40:$A$783,$A362,СВЦЭМ!$B$40:$B$783,V$331)+'СЕТ СН'!$F$16</f>
        <v>#REF!</v>
      </c>
      <c r="W362" s="36" t="e">
        <f>SUMIFS(СВЦЭМ!#REF!,СВЦЭМ!$A$40:$A$783,$A362,СВЦЭМ!$B$40:$B$783,W$331)+'СЕТ СН'!$F$16</f>
        <v>#REF!</v>
      </c>
      <c r="X362" s="36" t="e">
        <f>SUMIFS(СВЦЭМ!#REF!,СВЦЭМ!$A$40:$A$783,$A362,СВЦЭМ!$B$40:$B$783,X$331)+'СЕТ СН'!$F$16</f>
        <v>#REF!</v>
      </c>
      <c r="Y362" s="36" t="e">
        <f>SUMIFS(СВЦЭМ!#REF!,СВЦЭМ!$A$40:$A$783,$A362,СВЦЭМ!$B$40:$B$783,Y$331)+'СЕТ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01.09.2021</v>
      </c>
      <c r="B367" s="36">
        <f>SUMIFS(СВЦЭМ!$G$40:$G$783,СВЦЭМ!$A$40:$A$783,$A367,СВЦЭМ!$B$40:$B$783,B$366)+'СЕТ СН'!$F$16</f>
        <v>0</v>
      </c>
      <c r="C367" s="36">
        <f>SUMIFS(СВЦЭМ!$G$40:$G$783,СВЦЭМ!$A$40:$A$783,$A367,СВЦЭМ!$B$40:$B$783,C$366)+'СЕТ СН'!$F$16</f>
        <v>0</v>
      </c>
      <c r="D367" s="36">
        <f>SUMIFS(СВЦЭМ!$G$40:$G$783,СВЦЭМ!$A$40:$A$783,$A367,СВЦЭМ!$B$40:$B$783,D$366)+'СЕТ СН'!$F$16</f>
        <v>0</v>
      </c>
      <c r="E367" s="36">
        <f>SUMIFS(СВЦЭМ!$G$40:$G$783,СВЦЭМ!$A$40:$A$783,$A367,СВЦЭМ!$B$40:$B$783,E$366)+'СЕТ СН'!$F$16</f>
        <v>0</v>
      </c>
      <c r="F367" s="36">
        <f>SUMIFS(СВЦЭМ!$G$40:$G$783,СВЦЭМ!$A$40:$A$783,$A367,СВЦЭМ!$B$40:$B$783,F$366)+'СЕТ СН'!$F$16</f>
        <v>0</v>
      </c>
      <c r="G367" s="36">
        <f>SUMIFS(СВЦЭМ!$G$40:$G$783,СВЦЭМ!$A$40:$A$783,$A367,СВЦЭМ!$B$40:$B$783,G$366)+'СЕТ СН'!$F$16</f>
        <v>0</v>
      </c>
      <c r="H367" s="36">
        <f>SUMIFS(СВЦЭМ!$G$40:$G$783,СВЦЭМ!$A$40:$A$783,$A367,СВЦЭМ!$B$40:$B$783,H$366)+'СЕТ СН'!$F$16</f>
        <v>0</v>
      </c>
      <c r="I367" s="36">
        <f>SUMIFS(СВЦЭМ!$G$40:$G$783,СВЦЭМ!$A$40:$A$783,$A367,СВЦЭМ!$B$40:$B$783,I$366)+'СЕТ СН'!$F$16</f>
        <v>0</v>
      </c>
      <c r="J367" s="36">
        <f>SUMIFS(СВЦЭМ!$G$40:$G$783,СВЦЭМ!$A$40:$A$783,$A367,СВЦЭМ!$B$40:$B$783,J$366)+'СЕТ СН'!$F$16</f>
        <v>0</v>
      </c>
      <c r="K367" s="36">
        <f>SUMIFS(СВЦЭМ!$G$40:$G$783,СВЦЭМ!$A$40:$A$783,$A367,СВЦЭМ!$B$40:$B$783,K$366)+'СЕТ СН'!$F$16</f>
        <v>0</v>
      </c>
      <c r="L367" s="36">
        <f>SUMIFS(СВЦЭМ!$G$40:$G$783,СВЦЭМ!$A$40:$A$783,$A367,СВЦЭМ!$B$40:$B$783,L$366)+'СЕТ СН'!$F$16</f>
        <v>0</v>
      </c>
      <c r="M367" s="36">
        <f>SUMIFS(СВЦЭМ!$G$40:$G$783,СВЦЭМ!$A$40:$A$783,$A367,СВЦЭМ!$B$40:$B$783,M$366)+'СЕТ СН'!$F$16</f>
        <v>0</v>
      </c>
      <c r="N367" s="36">
        <f>SUMIFS(СВЦЭМ!$G$40:$G$783,СВЦЭМ!$A$40:$A$783,$A367,СВЦЭМ!$B$40:$B$783,N$366)+'СЕТ СН'!$F$16</f>
        <v>0</v>
      </c>
      <c r="O367" s="36">
        <f>SUMIFS(СВЦЭМ!$G$40:$G$783,СВЦЭМ!$A$40:$A$783,$A367,СВЦЭМ!$B$40:$B$783,O$366)+'СЕТ СН'!$F$16</f>
        <v>0</v>
      </c>
      <c r="P367" s="36">
        <f>SUMIFS(СВЦЭМ!$G$40:$G$783,СВЦЭМ!$A$40:$A$783,$A367,СВЦЭМ!$B$40:$B$783,P$366)+'СЕТ СН'!$F$16</f>
        <v>0</v>
      </c>
      <c r="Q367" s="36">
        <f>SUMIFS(СВЦЭМ!$G$40:$G$783,СВЦЭМ!$A$40:$A$783,$A367,СВЦЭМ!$B$40:$B$783,Q$366)+'СЕТ СН'!$F$16</f>
        <v>0</v>
      </c>
      <c r="R367" s="36">
        <f>SUMIFS(СВЦЭМ!$G$40:$G$783,СВЦЭМ!$A$40:$A$783,$A367,СВЦЭМ!$B$40:$B$783,R$366)+'СЕТ СН'!$F$16</f>
        <v>0</v>
      </c>
      <c r="S367" s="36">
        <f>SUMIFS(СВЦЭМ!$G$40:$G$783,СВЦЭМ!$A$40:$A$783,$A367,СВЦЭМ!$B$40:$B$783,S$366)+'СЕТ СН'!$F$16</f>
        <v>0</v>
      </c>
      <c r="T367" s="36">
        <f>SUMIFS(СВЦЭМ!$G$40:$G$783,СВЦЭМ!$A$40:$A$783,$A367,СВЦЭМ!$B$40:$B$783,T$366)+'СЕТ СН'!$F$16</f>
        <v>0</v>
      </c>
      <c r="U367" s="36">
        <f>SUMIFS(СВЦЭМ!$G$40:$G$783,СВЦЭМ!$A$40:$A$783,$A367,СВЦЭМ!$B$40:$B$783,U$366)+'СЕТ СН'!$F$16</f>
        <v>0</v>
      </c>
      <c r="V367" s="36">
        <f>SUMIFS(СВЦЭМ!$G$40:$G$783,СВЦЭМ!$A$40:$A$783,$A367,СВЦЭМ!$B$40:$B$783,V$366)+'СЕТ СН'!$F$16</f>
        <v>0</v>
      </c>
      <c r="W367" s="36">
        <f>SUMIFS(СВЦЭМ!$G$40:$G$783,СВЦЭМ!$A$40:$A$783,$A367,СВЦЭМ!$B$40:$B$783,W$366)+'СЕТ СН'!$F$16</f>
        <v>0</v>
      </c>
      <c r="X367" s="36">
        <f>SUMIFS(СВЦЭМ!$G$40:$G$783,СВЦЭМ!$A$40:$A$783,$A367,СВЦЭМ!$B$40:$B$783,X$366)+'СЕТ СН'!$F$16</f>
        <v>0</v>
      </c>
      <c r="Y367" s="36">
        <f>SUMIFS(СВЦЭМ!$G$40:$G$783,СВЦЭМ!$A$40:$A$783,$A367,СВЦЭМ!$B$40:$B$783,Y$366)+'СЕТ СН'!$F$16</f>
        <v>0</v>
      </c>
      <c r="AA367" s="45"/>
    </row>
    <row r="368" spans="1:27" ht="15.75" hidden="1" x14ac:dyDescent="0.2">
      <c r="A368" s="35">
        <f>A367+1</f>
        <v>44441</v>
      </c>
      <c r="B368" s="36">
        <f>SUMIFS(СВЦЭМ!$G$40:$G$783,СВЦЭМ!$A$40:$A$783,$A368,СВЦЭМ!$B$40:$B$783,B$366)+'СЕТ СН'!$F$16</f>
        <v>0</v>
      </c>
      <c r="C368" s="36">
        <f>SUMIFS(СВЦЭМ!$G$40:$G$783,СВЦЭМ!$A$40:$A$783,$A368,СВЦЭМ!$B$40:$B$783,C$366)+'СЕТ СН'!$F$16</f>
        <v>0</v>
      </c>
      <c r="D368" s="36">
        <f>SUMIFS(СВЦЭМ!$G$40:$G$783,СВЦЭМ!$A$40:$A$783,$A368,СВЦЭМ!$B$40:$B$783,D$366)+'СЕТ СН'!$F$16</f>
        <v>0</v>
      </c>
      <c r="E368" s="36">
        <f>SUMIFS(СВЦЭМ!$G$40:$G$783,СВЦЭМ!$A$40:$A$783,$A368,СВЦЭМ!$B$40:$B$783,E$366)+'СЕТ СН'!$F$16</f>
        <v>0</v>
      </c>
      <c r="F368" s="36">
        <f>SUMIFS(СВЦЭМ!$G$40:$G$783,СВЦЭМ!$A$40:$A$783,$A368,СВЦЭМ!$B$40:$B$783,F$366)+'СЕТ СН'!$F$16</f>
        <v>0</v>
      </c>
      <c r="G368" s="36">
        <f>SUMIFS(СВЦЭМ!$G$40:$G$783,СВЦЭМ!$A$40:$A$783,$A368,СВЦЭМ!$B$40:$B$783,G$366)+'СЕТ СН'!$F$16</f>
        <v>0</v>
      </c>
      <c r="H368" s="36">
        <f>SUMIFS(СВЦЭМ!$G$40:$G$783,СВЦЭМ!$A$40:$A$783,$A368,СВЦЭМ!$B$40:$B$783,H$366)+'СЕТ СН'!$F$16</f>
        <v>0</v>
      </c>
      <c r="I368" s="36">
        <f>SUMIFS(СВЦЭМ!$G$40:$G$783,СВЦЭМ!$A$40:$A$783,$A368,СВЦЭМ!$B$40:$B$783,I$366)+'СЕТ СН'!$F$16</f>
        <v>0</v>
      </c>
      <c r="J368" s="36">
        <f>SUMIFS(СВЦЭМ!$G$40:$G$783,СВЦЭМ!$A$40:$A$783,$A368,СВЦЭМ!$B$40:$B$783,J$366)+'СЕТ СН'!$F$16</f>
        <v>0</v>
      </c>
      <c r="K368" s="36">
        <f>SUMIFS(СВЦЭМ!$G$40:$G$783,СВЦЭМ!$A$40:$A$783,$A368,СВЦЭМ!$B$40:$B$783,K$366)+'СЕТ СН'!$F$16</f>
        <v>0</v>
      </c>
      <c r="L368" s="36">
        <f>SUMIFS(СВЦЭМ!$G$40:$G$783,СВЦЭМ!$A$40:$A$783,$A368,СВЦЭМ!$B$40:$B$783,L$366)+'СЕТ СН'!$F$16</f>
        <v>0</v>
      </c>
      <c r="M368" s="36">
        <f>SUMIFS(СВЦЭМ!$G$40:$G$783,СВЦЭМ!$A$40:$A$783,$A368,СВЦЭМ!$B$40:$B$783,M$366)+'СЕТ СН'!$F$16</f>
        <v>0</v>
      </c>
      <c r="N368" s="36">
        <f>SUMIFS(СВЦЭМ!$G$40:$G$783,СВЦЭМ!$A$40:$A$783,$A368,СВЦЭМ!$B$40:$B$783,N$366)+'СЕТ СН'!$F$16</f>
        <v>0</v>
      </c>
      <c r="O368" s="36">
        <f>SUMIFS(СВЦЭМ!$G$40:$G$783,СВЦЭМ!$A$40:$A$783,$A368,СВЦЭМ!$B$40:$B$783,O$366)+'СЕТ СН'!$F$16</f>
        <v>0</v>
      </c>
      <c r="P368" s="36">
        <f>SUMIFS(СВЦЭМ!$G$40:$G$783,СВЦЭМ!$A$40:$A$783,$A368,СВЦЭМ!$B$40:$B$783,P$366)+'СЕТ СН'!$F$16</f>
        <v>0</v>
      </c>
      <c r="Q368" s="36">
        <f>SUMIFS(СВЦЭМ!$G$40:$G$783,СВЦЭМ!$A$40:$A$783,$A368,СВЦЭМ!$B$40:$B$783,Q$366)+'СЕТ СН'!$F$16</f>
        <v>0</v>
      </c>
      <c r="R368" s="36">
        <f>SUMIFS(СВЦЭМ!$G$40:$G$783,СВЦЭМ!$A$40:$A$783,$A368,СВЦЭМ!$B$40:$B$783,R$366)+'СЕТ СН'!$F$16</f>
        <v>0</v>
      </c>
      <c r="S368" s="36">
        <f>SUMIFS(СВЦЭМ!$G$40:$G$783,СВЦЭМ!$A$40:$A$783,$A368,СВЦЭМ!$B$40:$B$783,S$366)+'СЕТ СН'!$F$16</f>
        <v>0</v>
      </c>
      <c r="T368" s="36">
        <f>SUMIFS(СВЦЭМ!$G$40:$G$783,СВЦЭМ!$A$40:$A$783,$A368,СВЦЭМ!$B$40:$B$783,T$366)+'СЕТ СН'!$F$16</f>
        <v>0</v>
      </c>
      <c r="U368" s="36">
        <f>SUMIFS(СВЦЭМ!$G$40:$G$783,СВЦЭМ!$A$40:$A$783,$A368,СВЦЭМ!$B$40:$B$783,U$366)+'СЕТ СН'!$F$16</f>
        <v>0</v>
      </c>
      <c r="V368" s="36">
        <f>SUMIFS(СВЦЭМ!$G$40:$G$783,СВЦЭМ!$A$40:$A$783,$A368,СВЦЭМ!$B$40:$B$783,V$366)+'СЕТ СН'!$F$16</f>
        <v>0</v>
      </c>
      <c r="W368" s="36">
        <f>SUMIFS(СВЦЭМ!$G$40:$G$783,СВЦЭМ!$A$40:$A$783,$A368,СВЦЭМ!$B$40:$B$783,W$366)+'СЕТ СН'!$F$16</f>
        <v>0</v>
      </c>
      <c r="X368" s="36">
        <f>SUMIFS(СВЦЭМ!$G$40:$G$783,СВЦЭМ!$A$40:$A$783,$A368,СВЦЭМ!$B$40:$B$783,X$366)+'СЕТ СН'!$F$16</f>
        <v>0</v>
      </c>
      <c r="Y368" s="36">
        <f>SUMIFS(СВЦЭМ!$G$40:$G$783,СВЦЭМ!$A$40:$A$783,$A368,СВЦЭМ!$B$40:$B$783,Y$366)+'СЕТ СН'!$F$16</f>
        <v>0</v>
      </c>
    </row>
    <row r="369" spans="1:25" ht="15.75" hidden="1" x14ac:dyDescent="0.2">
      <c r="A369" s="35">
        <f t="shared" ref="A369:A397" si="10">A368+1</f>
        <v>44442</v>
      </c>
      <c r="B369" s="36">
        <f>SUMIFS(СВЦЭМ!$G$40:$G$783,СВЦЭМ!$A$40:$A$783,$A369,СВЦЭМ!$B$40:$B$783,B$366)+'СЕТ СН'!$F$16</f>
        <v>0</v>
      </c>
      <c r="C369" s="36">
        <f>SUMIFS(СВЦЭМ!$G$40:$G$783,СВЦЭМ!$A$40:$A$783,$A369,СВЦЭМ!$B$40:$B$783,C$366)+'СЕТ СН'!$F$16</f>
        <v>0</v>
      </c>
      <c r="D369" s="36">
        <f>SUMIFS(СВЦЭМ!$G$40:$G$783,СВЦЭМ!$A$40:$A$783,$A369,СВЦЭМ!$B$40:$B$783,D$366)+'СЕТ СН'!$F$16</f>
        <v>0</v>
      </c>
      <c r="E369" s="36">
        <f>SUMIFS(СВЦЭМ!$G$40:$G$783,СВЦЭМ!$A$40:$A$783,$A369,СВЦЭМ!$B$40:$B$783,E$366)+'СЕТ СН'!$F$16</f>
        <v>0</v>
      </c>
      <c r="F369" s="36">
        <f>SUMIFS(СВЦЭМ!$G$40:$G$783,СВЦЭМ!$A$40:$A$783,$A369,СВЦЭМ!$B$40:$B$783,F$366)+'СЕТ СН'!$F$16</f>
        <v>0</v>
      </c>
      <c r="G369" s="36">
        <f>SUMIFS(СВЦЭМ!$G$40:$G$783,СВЦЭМ!$A$40:$A$783,$A369,СВЦЭМ!$B$40:$B$783,G$366)+'СЕТ СН'!$F$16</f>
        <v>0</v>
      </c>
      <c r="H369" s="36">
        <f>SUMIFS(СВЦЭМ!$G$40:$G$783,СВЦЭМ!$A$40:$A$783,$A369,СВЦЭМ!$B$40:$B$783,H$366)+'СЕТ СН'!$F$16</f>
        <v>0</v>
      </c>
      <c r="I369" s="36">
        <f>SUMIFS(СВЦЭМ!$G$40:$G$783,СВЦЭМ!$A$40:$A$783,$A369,СВЦЭМ!$B$40:$B$783,I$366)+'СЕТ СН'!$F$16</f>
        <v>0</v>
      </c>
      <c r="J369" s="36">
        <f>SUMIFS(СВЦЭМ!$G$40:$G$783,СВЦЭМ!$A$40:$A$783,$A369,СВЦЭМ!$B$40:$B$783,J$366)+'СЕТ СН'!$F$16</f>
        <v>0</v>
      </c>
      <c r="K369" s="36">
        <f>SUMIFS(СВЦЭМ!$G$40:$G$783,СВЦЭМ!$A$40:$A$783,$A369,СВЦЭМ!$B$40:$B$783,K$366)+'СЕТ СН'!$F$16</f>
        <v>0</v>
      </c>
      <c r="L369" s="36">
        <f>SUMIFS(СВЦЭМ!$G$40:$G$783,СВЦЭМ!$A$40:$A$783,$A369,СВЦЭМ!$B$40:$B$783,L$366)+'СЕТ СН'!$F$16</f>
        <v>0</v>
      </c>
      <c r="M369" s="36">
        <f>SUMIFS(СВЦЭМ!$G$40:$G$783,СВЦЭМ!$A$40:$A$783,$A369,СВЦЭМ!$B$40:$B$783,M$366)+'СЕТ СН'!$F$16</f>
        <v>0</v>
      </c>
      <c r="N369" s="36">
        <f>SUMIFS(СВЦЭМ!$G$40:$G$783,СВЦЭМ!$A$40:$A$783,$A369,СВЦЭМ!$B$40:$B$783,N$366)+'СЕТ СН'!$F$16</f>
        <v>0</v>
      </c>
      <c r="O369" s="36">
        <f>SUMIFS(СВЦЭМ!$G$40:$G$783,СВЦЭМ!$A$40:$A$783,$A369,СВЦЭМ!$B$40:$B$783,O$366)+'СЕТ СН'!$F$16</f>
        <v>0</v>
      </c>
      <c r="P369" s="36">
        <f>SUMIFS(СВЦЭМ!$G$40:$G$783,СВЦЭМ!$A$40:$A$783,$A369,СВЦЭМ!$B$40:$B$783,P$366)+'СЕТ СН'!$F$16</f>
        <v>0</v>
      </c>
      <c r="Q369" s="36">
        <f>SUMIFS(СВЦЭМ!$G$40:$G$783,СВЦЭМ!$A$40:$A$783,$A369,СВЦЭМ!$B$40:$B$783,Q$366)+'СЕТ СН'!$F$16</f>
        <v>0</v>
      </c>
      <c r="R369" s="36">
        <f>SUMIFS(СВЦЭМ!$G$40:$G$783,СВЦЭМ!$A$40:$A$783,$A369,СВЦЭМ!$B$40:$B$783,R$366)+'СЕТ СН'!$F$16</f>
        <v>0</v>
      </c>
      <c r="S369" s="36">
        <f>SUMIFS(СВЦЭМ!$G$40:$G$783,СВЦЭМ!$A$40:$A$783,$A369,СВЦЭМ!$B$40:$B$783,S$366)+'СЕТ СН'!$F$16</f>
        <v>0</v>
      </c>
      <c r="T369" s="36">
        <f>SUMIFS(СВЦЭМ!$G$40:$G$783,СВЦЭМ!$A$40:$A$783,$A369,СВЦЭМ!$B$40:$B$783,T$366)+'СЕТ СН'!$F$16</f>
        <v>0</v>
      </c>
      <c r="U369" s="36">
        <f>SUMIFS(СВЦЭМ!$G$40:$G$783,СВЦЭМ!$A$40:$A$783,$A369,СВЦЭМ!$B$40:$B$783,U$366)+'СЕТ СН'!$F$16</f>
        <v>0</v>
      </c>
      <c r="V369" s="36">
        <f>SUMIFS(СВЦЭМ!$G$40:$G$783,СВЦЭМ!$A$40:$A$783,$A369,СВЦЭМ!$B$40:$B$783,V$366)+'СЕТ СН'!$F$16</f>
        <v>0</v>
      </c>
      <c r="W369" s="36">
        <f>SUMIFS(СВЦЭМ!$G$40:$G$783,СВЦЭМ!$A$40:$A$783,$A369,СВЦЭМ!$B$40:$B$783,W$366)+'СЕТ СН'!$F$16</f>
        <v>0</v>
      </c>
      <c r="X369" s="36">
        <f>SUMIFS(СВЦЭМ!$G$40:$G$783,СВЦЭМ!$A$40:$A$783,$A369,СВЦЭМ!$B$40:$B$783,X$366)+'СЕТ СН'!$F$16</f>
        <v>0</v>
      </c>
      <c r="Y369" s="36">
        <f>SUMIFS(СВЦЭМ!$G$40:$G$783,СВЦЭМ!$A$40:$A$783,$A369,СВЦЭМ!$B$40:$B$783,Y$366)+'СЕТ СН'!$F$16</f>
        <v>0</v>
      </c>
    </row>
    <row r="370" spans="1:25" ht="15.75" hidden="1" x14ac:dyDescent="0.2">
      <c r="A370" s="35">
        <f t="shared" si="10"/>
        <v>44443</v>
      </c>
      <c r="B370" s="36">
        <f>SUMIFS(СВЦЭМ!$G$40:$G$783,СВЦЭМ!$A$40:$A$783,$A370,СВЦЭМ!$B$40:$B$783,B$366)+'СЕТ СН'!$F$16</f>
        <v>0</v>
      </c>
      <c r="C370" s="36">
        <f>SUMIFS(СВЦЭМ!$G$40:$G$783,СВЦЭМ!$A$40:$A$783,$A370,СВЦЭМ!$B$40:$B$783,C$366)+'СЕТ СН'!$F$16</f>
        <v>0</v>
      </c>
      <c r="D370" s="36">
        <f>SUMIFS(СВЦЭМ!$G$40:$G$783,СВЦЭМ!$A$40:$A$783,$A370,СВЦЭМ!$B$40:$B$783,D$366)+'СЕТ СН'!$F$16</f>
        <v>0</v>
      </c>
      <c r="E370" s="36">
        <f>SUMIFS(СВЦЭМ!$G$40:$G$783,СВЦЭМ!$A$40:$A$783,$A370,СВЦЭМ!$B$40:$B$783,E$366)+'СЕТ СН'!$F$16</f>
        <v>0</v>
      </c>
      <c r="F370" s="36">
        <f>SUMIFS(СВЦЭМ!$G$40:$G$783,СВЦЭМ!$A$40:$A$783,$A370,СВЦЭМ!$B$40:$B$783,F$366)+'СЕТ СН'!$F$16</f>
        <v>0</v>
      </c>
      <c r="G370" s="36">
        <f>SUMIFS(СВЦЭМ!$G$40:$G$783,СВЦЭМ!$A$40:$A$783,$A370,СВЦЭМ!$B$40:$B$783,G$366)+'СЕТ СН'!$F$16</f>
        <v>0</v>
      </c>
      <c r="H370" s="36">
        <f>SUMIFS(СВЦЭМ!$G$40:$G$783,СВЦЭМ!$A$40:$A$783,$A370,СВЦЭМ!$B$40:$B$783,H$366)+'СЕТ СН'!$F$16</f>
        <v>0</v>
      </c>
      <c r="I370" s="36">
        <f>SUMIFS(СВЦЭМ!$G$40:$G$783,СВЦЭМ!$A$40:$A$783,$A370,СВЦЭМ!$B$40:$B$783,I$366)+'СЕТ СН'!$F$16</f>
        <v>0</v>
      </c>
      <c r="J370" s="36">
        <f>SUMIFS(СВЦЭМ!$G$40:$G$783,СВЦЭМ!$A$40:$A$783,$A370,СВЦЭМ!$B$40:$B$783,J$366)+'СЕТ СН'!$F$16</f>
        <v>0</v>
      </c>
      <c r="K370" s="36">
        <f>SUMIFS(СВЦЭМ!$G$40:$G$783,СВЦЭМ!$A$40:$A$783,$A370,СВЦЭМ!$B$40:$B$783,K$366)+'СЕТ СН'!$F$16</f>
        <v>0</v>
      </c>
      <c r="L370" s="36">
        <f>SUMIFS(СВЦЭМ!$G$40:$G$783,СВЦЭМ!$A$40:$A$783,$A370,СВЦЭМ!$B$40:$B$783,L$366)+'СЕТ СН'!$F$16</f>
        <v>0</v>
      </c>
      <c r="M370" s="36">
        <f>SUMIFS(СВЦЭМ!$G$40:$G$783,СВЦЭМ!$A$40:$A$783,$A370,СВЦЭМ!$B$40:$B$783,M$366)+'СЕТ СН'!$F$16</f>
        <v>0</v>
      </c>
      <c r="N370" s="36">
        <f>SUMIFS(СВЦЭМ!$G$40:$G$783,СВЦЭМ!$A$40:$A$783,$A370,СВЦЭМ!$B$40:$B$783,N$366)+'СЕТ СН'!$F$16</f>
        <v>0</v>
      </c>
      <c r="O370" s="36">
        <f>SUMIFS(СВЦЭМ!$G$40:$G$783,СВЦЭМ!$A$40:$A$783,$A370,СВЦЭМ!$B$40:$B$783,O$366)+'СЕТ СН'!$F$16</f>
        <v>0</v>
      </c>
      <c r="P370" s="36">
        <f>SUMIFS(СВЦЭМ!$G$40:$G$783,СВЦЭМ!$A$40:$A$783,$A370,СВЦЭМ!$B$40:$B$783,P$366)+'СЕТ СН'!$F$16</f>
        <v>0</v>
      </c>
      <c r="Q370" s="36">
        <f>SUMIFS(СВЦЭМ!$G$40:$G$783,СВЦЭМ!$A$40:$A$783,$A370,СВЦЭМ!$B$40:$B$783,Q$366)+'СЕТ СН'!$F$16</f>
        <v>0</v>
      </c>
      <c r="R370" s="36">
        <f>SUMIFS(СВЦЭМ!$G$40:$G$783,СВЦЭМ!$A$40:$A$783,$A370,СВЦЭМ!$B$40:$B$783,R$366)+'СЕТ СН'!$F$16</f>
        <v>0</v>
      </c>
      <c r="S370" s="36">
        <f>SUMIFS(СВЦЭМ!$G$40:$G$783,СВЦЭМ!$A$40:$A$783,$A370,СВЦЭМ!$B$40:$B$783,S$366)+'СЕТ СН'!$F$16</f>
        <v>0</v>
      </c>
      <c r="T370" s="36">
        <f>SUMIFS(СВЦЭМ!$G$40:$G$783,СВЦЭМ!$A$40:$A$783,$A370,СВЦЭМ!$B$40:$B$783,T$366)+'СЕТ СН'!$F$16</f>
        <v>0</v>
      </c>
      <c r="U370" s="36">
        <f>SUMIFS(СВЦЭМ!$G$40:$G$783,СВЦЭМ!$A$40:$A$783,$A370,СВЦЭМ!$B$40:$B$783,U$366)+'СЕТ СН'!$F$16</f>
        <v>0</v>
      </c>
      <c r="V370" s="36">
        <f>SUMIFS(СВЦЭМ!$G$40:$G$783,СВЦЭМ!$A$40:$A$783,$A370,СВЦЭМ!$B$40:$B$783,V$366)+'СЕТ СН'!$F$16</f>
        <v>0</v>
      </c>
      <c r="W370" s="36">
        <f>SUMIFS(СВЦЭМ!$G$40:$G$783,СВЦЭМ!$A$40:$A$783,$A370,СВЦЭМ!$B$40:$B$783,W$366)+'СЕТ СН'!$F$16</f>
        <v>0</v>
      </c>
      <c r="X370" s="36">
        <f>SUMIFS(СВЦЭМ!$G$40:$G$783,СВЦЭМ!$A$40:$A$783,$A370,СВЦЭМ!$B$40:$B$783,X$366)+'СЕТ СН'!$F$16</f>
        <v>0</v>
      </c>
      <c r="Y370" s="36">
        <f>SUMIFS(СВЦЭМ!$G$40:$G$783,СВЦЭМ!$A$40:$A$783,$A370,СВЦЭМ!$B$40:$B$783,Y$366)+'СЕТ СН'!$F$16</f>
        <v>0</v>
      </c>
    </row>
    <row r="371" spans="1:25" ht="15.75" hidden="1" x14ac:dyDescent="0.2">
      <c r="A371" s="35">
        <f t="shared" si="10"/>
        <v>44444</v>
      </c>
      <c r="B371" s="36">
        <f>SUMIFS(СВЦЭМ!$G$40:$G$783,СВЦЭМ!$A$40:$A$783,$A371,СВЦЭМ!$B$40:$B$783,B$366)+'СЕТ СН'!$F$16</f>
        <v>0</v>
      </c>
      <c r="C371" s="36">
        <f>SUMIFS(СВЦЭМ!$G$40:$G$783,СВЦЭМ!$A$40:$A$783,$A371,СВЦЭМ!$B$40:$B$783,C$366)+'СЕТ СН'!$F$16</f>
        <v>0</v>
      </c>
      <c r="D371" s="36">
        <f>SUMIFS(СВЦЭМ!$G$40:$G$783,СВЦЭМ!$A$40:$A$783,$A371,СВЦЭМ!$B$40:$B$783,D$366)+'СЕТ СН'!$F$16</f>
        <v>0</v>
      </c>
      <c r="E371" s="36">
        <f>SUMIFS(СВЦЭМ!$G$40:$G$783,СВЦЭМ!$A$40:$A$783,$A371,СВЦЭМ!$B$40:$B$783,E$366)+'СЕТ СН'!$F$16</f>
        <v>0</v>
      </c>
      <c r="F371" s="36">
        <f>SUMIFS(СВЦЭМ!$G$40:$G$783,СВЦЭМ!$A$40:$A$783,$A371,СВЦЭМ!$B$40:$B$783,F$366)+'СЕТ СН'!$F$16</f>
        <v>0</v>
      </c>
      <c r="G371" s="36">
        <f>SUMIFS(СВЦЭМ!$G$40:$G$783,СВЦЭМ!$A$40:$A$783,$A371,СВЦЭМ!$B$40:$B$783,G$366)+'СЕТ СН'!$F$16</f>
        <v>0</v>
      </c>
      <c r="H371" s="36">
        <f>SUMIFS(СВЦЭМ!$G$40:$G$783,СВЦЭМ!$A$40:$A$783,$A371,СВЦЭМ!$B$40:$B$783,H$366)+'СЕТ СН'!$F$16</f>
        <v>0</v>
      </c>
      <c r="I371" s="36">
        <f>SUMIFS(СВЦЭМ!$G$40:$G$783,СВЦЭМ!$A$40:$A$783,$A371,СВЦЭМ!$B$40:$B$783,I$366)+'СЕТ СН'!$F$16</f>
        <v>0</v>
      </c>
      <c r="J371" s="36">
        <f>SUMIFS(СВЦЭМ!$G$40:$G$783,СВЦЭМ!$A$40:$A$783,$A371,СВЦЭМ!$B$40:$B$783,J$366)+'СЕТ СН'!$F$16</f>
        <v>0</v>
      </c>
      <c r="K371" s="36">
        <f>SUMIFS(СВЦЭМ!$G$40:$G$783,СВЦЭМ!$A$40:$A$783,$A371,СВЦЭМ!$B$40:$B$783,K$366)+'СЕТ СН'!$F$16</f>
        <v>0</v>
      </c>
      <c r="L371" s="36">
        <f>SUMIFS(СВЦЭМ!$G$40:$G$783,СВЦЭМ!$A$40:$A$783,$A371,СВЦЭМ!$B$40:$B$783,L$366)+'СЕТ СН'!$F$16</f>
        <v>0</v>
      </c>
      <c r="M371" s="36">
        <f>SUMIFS(СВЦЭМ!$G$40:$G$783,СВЦЭМ!$A$40:$A$783,$A371,СВЦЭМ!$B$40:$B$783,M$366)+'СЕТ СН'!$F$16</f>
        <v>0</v>
      </c>
      <c r="N371" s="36">
        <f>SUMIFS(СВЦЭМ!$G$40:$G$783,СВЦЭМ!$A$40:$A$783,$A371,СВЦЭМ!$B$40:$B$783,N$366)+'СЕТ СН'!$F$16</f>
        <v>0</v>
      </c>
      <c r="O371" s="36">
        <f>SUMIFS(СВЦЭМ!$G$40:$G$783,СВЦЭМ!$A$40:$A$783,$A371,СВЦЭМ!$B$40:$B$783,O$366)+'СЕТ СН'!$F$16</f>
        <v>0</v>
      </c>
      <c r="P371" s="36">
        <f>SUMIFS(СВЦЭМ!$G$40:$G$783,СВЦЭМ!$A$40:$A$783,$A371,СВЦЭМ!$B$40:$B$783,P$366)+'СЕТ СН'!$F$16</f>
        <v>0</v>
      </c>
      <c r="Q371" s="36">
        <f>SUMIFS(СВЦЭМ!$G$40:$G$783,СВЦЭМ!$A$40:$A$783,$A371,СВЦЭМ!$B$40:$B$783,Q$366)+'СЕТ СН'!$F$16</f>
        <v>0</v>
      </c>
      <c r="R371" s="36">
        <f>SUMIFS(СВЦЭМ!$G$40:$G$783,СВЦЭМ!$A$40:$A$783,$A371,СВЦЭМ!$B$40:$B$783,R$366)+'СЕТ СН'!$F$16</f>
        <v>0</v>
      </c>
      <c r="S371" s="36">
        <f>SUMIFS(СВЦЭМ!$G$40:$G$783,СВЦЭМ!$A$40:$A$783,$A371,СВЦЭМ!$B$40:$B$783,S$366)+'СЕТ СН'!$F$16</f>
        <v>0</v>
      </c>
      <c r="T371" s="36">
        <f>SUMIFS(СВЦЭМ!$G$40:$G$783,СВЦЭМ!$A$40:$A$783,$A371,СВЦЭМ!$B$40:$B$783,T$366)+'СЕТ СН'!$F$16</f>
        <v>0</v>
      </c>
      <c r="U371" s="36">
        <f>SUMIFS(СВЦЭМ!$G$40:$G$783,СВЦЭМ!$A$40:$A$783,$A371,СВЦЭМ!$B$40:$B$783,U$366)+'СЕТ СН'!$F$16</f>
        <v>0</v>
      </c>
      <c r="V371" s="36">
        <f>SUMIFS(СВЦЭМ!$G$40:$G$783,СВЦЭМ!$A$40:$A$783,$A371,СВЦЭМ!$B$40:$B$783,V$366)+'СЕТ СН'!$F$16</f>
        <v>0</v>
      </c>
      <c r="W371" s="36">
        <f>SUMIFS(СВЦЭМ!$G$40:$G$783,СВЦЭМ!$A$40:$A$783,$A371,СВЦЭМ!$B$40:$B$783,W$366)+'СЕТ СН'!$F$16</f>
        <v>0</v>
      </c>
      <c r="X371" s="36">
        <f>SUMIFS(СВЦЭМ!$G$40:$G$783,СВЦЭМ!$A$40:$A$783,$A371,СВЦЭМ!$B$40:$B$783,X$366)+'СЕТ СН'!$F$16</f>
        <v>0</v>
      </c>
      <c r="Y371" s="36">
        <f>SUMIFS(СВЦЭМ!$G$40:$G$783,СВЦЭМ!$A$40:$A$783,$A371,СВЦЭМ!$B$40:$B$783,Y$366)+'СЕТ СН'!$F$16</f>
        <v>0</v>
      </c>
    </row>
    <row r="372" spans="1:25" ht="15.75" hidden="1" x14ac:dyDescent="0.2">
      <c r="A372" s="35">
        <f t="shared" si="10"/>
        <v>44445</v>
      </c>
      <c r="B372" s="36">
        <f>SUMIFS(СВЦЭМ!$G$40:$G$783,СВЦЭМ!$A$40:$A$783,$A372,СВЦЭМ!$B$40:$B$783,B$366)+'СЕТ СН'!$F$16</f>
        <v>0</v>
      </c>
      <c r="C372" s="36">
        <f>SUMIFS(СВЦЭМ!$G$40:$G$783,СВЦЭМ!$A$40:$A$783,$A372,СВЦЭМ!$B$40:$B$783,C$366)+'СЕТ СН'!$F$16</f>
        <v>0</v>
      </c>
      <c r="D372" s="36">
        <f>SUMIFS(СВЦЭМ!$G$40:$G$783,СВЦЭМ!$A$40:$A$783,$A372,СВЦЭМ!$B$40:$B$783,D$366)+'СЕТ СН'!$F$16</f>
        <v>0</v>
      </c>
      <c r="E372" s="36">
        <f>SUMIFS(СВЦЭМ!$G$40:$G$783,СВЦЭМ!$A$40:$A$783,$A372,СВЦЭМ!$B$40:$B$783,E$366)+'СЕТ СН'!$F$16</f>
        <v>0</v>
      </c>
      <c r="F372" s="36">
        <f>SUMIFS(СВЦЭМ!$G$40:$G$783,СВЦЭМ!$A$40:$A$783,$A372,СВЦЭМ!$B$40:$B$783,F$366)+'СЕТ СН'!$F$16</f>
        <v>0</v>
      </c>
      <c r="G372" s="36">
        <f>SUMIFS(СВЦЭМ!$G$40:$G$783,СВЦЭМ!$A$40:$A$783,$A372,СВЦЭМ!$B$40:$B$783,G$366)+'СЕТ СН'!$F$16</f>
        <v>0</v>
      </c>
      <c r="H372" s="36">
        <f>SUMIFS(СВЦЭМ!$G$40:$G$783,СВЦЭМ!$A$40:$A$783,$A372,СВЦЭМ!$B$40:$B$783,H$366)+'СЕТ СН'!$F$16</f>
        <v>0</v>
      </c>
      <c r="I372" s="36">
        <f>SUMIFS(СВЦЭМ!$G$40:$G$783,СВЦЭМ!$A$40:$A$783,$A372,СВЦЭМ!$B$40:$B$783,I$366)+'СЕТ СН'!$F$16</f>
        <v>0</v>
      </c>
      <c r="J372" s="36">
        <f>SUMIFS(СВЦЭМ!$G$40:$G$783,СВЦЭМ!$A$40:$A$783,$A372,СВЦЭМ!$B$40:$B$783,J$366)+'СЕТ СН'!$F$16</f>
        <v>0</v>
      </c>
      <c r="K372" s="36">
        <f>SUMIFS(СВЦЭМ!$G$40:$G$783,СВЦЭМ!$A$40:$A$783,$A372,СВЦЭМ!$B$40:$B$783,K$366)+'СЕТ СН'!$F$16</f>
        <v>0</v>
      </c>
      <c r="L372" s="36">
        <f>SUMIFS(СВЦЭМ!$G$40:$G$783,СВЦЭМ!$A$40:$A$783,$A372,СВЦЭМ!$B$40:$B$783,L$366)+'СЕТ СН'!$F$16</f>
        <v>0</v>
      </c>
      <c r="M372" s="36">
        <f>SUMIFS(СВЦЭМ!$G$40:$G$783,СВЦЭМ!$A$40:$A$783,$A372,СВЦЭМ!$B$40:$B$783,M$366)+'СЕТ СН'!$F$16</f>
        <v>0</v>
      </c>
      <c r="N372" s="36">
        <f>SUMIFS(СВЦЭМ!$G$40:$G$783,СВЦЭМ!$A$40:$A$783,$A372,СВЦЭМ!$B$40:$B$783,N$366)+'СЕТ СН'!$F$16</f>
        <v>0</v>
      </c>
      <c r="O372" s="36">
        <f>SUMIFS(СВЦЭМ!$G$40:$G$783,СВЦЭМ!$A$40:$A$783,$A372,СВЦЭМ!$B$40:$B$783,O$366)+'СЕТ СН'!$F$16</f>
        <v>0</v>
      </c>
      <c r="P372" s="36">
        <f>SUMIFS(СВЦЭМ!$G$40:$G$783,СВЦЭМ!$A$40:$A$783,$A372,СВЦЭМ!$B$40:$B$783,P$366)+'СЕТ СН'!$F$16</f>
        <v>0</v>
      </c>
      <c r="Q372" s="36">
        <f>SUMIFS(СВЦЭМ!$G$40:$G$783,СВЦЭМ!$A$40:$A$783,$A372,СВЦЭМ!$B$40:$B$783,Q$366)+'СЕТ СН'!$F$16</f>
        <v>0</v>
      </c>
      <c r="R372" s="36">
        <f>SUMIFS(СВЦЭМ!$G$40:$G$783,СВЦЭМ!$A$40:$A$783,$A372,СВЦЭМ!$B$40:$B$783,R$366)+'СЕТ СН'!$F$16</f>
        <v>0</v>
      </c>
      <c r="S372" s="36">
        <f>SUMIFS(СВЦЭМ!$G$40:$G$783,СВЦЭМ!$A$40:$A$783,$A372,СВЦЭМ!$B$40:$B$783,S$366)+'СЕТ СН'!$F$16</f>
        <v>0</v>
      </c>
      <c r="T372" s="36">
        <f>SUMIFS(СВЦЭМ!$G$40:$G$783,СВЦЭМ!$A$40:$A$783,$A372,СВЦЭМ!$B$40:$B$783,T$366)+'СЕТ СН'!$F$16</f>
        <v>0</v>
      </c>
      <c r="U372" s="36">
        <f>SUMIFS(СВЦЭМ!$G$40:$G$783,СВЦЭМ!$A$40:$A$783,$A372,СВЦЭМ!$B$40:$B$783,U$366)+'СЕТ СН'!$F$16</f>
        <v>0</v>
      </c>
      <c r="V372" s="36">
        <f>SUMIFS(СВЦЭМ!$G$40:$G$783,СВЦЭМ!$A$40:$A$783,$A372,СВЦЭМ!$B$40:$B$783,V$366)+'СЕТ СН'!$F$16</f>
        <v>0</v>
      </c>
      <c r="W372" s="36">
        <f>SUMIFS(СВЦЭМ!$G$40:$G$783,СВЦЭМ!$A$40:$A$783,$A372,СВЦЭМ!$B$40:$B$783,W$366)+'СЕТ СН'!$F$16</f>
        <v>0</v>
      </c>
      <c r="X372" s="36">
        <f>SUMIFS(СВЦЭМ!$G$40:$G$783,СВЦЭМ!$A$40:$A$783,$A372,СВЦЭМ!$B$40:$B$783,X$366)+'СЕТ СН'!$F$16</f>
        <v>0</v>
      </c>
      <c r="Y372" s="36">
        <f>SUMIFS(СВЦЭМ!$G$40:$G$783,СВЦЭМ!$A$40:$A$783,$A372,СВЦЭМ!$B$40:$B$783,Y$366)+'СЕТ СН'!$F$16</f>
        <v>0</v>
      </c>
    </row>
    <row r="373" spans="1:25" ht="15.75" hidden="1" x14ac:dyDescent="0.2">
      <c r="A373" s="35">
        <f t="shared" si="10"/>
        <v>44446</v>
      </c>
      <c r="B373" s="36">
        <f>SUMIFS(СВЦЭМ!$G$40:$G$783,СВЦЭМ!$A$40:$A$783,$A373,СВЦЭМ!$B$40:$B$783,B$366)+'СЕТ СН'!$F$16</f>
        <v>0</v>
      </c>
      <c r="C373" s="36">
        <f>SUMIFS(СВЦЭМ!$G$40:$G$783,СВЦЭМ!$A$40:$A$783,$A373,СВЦЭМ!$B$40:$B$783,C$366)+'СЕТ СН'!$F$16</f>
        <v>0</v>
      </c>
      <c r="D373" s="36">
        <f>SUMIFS(СВЦЭМ!$G$40:$G$783,СВЦЭМ!$A$40:$A$783,$A373,СВЦЭМ!$B$40:$B$783,D$366)+'СЕТ СН'!$F$16</f>
        <v>0</v>
      </c>
      <c r="E373" s="36">
        <f>SUMIFS(СВЦЭМ!$G$40:$G$783,СВЦЭМ!$A$40:$A$783,$A373,СВЦЭМ!$B$40:$B$783,E$366)+'СЕТ СН'!$F$16</f>
        <v>0</v>
      </c>
      <c r="F373" s="36">
        <f>SUMIFS(СВЦЭМ!$G$40:$G$783,СВЦЭМ!$A$40:$A$783,$A373,СВЦЭМ!$B$40:$B$783,F$366)+'СЕТ СН'!$F$16</f>
        <v>0</v>
      </c>
      <c r="G373" s="36">
        <f>SUMIFS(СВЦЭМ!$G$40:$G$783,СВЦЭМ!$A$40:$A$783,$A373,СВЦЭМ!$B$40:$B$783,G$366)+'СЕТ СН'!$F$16</f>
        <v>0</v>
      </c>
      <c r="H373" s="36">
        <f>SUMIFS(СВЦЭМ!$G$40:$G$783,СВЦЭМ!$A$40:$A$783,$A373,СВЦЭМ!$B$40:$B$783,H$366)+'СЕТ СН'!$F$16</f>
        <v>0</v>
      </c>
      <c r="I373" s="36">
        <f>SUMIFS(СВЦЭМ!$G$40:$G$783,СВЦЭМ!$A$40:$A$783,$A373,СВЦЭМ!$B$40:$B$783,I$366)+'СЕТ СН'!$F$16</f>
        <v>0</v>
      </c>
      <c r="J373" s="36">
        <f>SUMIFS(СВЦЭМ!$G$40:$G$783,СВЦЭМ!$A$40:$A$783,$A373,СВЦЭМ!$B$40:$B$783,J$366)+'СЕТ СН'!$F$16</f>
        <v>0</v>
      </c>
      <c r="K373" s="36">
        <f>SUMIFS(СВЦЭМ!$G$40:$G$783,СВЦЭМ!$A$40:$A$783,$A373,СВЦЭМ!$B$40:$B$783,K$366)+'СЕТ СН'!$F$16</f>
        <v>0</v>
      </c>
      <c r="L373" s="36">
        <f>SUMIFS(СВЦЭМ!$G$40:$G$783,СВЦЭМ!$A$40:$A$783,$A373,СВЦЭМ!$B$40:$B$783,L$366)+'СЕТ СН'!$F$16</f>
        <v>0</v>
      </c>
      <c r="M373" s="36">
        <f>SUMIFS(СВЦЭМ!$G$40:$G$783,СВЦЭМ!$A$40:$A$783,$A373,СВЦЭМ!$B$40:$B$783,M$366)+'СЕТ СН'!$F$16</f>
        <v>0</v>
      </c>
      <c r="N373" s="36">
        <f>SUMIFS(СВЦЭМ!$G$40:$G$783,СВЦЭМ!$A$40:$A$783,$A373,СВЦЭМ!$B$40:$B$783,N$366)+'СЕТ СН'!$F$16</f>
        <v>0</v>
      </c>
      <c r="O373" s="36">
        <f>SUMIFS(СВЦЭМ!$G$40:$G$783,СВЦЭМ!$A$40:$A$783,$A373,СВЦЭМ!$B$40:$B$783,O$366)+'СЕТ СН'!$F$16</f>
        <v>0</v>
      </c>
      <c r="P373" s="36">
        <f>SUMIFS(СВЦЭМ!$G$40:$G$783,СВЦЭМ!$A$40:$A$783,$A373,СВЦЭМ!$B$40:$B$783,P$366)+'СЕТ СН'!$F$16</f>
        <v>0</v>
      </c>
      <c r="Q373" s="36">
        <f>SUMIFS(СВЦЭМ!$G$40:$G$783,СВЦЭМ!$A$40:$A$783,$A373,СВЦЭМ!$B$40:$B$783,Q$366)+'СЕТ СН'!$F$16</f>
        <v>0</v>
      </c>
      <c r="R373" s="36">
        <f>SUMIFS(СВЦЭМ!$G$40:$G$783,СВЦЭМ!$A$40:$A$783,$A373,СВЦЭМ!$B$40:$B$783,R$366)+'СЕТ СН'!$F$16</f>
        <v>0</v>
      </c>
      <c r="S373" s="36">
        <f>SUMIFS(СВЦЭМ!$G$40:$G$783,СВЦЭМ!$A$40:$A$783,$A373,СВЦЭМ!$B$40:$B$783,S$366)+'СЕТ СН'!$F$16</f>
        <v>0</v>
      </c>
      <c r="T373" s="36">
        <f>SUMIFS(СВЦЭМ!$G$40:$G$783,СВЦЭМ!$A$40:$A$783,$A373,СВЦЭМ!$B$40:$B$783,T$366)+'СЕТ СН'!$F$16</f>
        <v>0</v>
      </c>
      <c r="U373" s="36">
        <f>SUMIFS(СВЦЭМ!$G$40:$G$783,СВЦЭМ!$A$40:$A$783,$A373,СВЦЭМ!$B$40:$B$783,U$366)+'СЕТ СН'!$F$16</f>
        <v>0</v>
      </c>
      <c r="V373" s="36">
        <f>SUMIFS(СВЦЭМ!$G$40:$G$783,СВЦЭМ!$A$40:$A$783,$A373,СВЦЭМ!$B$40:$B$783,V$366)+'СЕТ СН'!$F$16</f>
        <v>0</v>
      </c>
      <c r="W373" s="36">
        <f>SUMIFS(СВЦЭМ!$G$40:$G$783,СВЦЭМ!$A$40:$A$783,$A373,СВЦЭМ!$B$40:$B$783,W$366)+'СЕТ СН'!$F$16</f>
        <v>0</v>
      </c>
      <c r="X373" s="36">
        <f>SUMIFS(СВЦЭМ!$G$40:$G$783,СВЦЭМ!$A$40:$A$783,$A373,СВЦЭМ!$B$40:$B$783,X$366)+'СЕТ СН'!$F$16</f>
        <v>0</v>
      </c>
      <c r="Y373" s="36">
        <f>SUMIFS(СВЦЭМ!$G$40:$G$783,СВЦЭМ!$A$40:$A$783,$A373,СВЦЭМ!$B$40:$B$783,Y$366)+'СЕТ СН'!$F$16</f>
        <v>0</v>
      </c>
    </row>
    <row r="374" spans="1:25" ht="15.75" hidden="1" x14ac:dyDescent="0.2">
      <c r="A374" s="35">
        <f t="shared" si="10"/>
        <v>44447</v>
      </c>
      <c r="B374" s="36">
        <f>SUMIFS(СВЦЭМ!$G$40:$G$783,СВЦЭМ!$A$40:$A$783,$A374,СВЦЭМ!$B$40:$B$783,B$366)+'СЕТ СН'!$F$16</f>
        <v>0</v>
      </c>
      <c r="C374" s="36">
        <f>SUMIFS(СВЦЭМ!$G$40:$G$783,СВЦЭМ!$A$40:$A$783,$A374,СВЦЭМ!$B$40:$B$783,C$366)+'СЕТ СН'!$F$16</f>
        <v>0</v>
      </c>
      <c r="D374" s="36">
        <f>SUMIFS(СВЦЭМ!$G$40:$G$783,СВЦЭМ!$A$40:$A$783,$A374,СВЦЭМ!$B$40:$B$783,D$366)+'СЕТ СН'!$F$16</f>
        <v>0</v>
      </c>
      <c r="E374" s="36">
        <f>SUMIFS(СВЦЭМ!$G$40:$G$783,СВЦЭМ!$A$40:$A$783,$A374,СВЦЭМ!$B$40:$B$783,E$366)+'СЕТ СН'!$F$16</f>
        <v>0</v>
      </c>
      <c r="F374" s="36">
        <f>SUMIFS(СВЦЭМ!$G$40:$G$783,СВЦЭМ!$A$40:$A$783,$A374,СВЦЭМ!$B$40:$B$783,F$366)+'СЕТ СН'!$F$16</f>
        <v>0</v>
      </c>
      <c r="G374" s="36">
        <f>SUMIFS(СВЦЭМ!$G$40:$G$783,СВЦЭМ!$A$40:$A$783,$A374,СВЦЭМ!$B$40:$B$783,G$366)+'СЕТ СН'!$F$16</f>
        <v>0</v>
      </c>
      <c r="H374" s="36">
        <f>SUMIFS(СВЦЭМ!$G$40:$G$783,СВЦЭМ!$A$40:$A$783,$A374,СВЦЭМ!$B$40:$B$783,H$366)+'СЕТ СН'!$F$16</f>
        <v>0</v>
      </c>
      <c r="I374" s="36">
        <f>SUMIFS(СВЦЭМ!$G$40:$G$783,СВЦЭМ!$A$40:$A$783,$A374,СВЦЭМ!$B$40:$B$783,I$366)+'СЕТ СН'!$F$16</f>
        <v>0</v>
      </c>
      <c r="J374" s="36">
        <f>SUMIFS(СВЦЭМ!$G$40:$G$783,СВЦЭМ!$A$40:$A$783,$A374,СВЦЭМ!$B$40:$B$783,J$366)+'СЕТ СН'!$F$16</f>
        <v>0</v>
      </c>
      <c r="K374" s="36">
        <f>SUMIFS(СВЦЭМ!$G$40:$G$783,СВЦЭМ!$A$40:$A$783,$A374,СВЦЭМ!$B$40:$B$783,K$366)+'СЕТ СН'!$F$16</f>
        <v>0</v>
      </c>
      <c r="L374" s="36">
        <f>SUMIFS(СВЦЭМ!$G$40:$G$783,СВЦЭМ!$A$40:$A$783,$A374,СВЦЭМ!$B$40:$B$783,L$366)+'СЕТ СН'!$F$16</f>
        <v>0</v>
      </c>
      <c r="M374" s="36">
        <f>SUMIFS(СВЦЭМ!$G$40:$G$783,СВЦЭМ!$A$40:$A$783,$A374,СВЦЭМ!$B$40:$B$783,M$366)+'СЕТ СН'!$F$16</f>
        <v>0</v>
      </c>
      <c r="N374" s="36">
        <f>SUMIFS(СВЦЭМ!$G$40:$G$783,СВЦЭМ!$A$40:$A$783,$A374,СВЦЭМ!$B$40:$B$783,N$366)+'СЕТ СН'!$F$16</f>
        <v>0</v>
      </c>
      <c r="O374" s="36">
        <f>SUMIFS(СВЦЭМ!$G$40:$G$783,СВЦЭМ!$A$40:$A$783,$A374,СВЦЭМ!$B$40:$B$783,O$366)+'СЕТ СН'!$F$16</f>
        <v>0</v>
      </c>
      <c r="P374" s="36">
        <f>SUMIFS(СВЦЭМ!$G$40:$G$783,СВЦЭМ!$A$40:$A$783,$A374,СВЦЭМ!$B$40:$B$783,P$366)+'СЕТ СН'!$F$16</f>
        <v>0</v>
      </c>
      <c r="Q374" s="36">
        <f>SUMIFS(СВЦЭМ!$G$40:$G$783,СВЦЭМ!$A$40:$A$783,$A374,СВЦЭМ!$B$40:$B$783,Q$366)+'СЕТ СН'!$F$16</f>
        <v>0</v>
      </c>
      <c r="R374" s="36">
        <f>SUMIFS(СВЦЭМ!$G$40:$G$783,СВЦЭМ!$A$40:$A$783,$A374,СВЦЭМ!$B$40:$B$783,R$366)+'СЕТ СН'!$F$16</f>
        <v>0</v>
      </c>
      <c r="S374" s="36">
        <f>SUMIFS(СВЦЭМ!$G$40:$G$783,СВЦЭМ!$A$40:$A$783,$A374,СВЦЭМ!$B$40:$B$783,S$366)+'СЕТ СН'!$F$16</f>
        <v>0</v>
      </c>
      <c r="T374" s="36">
        <f>SUMIFS(СВЦЭМ!$G$40:$G$783,СВЦЭМ!$A$40:$A$783,$A374,СВЦЭМ!$B$40:$B$783,T$366)+'СЕТ СН'!$F$16</f>
        <v>0</v>
      </c>
      <c r="U374" s="36">
        <f>SUMIFS(СВЦЭМ!$G$40:$G$783,СВЦЭМ!$A$40:$A$783,$A374,СВЦЭМ!$B$40:$B$783,U$366)+'СЕТ СН'!$F$16</f>
        <v>0</v>
      </c>
      <c r="V374" s="36">
        <f>SUMIFS(СВЦЭМ!$G$40:$G$783,СВЦЭМ!$A$40:$A$783,$A374,СВЦЭМ!$B$40:$B$783,V$366)+'СЕТ СН'!$F$16</f>
        <v>0</v>
      </c>
      <c r="W374" s="36">
        <f>SUMIFS(СВЦЭМ!$G$40:$G$783,СВЦЭМ!$A$40:$A$783,$A374,СВЦЭМ!$B$40:$B$783,W$366)+'СЕТ СН'!$F$16</f>
        <v>0</v>
      </c>
      <c r="X374" s="36">
        <f>SUMIFS(СВЦЭМ!$G$40:$G$783,СВЦЭМ!$A$40:$A$783,$A374,СВЦЭМ!$B$40:$B$783,X$366)+'СЕТ СН'!$F$16</f>
        <v>0</v>
      </c>
      <c r="Y374" s="36">
        <f>SUMIFS(СВЦЭМ!$G$40:$G$783,СВЦЭМ!$A$40:$A$783,$A374,СВЦЭМ!$B$40:$B$783,Y$366)+'СЕТ СН'!$F$16</f>
        <v>0</v>
      </c>
    </row>
    <row r="375" spans="1:25" ht="15.75" hidden="1" x14ac:dyDescent="0.2">
      <c r="A375" s="35">
        <f t="shared" si="10"/>
        <v>44448</v>
      </c>
      <c r="B375" s="36">
        <f>SUMIFS(СВЦЭМ!$G$40:$G$783,СВЦЭМ!$A$40:$A$783,$A375,СВЦЭМ!$B$40:$B$783,B$366)+'СЕТ СН'!$F$16</f>
        <v>0</v>
      </c>
      <c r="C375" s="36">
        <f>SUMIFS(СВЦЭМ!$G$40:$G$783,СВЦЭМ!$A$40:$A$783,$A375,СВЦЭМ!$B$40:$B$783,C$366)+'СЕТ СН'!$F$16</f>
        <v>0</v>
      </c>
      <c r="D375" s="36">
        <f>SUMIFS(СВЦЭМ!$G$40:$G$783,СВЦЭМ!$A$40:$A$783,$A375,СВЦЭМ!$B$40:$B$783,D$366)+'СЕТ СН'!$F$16</f>
        <v>0</v>
      </c>
      <c r="E375" s="36">
        <f>SUMIFS(СВЦЭМ!$G$40:$G$783,СВЦЭМ!$A$40:$A$783,$A375,СВЦЭМ!$B$40:$B$783,E$366)+'СЕТ СН'!$F$16</f>
        <v>0</v>
      </c>
      <c r="F375" s="36">
        <f>SUMIFS(СВЦЭМ!$G$40:$G$783,СВЦЭМ!$A$40:$A$783,$A375,СВЦЭМ!$B$40:$B$783,F$366)+'СЕТ СН'!$F$16</f>
        <v>0</v>
      </c>
      <c r="G375" s="36">
        <f>SUMIFS(СВЦЭМ!$G$40:$G$783,СВЦЭМ!$A$40:$A$783,$A375,СВЦЭМ!$B$40:$B$783,G$366)+'СЕТ СН'!$F$16</f>
        <v>0</v>
      </c>
      <c r="H375" s="36">
        <f>SUMIFS(СВЦЭМ!$G$40:$G$783,СВЦЭМ!$A$40:$A$783,$A375,СВЦЭМ!$B$40:$B$783,H$366)+'СЕТ СН'!$F$16</f>
        <v>0</v>
      </c>
      <c r="I375" s="36">
        <f>SUMIFS(СВЦЭМ!$G$40:$G$783,СВЦЭМ!$A$40:$A$783,$A375,СВЦЭМ!$B$40:$B$783,I$366)+'СЕТ СН'!$F$16</f>
        <v>0</v>
      </c>
      <c r="J375" s="36">
        <f>SUMIFS(СВЦЭМ!$G$40:$G$783,СВЦЭМ!$A$40:$A$783,$A375,СВЦЭМ!$B$40:$B$783,J$366)+'СЕТ СН'!$F$16</f>
        <v>0</v>
      </c>
      <c r="K375" s="36">
        <f>SUMIFS(СВЦЭМ!$G$40:$G$783,СВЦЭМ!$A$40:$A$783,$A375,СВЦЭМ!$B$40:$B$783,K$366)+'СЕТ СН'!$F$16</f>
        <v>0</v>
      </c>
      <c r="L375" s="36">
        <f>SUMIFS(СВЦЭМ!$G$40:$G$783,СВЦЭМ!$A$40:$A$783,$A375,СВЦЭМ!$B$40:$B$783,L$366)+'СЕТ СН'!$F$16</f>
        <v>0</v>
      </c>
      <c r="M375" s="36">
        <f>SUMIFS(СВЦЭМ!$G$40:$G$783,СВЦЭМ!$A$40:$A$783,$A375,СВЦЭМ!$B$40:$B$783,M$366)+'СЕТ СН'!$F$16</f>
        <v>0</v>
      </c>
      <c r="N375" s="36">
        <f>SUMIFS(СВЦЭМ!$G$40:$G$783,СВЦЭМ!$A$40:$A$783,$A375,СВЦЭМ!$B$40:$B$783,N$366)+'СЕТ СН'!$F$16</f>
        <v>0</v>
      </c>
      <c r="O375" s="36">
        <f>SUMIFS(СВЦЭМ!$G$40:$G$783,СВЦЭМ!$A$40:$A$783,$A375,СВЦЭМ!$B$40:$B$783,O$366)+'СЕТ СН'!$F$16</f>
        <v>0</v>
      </c>
      <c r="P375" s="36">
        <f>SUMIFS(СВЦЭМ!$G$40:$G$783,СВЦЭМ!$A$40:$A$783,$A375,СВЦЭМ!$B$40:$B$783,P$366)+'СЕТ СН'!$F$16</f>
        <v>0</v>
      </c>
      <c r="Q375" s="36">
        <f>SUMIFS(СВЦЭМ!$G$40:$G$783,СВЦЭМ!$A$40:$A$783,$A375,СВЦЭМ!$B$40:$B$783,Q$366)+'СЕТ СН'!$F$16</f>
        <v>0</v>
      </c>
      <c r="R375" s="36">
        <f>SUMIFS(СВЦЭМ!$G$40:$G$783,СВЦЭМ!$A$40:$A$783,$A375,СВЦЭМ!$B$40:$B$783,R$366)+'СЕТ СН'!$F$16</f>
        <v>0</v>
      </c>
      <c r="S375" s="36">
        <f>SUMIFS(СВЦЭМ!$G$40:$G$783,СВЦЭМ!$A$40:$A$783,$A375,СВЦЭМ!$B$40:$B$783,S$366)+'СЕТ СН'!$F$16</f>
        <v>0</v>
      </c>
      <c r="T375" s="36">
        <f>SUMIFS(СВЦЭМ!$G$40:$G$783,СВЦЭМ!$A$40:$A$783,$A375,СВЦЭМ!$B$40:$B$783,T$366)+'СЕТ СН'!$F$16</f>
        <v>0</v>
      </c>
      <c r="U375" s="36">
        <f>SUMIFS(СВЦЭМ!$G$40:$G$783,СВЦЭМ!$A$40:$A$783,$A375,СВЦЭМ!$B$40:$B$783,U$366)+'СЕТ СН'!$F$16</f>
        <v>0</v>
      </c>
      <c r="V375" s="36">
        <f>SUMIFS(СВЦЭМ!$G$40:$G$783,СВЦЭМ!$A$40:$A$783,$A375,СВЦЭМ!$B$40:$B$783,V$366)+'СЕТ СН'!$F$16</f>
        <v>0</v>
      </c>
      <c r="W375" s="36">
        <f>SUMIFS(СВЦЭМ!$G$40:$G$783,СВЦЭМ!$A$40:$A$783,$A375,СВЦЭМ!$B$40:$B$783,W$366)+'СЕТ СН'!$F$16</f>
        <v>0</v>
      </c>
      <c r="X375" s="36">
        <f>SUMIFS(СВЦЭМ!$G$40:$G$783,СВЦЭМ!$A$40:$A$783,$A375,СВЦЭМ!$B$40:$B$783,X$366)+'СЕТ СН'!$F$16</f>
        <v>0</v>
      </c>
      <c r="Y375" s="36">
        <f>SUMIFS(СВЦЭМ!$G$40:$G$783,СВЦЭМ!$A$40:$A$783,$A375,СВЦЭМ!$B$40:$B$783,Y$366)+'СЕТ СН'!$F$16</f>
        <v>0</v>
      </c>
    </row>
    <row r="376" spans="1:25" ht="15.75" hidden="1" x14ac:dyDescent="0.2">
      <c r="A376" s="35">
        <f t="shared" si="10"/>
        <v>44449</v>
      </c>
      <c r="B376" s="36">
        <f>SUMIFS(СВЦЭМ!$G$40:$G$783,СВЦЭМ!$A$40:$A$783,$A376,СВЦЭМ!$B$40:$B$783,B$366)+'СЕТ СН'!$F$16</f>
        <v>0</v>
      </c>
      <c r="C376" s="36">
        <f>SUMIFS(СВЦЭМ!$G$40:$G$783,СВЦЭМ!$A$40:$A$783,$A376,СВЦЭМ!$B$40:$B$783,C$366)+'СЕТ СН'!$F$16</f>
        <v>0</v>
      </c>
      <c r="D376" s="36">
        <f>SUMIFS(СВЦЭМ!$G$40:$G$783,СВЦЭМ!$A$40:$A$783,$A376,СВЦЭМ!$B$40:$B$783,D$366)+'СЕТ СН'!$F$16</f>
        <v>0</v>
      </c>
      <c r="E376" s="36">
        <f>SUMIFS(СВЦЭМ!$G$40:$G$783,СВЦЭМ!$A$40:$A$783,$A376,СВЦЭМ!$B$40:$B$783,E$366)+'СЕТ СН'!$F$16</f>
        <v>0</v>
      </c>
      <c r="F376" s="36">
        <f>SUMIFS(СВЦЭМ!$G$40:$G$783,СВЦЭМ!$A$40:$A$783,$A376,СВЦЭМ!$B$40:$B$783,F$366)+'СЕТ СН'!$F$16</f>
        <v>0</v>
      </c>
      <c r="G376" s="36">
        <f>SUMIFS(СВЦЭМ!$G$40:$G$783,СВЦЭМ!$A$40:$A$783,$A376,СВЦЭМ!$B$40:$B$783,G$366)+'СЕТ СН'!$F$16</f>
        <v>0</v>
      </c>
      <c r="H376" s="36">
        <f>SUMIFS(СВЦЭМ!$G$40:$G$783,СВЦЭМ!$A$40:$A$783,$A376,СВЦЭМ!$B$40:$B$783,H$366)+'СЕТ СН'!$F$16</f>
        <v>0</v>
      </c>
      <c r="I376" s="36">
        <f>SUMIFS(СВЦЭМ!$G$40:$G$783,СВЦЭМ!$A$40:$A$783,$A376,СВЦЭМ!$B$40:$B$783,I$366)+'СЕТ СН'!$F$16</f>
        <v>0</v>
      </c>
      <c r="J376" s="36">
        <f>SUMIFS(СВЦЭМ!$G$40:$G$783,СВЦЭМ!$A$40:$A$783,$A376,СВЦЭМ!$B$40:$B$783,J$366)+'СЕТ СН'!$F$16</f>
        <v>0</v>
      </c>
      <c r="K376" s="36">
        <f>SUMIFS(СВЦЭМ!$G$40:$G$783,СВЦЭМ!$A$40:$A$783,$A376,СВЦЭМ!$B$40:$B$783,K$366)+'СЕТ СН'!$F$16</f>
        <v>0</v>
      </c>
      <c r="L376" s="36">
        <f>SUMIFS(СВЦЭМ!$G$40:$G$783,СВЦЭМ!$A$40:$A$783,$A376,СВЦЭМ!$B$40:$B$783,L$366)+'СЕТ СН'!$F$16</f>
        <v>0</v>
      </c>
      <c r="M376" s="36">
        <f>SUMIFS(СВЦЭМ!$G$40:$G$783,СВЦЭМ!$A$40:$A$783,$A376,СВЦЭМ!$B$40:$B$783,M$366)+'СЕТ СН'!$F$16</f>
        <v>0</v>
      </c>
      <c r="N376" s="36">
        <f>SUMIFS(СВЦЭМ!$G$40:$G$783,СВЦЭМ!$A$40:$A$783,$A376,СВЦЭМ!$B$40:$B$783,N$366)+'СЕТ СН'!$F$16</f>
        <v>0</v>
      </c>
      <c r="O376" s="36">
        <f>SUMIFS(СВЦЭМ!$G$40:$G$783,СВЦЭМ!$A$40:$A$783,$A376,СВЦЭМ!$B$40:$B$783,O$366)+'СЕТ СН'!$F$16</f>
        <v>0</v>
      </c>
      <c r="P376" s="36">
        <f>SUMIFS(СВЦЭМ!$G$40:$G$783,СВЦЭМ!$A$40:$A$783,$A376,СВЦЭМ!$B$40:$B$783,P$366)+'СЕТ СН'!$F$16</f>
        <v>0</v>
      </c>
      <c r="Q376" s="36">
        <f>SUMIFS(СВЦЭМ!$G$40:$G$783,СВЦЭМ!$A$40:$A$783,$A376,СВЦЭМ!$B$40:$B$783,Q$366)+'СЕТ СН'!$F$16</f>
        <v>0</v>
      </c>
      <c r="R376" s="36">
        <f>SUMIFS(СВЦЭМ!$G$40:$G$783,СВЦЭМ!$A$40:$A$783,$A376,СВЦЭМ!$B$40:$B$783,R$366)+'СЕТ СН'!$F$16</f>
        <v>0</v>
      </c>
      <c r="S376" s="36">
        <f>SUMIFS(СВЦЭМ!$G$40:$G$783,СВЦЭМ!$A$40:$A$783,$A376,СВЦЭМ!$B$40:$B$783,S$366)+'СЕТ СН'!$F$16</f>
        <v>0</v>
      </c>
      <c r="T376" s="36">
        <f>SUMIFS(СВЦЭМ!$G$40:$G$783,СВЦЭМ!$A$40:$A$783,$A376,СВЦЭМ!$B$40:$B$783,T$366)+'СЕТ СН'!$F$16</f>
        <v>0</v>
      </c>
      <c r="U376" s="36">
        <f>SUMIFS(СВЦЭМ!$G$40:$G$783,СВЦЭМ!$A$40:$A$783,$A376,СВЦЭМ!$B$40:$B$783,U$366)+'СЕТ СН'!$F$16</f>
        <v>0</v>
      </c>
      <c r="V376" s="36">
        <f>SUMIFS(СВЦЭМ!$G$40:$G$783,СВЦЭМ!$A$40:$A$783,$A376,СВЦЭМ!$B$40:$B$783,V$366)+'СЕТ СН'!$F$16</f>
        <v>0</v>
      </c>
      <c r="W376" s="36">
        <f>SUMIFS(СВЦЭМ!$G$40:$G$783,СВЦЭМ!$A$40:$A$783,$A376,СВЦЭМ!$B$40:$B$783,W$366)+'СЕТ СН'!$F$16</f>
        <v>0</v>
      </c>
      <c r="X376" s="36">
        <f>SUMIFS(СВЦЭМ!$G$40:$G$783,СВЦЭМ!$A$40:$A$783,$A376,СВЦЭМ!$B$40:$B$783,X$366)+'СЕТ СН'!$F$16</f>
        <v>0</v>
      </c>
      <c r="Y376" s="36">
        <f>SUMIFS(СВЦЭМ!$G$40:$G$783,СВЦЭМ!$A$40:$A$783,$A376,СВЦЭМ!$B$40:$B$783,Y$366)+'СЕТ СН'!$F$16</f>
        <v>0</v>
      </c>
    </row>
    <row r="377" spans="1:25" ht="15.75" hidden="1" x14ac:dyDescent="0.2">
      <c r="A377" s="35">
        <f t="shared" si="10"/>
        <v>44450</v>
      </c>
      <c r="B377" s="36">
        <f>SUMIFS(СВЦЭМ!$G$40:$G$783,СВЦЭМ!$A$40:$A$783,$A377,СВЦЭМ!$B$40:$B$783,B$366)+'СЕТ СН'!$F$16</f>
        <v>0</v>
      </c>
      <c r="C377" s="36">
        <f>SUMIFS(СВЦЭМ!$G$40:$G$783,СВЦЭМ!$A$40:$A$783,$A377,СВЦЭМ!$B$40:$B$783,C$366)+'СЕТ СН'!$F$16</f>
        <v>0</v>
      </c>
      <c r="D377" s="36">
        <f>SUMIFS(СВЦЭМ!$G$40:$G$783,СВЦЭМ!$A$40:$A$783,$A377,СВЦЭМ!$B$40:$B$783,D$366)+'СЕТ СН'!$F$16</f>
        <v>0</v>
      </c>
      <c r="E377" s="36">
        <f>SUMIFS(СВЦЭМ!$G$40:$G$783,СВЦЭМ!$A$40:$A$783,$A377,СВЦЭМ!$B$40:$B$783,E$366)+'СЕТ СН'!$F$16</f>
        <v>0</v>
      </c>
      <c r="F377" s="36">
        <f>SUMIFS(СВЦЭМ!$G$40:$G$783,СВЦЭМ!$A$40:$A$783,$A377,СВЦЭМ!$B$40:$B$783,F$366)+'СЕТ СН'!$F$16</f>
        <v>0</v>
      </c>
      <c r="G377" s="36">
        <f>SUMIFS(СВЦЭМ!$G$40:$G$783,СВЦЭМ!$A$40:$A$783,$A377,СВЦЭМ!$B$40:$B$783,G$366)+'СЕТ СН'!$F$16</f>
        <v>0</v>
      </c>
      <c r="H377" s="36">
        <f>SUMIFS(СВЦЭМ!$G$40:$G$783,СВЦЭМ!$A$40:$A$783,$A377,СВЦЭМ!$B$40:$B$783,H$366)+'СЕТ СН'!$F$16</f>
        <v>0</v>
      </c>
      <c r="I377" s="36">
        <f>SUMIFS(СВЦЭМ!$G$40:$G$783,СВЦЭМ!$A$40:$A$783,$A377,СВЦЭМ!$B$40:$B$783,I$366)+'СЕТ СН'!$F$16</f>
        <v>0</v>
      </c>
      <c r="J377" s="36">
        <f>SUMIFS(СВЦЭМ!$G$40:$G$783,СВЦЭМ!$A$40:$A$783,$A377,СВЦЭМ!$B$40:$B$783,J$366)+'СЕТ СН'!$F$16</f>
        <v>0</v>
      </c>
      <c r="K377" s="36">
        <f>SUMIFS(СВЦЭМ!$G$40:$G$783,СВЦЭМ!$A$40:$A$783,$A377,СВЦЭМ!$B$40:$B$783,K$366)+'СЕТ СН'!$F$16</f>
        <v>0</v>
      </c>
      <c r="L377" s="36">
        <f>SUMIFS(СВЦЭМ!$G$40:$G$783,СВЦЭМ!$A$40:$A$783,$A377,СВЦЭМ!$B$40:$B$783,L$366)+'СЕТ СН'!$F$16</f>
        <v>0</v>
      </c>
      <c r="M377" s="36">
        <f>SUMIFS(СВЦЭМ!$G$40:$G$783,СВЦЭМ!$A$40:$A$783,$A377,СВЦЭМ!$B$40:$B$783,M$366)+'СЕТ СН'!$F$16</f>
        <v>0</v>
      </c>
      <c r="N377" s="36">
        <f>SUMIFS(СВЦЭМ!$G$40:$G$783,СВЦЭМ!$A$40:$A$783,$A377,СВЦЭМ!$B$40:$B$783,N$366)+'СЕТ СН'!$F$16</f>
        <v>0</v>
      </c>
      <c r="O377" s="36">
        <f>SUMIFS(СВЦЭМ!$G$40:$G$783,СВЦЭМ!$A$40:$A$783,$A377,СВЦЭМ!$B$40:$B$783,O$366)+'СЕТ СН'!$F$16</f>
        <v>0</v>
      </c>
      <c r="P377" s="36">
        <f>SUMIFS(СВЦЭМ!$G$40:$G$783,СВЦЭМ!$A$40:$A$783,$A377,СВЦЭМ!$B$40:$B$783,P$366)+'СЕТ СН'!$F$16</f>
        <v>0</v>
      </c>
      <c r="Q377" s="36">
        <f>SUMIFS(СВЦЭМ!$G$40:$G$783,СВЦЭМ!$A$40:$A$783,$A377,СВЦЭМ!$B$40:$B$783,Q$366)+'СЕТ СН'!$F$16</f>
        <v>0</v>
      </c>
      <c r="R377" s="36">
        <f>SUMIFS(СВЦЭМ!$G$40:$G$783,СВЦЭМ!$A$40:$A$783,$A377,СВЦЭМ!$B$40:$B$783,R$366)+'СЕТ СН'!$F$16</f>
        <v>0</v>
      </c>
      <c r="S377" s="36">
        <f>SUMIFS(СВЦЭМ!$G$40:$G$783,СВЦЭМ!$A$40:$A$783,$A377,СВЦЭМ!$B$40:$B$783,S$366)+'СЕТ СН'!$F$16</f>
        <v>0</v>
      </c>
      <c r="T377" s="36">
        <f>SUMIFS(СВЦЭМ!$G$40:$G$783,СВЦЭМ!$A$40:$A$783,$A377,СВЦЭМ!$B$40:$B$783,T$366)+'СЕТ СН'!$F$16</f>
        <v>0</v>
      </c>
      <c r="U377" s="36">
        <f>SUMIFS(СВЦЭМ!$G$40:$G$783,СВЦЭМ!$A$40:$A$783,$A377,СВЦЭМ!$B$40:$B$783,U$366)+'СЕТ СН'!$F$16</f>
        <v>0</v>
      </c>
      <c r="V377" s="36">
        <f>SUMIFS(СВЦЭМ!$G$40:$G$783,СВЦЭМ!$A$40:$A$783,$A377,СВЦЭМ!$B$40:$B$783,V$366)+'СЕТ СН'!$F$16</f>
        <v>0</v>
      </c>
      <c r="W377" s="36">
        <f>SUMIFS(СВЦЭМ!$G$40:$G$783,СВЦЭМ!$A$40:$A$783,$A377,СВЦЭМ!$B$40:$B$783,W$366)+'СЕТ СН'!$F$16</f>
        <v>0</v>
      </c>
      <c r="X377" s="36">
        <f>SUMIFS(СВЦЭМ!$G$40:$G$783,СВЦЭМ!$A$40:$A$783,$A377,СВЦЭМ!$B$40:$B$783,X$366)+'СЕТ СН'!$F$16</f>
        <v>0</v>
      </c>
      <c r="Y377" s="36">
        <f>SUMIFS(СВЦЭМ!$G$40:$G$783,СВЦЭМ!$A$40:$A$783,$A377,СВЦЭМ!$B$40:$B$783,Y$366)+'СЕТ СН'!$F$16</f>
        <v>0</v>
      </c>
    </row>
    <row r="378" spans="1:25" ht="15.75" hidden="1" x14ac:dyDescent="0.2">
      <c r="A378" s="35">
        <f t="shared" si="10"/>
        <v>44451</v>
      </c>
      <c r="B378" s="36">
        <f>SUMIFS(СВЦЭМ!$G$40:$G$783,СВЦЭМ!$A$40:$A$783,$A378,СВЦЭМ!$B$40:$B$783,B$366)+'СЕТ СН'!$F$16</f>
        <v>0</v>
      </c>
      <c r="C378" s="36">
        <f>SUMIFS(СВЦЭМ!$G$40:$G$783,СВЦЭМ!$A$40:$A$783,$A378,СВЦЭМ!$B$40:$B$783,C$366)+'СЕТ СН'!$F$16</f>
        <v>0</v>
      </c>
      <c r="D378" s="36">
        <f>SUMIFS(СВЦЭМ!$G$40:$G$783,СВЦЭМ!$A$40:$A$783,$A378,СВЦЭМ!$B$40:$B$783,D$366)+'СЕТ СН'!$F$16</f>
        <v>0</v>
      </c>
      <c r="E378" s="36">
        <f>SUMIFS(СВЦЭМ!$G$40:$G$783,СВЦЭМ!$A$40:$A$783,$A378,СВЦЭМ!$B$40:$B$783,E$366)+'СЕТ СН'!$F$16</f>
        <v>0</v>
      </c>
      <c r="F378" s="36">
        <f>SUMIFS(СВЦЭМ!$G$40:$G$783,СВЦЭМ!$A$40:$A$783,$A378,СВЦЭМ!$B$40:$B$783,F$366)+'СЕТ СН'!$F$16</f>
        <v>0</v>
      </c>
      <c r="G378" s="36">
        <f>SUMIFS(СВЦЭМ!$G$40:$G$783,СВЦЭМ!$A$40:$A$783,$A378,СВЦЭМ!$B$40:$B$783,G$366)+'СЕТ СН'!$F$16</f>
        <v>0</v>
      </c>
      <c r="H378" s="36">
        <f>SUMIFS(СВЦЭМ!$G$40:$G$783,СВЦЭМ!$A$40:$A$783,$A378,СВЦЭМ!$B$40:$B$783,H$366)+'СЕТ СН'!$F$16</f>
        <v>0</v>
      </c>
      <c r="I378" s="36">
        <f>SUMIFS(СВЦЭМ!$G$40:$G$783,СВЦЭМ!$A$40:$A$783,$A378,СВЦЭМ!$B$40:$B$783,I$366)+'СЕТ СН'!$F$16</f>
        <v>0</v>
      </c>
      <c r="J378" s="36">
        <f>SUMIFS(СВЦЭМ!$G$40:$G$783,СВЦЭМ!$A$40:$A$783,$A378,СВЦЭМ!$B$40:$B$783,J$366)+'СЕТ СН'!$F$16</f>
        <v>0</v>
      </c>
      <c r="K378" s="36">
        <f>SUMIFS(СВЦЭМ!$G$40:$G$783,СВЦЭМ!$A$40:$A$783,$A378,СВЦЭМ!$B$40:$B$783,K$366)+'СЕТ СН'!$F$16</f>
        <v>0</v>
      </c>
      <c r="L378" s="36">
        <f>SUMIFS(СВЦЭМ!$G$40:$G$783,СВЦЭМ!$A$40:$A$783,$A378,СВЦЭМ!$B$40:$B$783,L$366)+'СЕТ СН'!$F$16</f>
        <v>0</v>
      </c>
      <c r="M378" s="36">
        <f>SUMIFS(СВЦЭМ!$G$40:$G$783,СВЦЭМ!$A$40:$A$783,$A378,СВЦЭМ!$B$40:$B$783,M$366)+'СЕТ СН'!$F$16</f>
        <v>0</v>
      </c>
      <c r="N378" s="36">
        <f>SUMIFS(СВЦЭМ!$G$40:$G$783,СВЦЭМ!$A$40:$A$783,$A378,СВЦЭМ!$B$40:$B$783,N$366)+'СЕТ СН'!$F$16</f>
        <v>0</v>
      </c>
      <c r="O378" s="36">
        <f>SUMIFS(СВЦЭМ!$G$40:$G$783,СВЦЭМ!$A$40:$A$783,$A378,СВЦЭМ!$B$40:$B$783,O$366)+'СЕТ СН'!$F$16</f>
        <v>0</v>
      </c>
      <c r="P378" s="36">
        <f>SUMIFS(СВЦЭМ!$G$40:$G$783,СВЦЭМ!$A$40:$A$783,$A378,СВЦЭМ!$B$40:$B$783,P$366)+'СЕТ СН'!$F$16</f>
        <v>0</v>
      </c>
      <c r="Q378" s="36">
        <f>SUMIFS(СВЦЭМ!$G$40:$G$783,СВЦЭМ!$A$40:$A$783,$A378,СВЦЭМ!$B$40:$B$783,Q$366)+'СЕТ СН'!$F$16</f>
        <v>0</v>
      </c>
      <c r="R378" s="36">
        <f>SUMIFS(СВЦЭМ!$G$40:$G$783,СВЦЭМ!$A$40:$A$783,$A378,СВЦЭМ!$B$40:$B$783,R$366)+'СЕТ СН'!$F$16</f>
        <v>0</v>
      </c>
      <c r="S378" s="36">
        <f>SUMIFS(СВЦЭМ!$G$40:$G$783,СВЦЭМ!$A$40:$A$783,$A378,СВЦЭМ!$B$40:$B$783,S$366)+'СЕТ СН'!$F$16</f>
        <v>0</v>
      </c>
      <c r="T378" s="36">
        <f>SUMIFS(СВЦЭМ!$G$40:$G$783,СВЦЭМ!$A$40:$A$783,$A378,СВЦЭМ!$B$40:$B$783,T$366)+'СЕТ СН'!$F$16</f>
        <v>0</v>
      </c>
      <c r="U378" s="36">
        <f>SUMIFS(СВЦЭМ!$G$40:$G$783,СВЦЭМ!$A$40:$A$783,$A378,СВЦЭМ!$B$40:$B$783,U$366)+'СЕТ СН'!$F$16</f>
        <v>0</v>
      </c>
      <c r="V378" s="36">
        <f>SUMIFS(СВЦЭМ!$G$40:$G$783,СВЦЭМ!$A$40:$A$783,$A378,СВЦЭМ!$B$40:$B$783,V$366)+'СЕТ СН'!$F$16</f>
        <v>0</v>
      </c>
      <c r="W378" s="36">
        <f>SUMIFS(СВЦЭМ!$G$40:$G$783,СВЦЭМ!$A$40:$A$783,$A378,СВЦЭМ!$B$40:$B$783,W$366)+'СЕТ СН'!$F$16</f>
        <v>0</v>
      </c>
      <c r="X378" s="36">
        <f>SUMIFS(СВЦЭМ!$G$40:$G$783,СВЦЭМ!$A$40:$A$783,$A378,СВЦЭМ!$B$40:$B$783,X$366)+'СЕТ СН'!$F$16</f>
        <v>0</v>
      </c>
      <c r="Y378" s="36">
        <f>SUMIFS(СВЦЭМ!$G$40:$G$783,СВЦЭМ!$A$40:$A$783,$A378,СВЦЭМ!$B$40:$B$783,Y$366)+'СЕТ СН'!$F$16</f>
        <v>0</v>
      </c>
    </row>
    <row r="379" spans="1:25" ht="15.75" hidden="1" x14ac:dyDescent="0.2">
      <c r="A379" s="35">
        <f t="shared" si="10"/>
        <v>44452</v>
      </c>
      <c r="B379" s="36">
        <f>SUMIFS(СВЦЭМ!$G$40:$G$783,СВЦЭМ!$A$40:$A$783,$A379,СВЦЭМ!$B$40:$B$783,B$366)+'СЕТ СН'!$F$16</f>
        <v>0</v>
      </c>
      <c r="C379" s="36">
        <f>SUMIFS(СВЦЭМ!$G$40:$G$783,СВЦЭМ!$A$40:$A$783,$A379,СВЦЭМ!$B$40:$B$783,C$366)+'СЕТ СН'!$F$16</f>
        <v>0</v>
      </c>
      <c r="D379" s="36">
        <f>SUMIFS(СВЦЭМ!$G$40:$G$783,СВЦЭМ!$A$40:$A$783,$A379,СВЦЭМ!$B$40:$B$783,D$366)+'СЕТ СН'!$F$16</f>
        <v>0</v>
      </c>
      <c r="E379" s="36">
        <f>SUMIFS(СВЦЭМ!$G$40:$G$783,СВЦЭМ!$A$40:$A$783,$A379,СВЦЭМ!$B$40:$B$783,E$366)+'СЕТ СН'!$F$16</f>
        <v>0</v>
      </c>
      <c r="F379" s="36">
        <f>SUMIFS(СВЦЭМ!$G$40:$G$783,СВЦЭМ!$A$40:$A$783,$A379,СВЦЭМ!$B$40:$B$783,F$366)+'СЕТ СН'!$F$16</f>
        <v>0</v>
      </c>
      <c r="G379" s="36">
        <f>SUMIFS(СВЦЭМ!$G$40:$G$783,СВЦЭМ!$A$40:$A$783,$A379,СВЦЭМ!$B$40:$B$783,G$366)+'СЕТ СН'!$F$16</f>
        <v>0</v>
      </c>
      <c r="H379" s="36">
        <f>SUMIFS(СВЦЭМ!$G$40:$G$783,СВЦЭМ!$A$40:$A$783,$A379,СВЦЭМ!$B$40:$B$783,H$366)+'СЕТ СН'!$F$16</f>
        <v>0</v>
      </c>
      <c r="I379" s="36">
        <f>SUMIFS(СВЦЭМ!$G$40:$G$783,СВЦЭМ!$A$40:$A$783,$A379,СВЦЭМ!$B$40:$B$783,I$366)+'СЕТ СН'!$F$16</f>
        <v>0</v>
      </c>
      <c r="J379" s="36">
        <f>SUMIFS(СВЦЭМ!$G$40:$G$783,СВЦЭМ!$A$40:$A$783,$A379,СВЦЭМ!$B$40:$B$783,J$366)+'СЕТ СН'!$F$16</f>
        <v>0</v>
      </c>
      <c r="K379" s="36">
        <f>SUMIFS(СВЦЭМ!$G$40:$G$783,СВЦЭМ!$A$40:$A$783,$A379,СВЦЭМ!$B$40:$B$783,K$366)+'СЕТ СН'!$F$16</f>
        <v>0</v>
      </c>
      <c r="L379" s="36">
        <f>SUMIFS(СВЦЭМ!$G$40:$G$783,СВЦЭМ!$A$40:$A$783,$A379,СВЦЭМ!$B$40:$B$783,L$366)+'СЕТ СН'!$F$16</f>
        <v>0</v>
      </c>
      <c r="M379" s="36">
        <f>SUMIFS(СВЦЭМ!$G$40:$G$783,СВЦЭМ!$A$40:$A$783,$A379,СВЦЭМ!$B$40:$B$783,M$366)+'СЕТ СН'!$F$16</f>
        <v>0</v>
      </c>
      <c r="N379" s="36">
        <f>SUMIFS(СВЦЭМ!$G$40:$G$783,СВЦЭМ!$A$40:$A$783,$A379,СВЦЭМ!$B$40:$B$783,N$366)+'СЕТ СН'!$F$16</f>
        <v>0</v>
      </c>
      <c r="O379" s="36">
        <f>SUMIFS(СВЦЭМ!$G$40:$G$783,СВЦЭМ!$A$40:$A$783,$A379,СВЦЭМ!$B$40:$B$783,O$366)+'СЕТ СН'!$F$16</f>
        <v>0</v>
      </c>
      <c r="P379" s="36">
        <f>SUMIFS(СВЦЭМ!$G$40:$G$783,СВЦЭМ!$A$40:$A$783,$A379,СВЦЭМ!$B$40:$B$783,P$366)+'СЕТ СН'!$F$16</f>
        <v>0</v>
      </c>
      <c r="Q379" s="36">
        <f>SUMIFS(СВЦЭМ!$G$40:$G$783,СВЦЭМ!$A$40:$A$783,$A379,СВЦЭМ!$B$40:$B$783,Q$366)+'СЕТ СН'!$F$16</f>
        <v>0</v>
      </c>
      <c r="R379" s="36">
        <f>SUMIFS(СВЦЭМ!$G$40:$G$783,СВЦЭМ!$A$40:$A$783,$A379,СВЦЭМ!$B$40:$B$783,R$366)+'СЕТ СН'!$F$16</f>
        <v>0</v>
      </c>
      <c r="S379" s="36">
        <f>SUMIFS(СВЦЭМ!$G$40:$G$783,СВЦЭМ!$A$40:$A$783,$A379,СВЦЭМ!$B$40:$B$783,S$366)+'СЕТ СН'!$F$16</f>
        <v>0</v>
      </c>
      <c r="T379" s="36">
        <f>SUMIFS(СВЦЭМ!$G$40:$G$783,СВЦЭМ!$A$40:$A$783,$A379,СВЦЭМ!$B$40:$B$783,T$366)+'СЕТ СН'!$F$16</f>
        <v>0</v>
      </c>
      <c r="U379" s="36">
        <f>SUMIFS(СВЦЭМ!$G$40:$G$783,СВЦЭМ!$A$40:$A$783,$A379,СВЦЭМ!$B$40:$B$783,U$366)+'СЕТ СН'!$F$16</f>
        <v>0</v>
      </c>
      <c r="V379" s="36">
        <f>SUMIFS(СВЦЭМ!$G$40:$G$783,СВЦЭМ!$A$40:$A$783,$A379,СВЦЭМ!$B$40:$B$783,V$366)+'СЕТ СН'!$F$16</f>
        <v>0</v>
      </c>
      <c r="W379" s="36">
        <f>SUMIFS(СВЦЭМ!$G$40:$G$783,СВЦЭМ!$A$40:$A$783,$A379,СВЦЭМ!$B$40:$B$783,W$366)+'СЕТ СН'!$F$16</f>
        <v>0</v>
      </c>
      <c r="X379" s="36">
        <f>SUMIFS(СВЦЭМ!$G$40:$G$783,СВЦЭМ!$A$40:$A$783,$A379,СВЦЭМ!$B$40:$B$783,X$366)+'СЕТ СН'!$F$16</f>
        <v>0</v>
      </c>
      <c r="Y379" s="36">
        <f>SUMIFS(СВЦЭМ!$G$40:$G$783,СВЦЭМ!$A$40:$A$783,$A379,СВЦЭМ!$B$40:$B$783,Y$366)+'СЕТ СН'!$F$16</f>
        <v>0</v>
      </c>
    </row>
    <row r="380" spans="1:25" ht="15.75" hidden="1" x14ac:dyDescent="0.2">
      <c r="A380" s="35">
        <f t="shared" si="10"/>
        <v>44453</v>
      </c>
      <c r="B380" s="36">
        <f>SUMIFS(СВЦЭМ!$G$40:$G$783,СВЦЭМ!$A$40:$A$783,$A380,СВЦЭМ!$B$40:$B$783,B$366)+'СЕТ СН'!$F$16</f>
        <v>0</v>
      </c>
      <c r="C380" s="36">
        <f>SUMIFS(СВЦЭМ!$G$40:$G$783,СВЦЭМ!$A$40:$A$783,$A380,СВЦЭМ!$B$40:$B$783,C$366)+'СЕТ СН'!$F$16</f>
        <v>0</v>
      </c>
      <c r="D380" s="36">
        <f>SUMIFS(СВЦЭМ!$G$40:$G$783,СВЦЭМ!$A$40:$A$783,$A380,СВЦЭМ!$B$40:$B$783,D$366)+'СЕТ СН'!$F$16</f>
        <v>0</v>
      </c>
      <c r="E380" s="36">
        <f>SUMIFS(СВЦЭМ!$G$40:$G$783,СВЦЭМ!$A$40:$A$783,$A380,СВЦЭМ!$B$40:$B$783,E$366)+'СЕТ СН'!$F$16</f>
        <v>0</v>
      </c>
      <c r="F380" s="36">
        <f>SUMIFS(СВЦЭМ!$G$40:$G$783,СВЦЭМ!$A$40:$A$783,$A380,СВЦЭМ!$B$40:$B$783,F$366)+'СЕТ СН'!$F$16</f>
        <v>0</v>
      </c>
      <c r="G380" s="36">
        <f>SUMIFS(СВЦЭМ!$G$40:$G$783,СВЦЭМ!$A$40:$A$783,$A380,СВЦЭМ!$B$40:$B$783,G$366)+'СЕТ СН'!$F$16</f>
        <v>0</v>
      </c>
      <c r="H380" s="36">
        <f>SUMIFS(СВЦЭМ!$G$40:$G$783,СВЦЭМ!$A$40:$A$783,$A380,СВЦЭМ!$B$40:$B$783,H$366)+'СЕТ СН'!$F$16</f>
        <v>0</v>
      </c>
      <c r="I380" s="36">
        <f>SUMIFS(СВЦЭМ!$G$40:$G$783,СВЦЭМ!$A$40:$A$783,$A380,СВЦЭМ!$B$40:$B$783,I$366)+'СЕТ СН'!$F$16</f>
        <v>0</v>
      </c>
      <c r="J380" s="36">
        <f>SUMIFS(СВЦЭМ!$G$40:$G$783,СВЦЭМ!$A$40:$A$783,$A380,СВЦЭМ!$B$40:$B$783,J$366)+'СЕТ СН'!$F$16</f>
        <v>0</v>
      </c>
      <c r="K380" s="36">
        <f>SUMIFS(СВЦЭМ!$G$40:$G$783,СВЦЭМ!$A$40:$A$783,$A380,СВЦЭМ!$B$40:$B$783,K$366)+'СЕТ СН'!$F$16</f>
        <v>0</v>
      </c>
      <c r="L380" s="36">
        <f>SUMIFS(СВЦЭМ!$G$40:$G$783,СВЦЭМ!$A$40:$A$783,$A380,СВЦЭМ!$B$40:$B$783,L$366)+'СЕТ СН'!$F$16</f>
        <v>0</v>
      </c>
      <c r="M380" s="36">
        <f>SUMIFS(СВЦЭМ!$G$40:$G$783,СВЦЭМ!$A$40:$A$783,$A380,СВЦЭМ!$B$40:$B$783,M$366)+'СЕТ СН'!$F$16</f>
        <v>0</v>
      </c>
      <c r="N380" s="36">
        <f>SUMIFS(СВЦЭМ!$G$40:$G$783,СВЦЭМ!$A$40:$A$783,$A380,СВЦЭМ!$B$40:$B$783,N$366)+'СЕТ СН'!$F$16</f>
        <v>0</v>
      </c>
      <c r="O380" s="36">
        <f>SUMIFS(СВЦЭМ!$G$40:$G$783,СВЦЭМ!$A$40:$A$783,$A380,СВЦЭМ!$B$40:$B$783,O$366)+'СЕТ СН'!$F$16</f>
        <v>0</v>
      </c>
      <c r="P380" s="36">
        <f>SUMIFS(СВЦЭМ!$G$40:$G$783,СВЦЭМ!$A$40:$A$783,$A380,СВЦЭМ!$B$40:$B$783,P$366)+'СЕТ СН'!$F$16</f>
        <v>0</v>
      </c>
      <c r="Q380" s="36">
        <f>SUMIFS(СВЦЭМ!$G$40:$G$783,СВЦЭМ!$A$40:$A$783,$A380,СВЦЭМ!$B$40:$B$783,Q$366)+'СЕТ СН'!$F$16</f>
        <v>0</v>
      </c>
      <c r="R380" s="36">
        <f>SUMIFS(СВЦЭМ!$G$40:$G$783,СВЦЭМ!$A$40:$A$783,$A380,СВЦЭМ!$B$40:$B$783,R$366)+'СЕТ СН'!$F$16</f>
        <v>0</v>
      </c>
      <c r="S380" s="36">
        <f>SUMIFS(СВЦЭМ!$G$40:$G$783,СВЦЭМ!$A$40:$A$783,$A380,СВЦЭМ!$B$40:$B$783,S$366)+'СЕТ СН'!$F$16</f>
        <v>0</v>
      </c>
      <c r="T380" s="36">
        <f>SUMIFS(СВЦЭМ!$G$40:$G$783,СВЦЭМ!$A$40:$A$783,$A380,СВЦЭМ!$B$40:$B$783,T$366)+'СЕТ СН'!$F$16</f>
        <v>0</v>
      </c>
      <c r="U380" s="36">
        <f>SUMIFS(СВЦЭМ!$G$40:$G$783,СВЦЭМ!$A$40:$A$783,$A380,СВЦЭМ!$B$40:$B$783,U$366)+'СЕТ СН'!$F$16</f>
        <v>0</v>
      </c>
      <c r="V380" s="36">
        <f>SUMIFS(СВЦЭМ!$G$40:$G$783,СВЦЭМ!$A$40:$A$783,$A380,СВЦЭМ!$B$40:$B$783,V$366)+'СЕТ СН'!$F$16</f>
        <v>0</v>
      </c>
      <c r="W380" s="36">
        <f>SUMIFS(СВЦЭМ!$G$40:$G$783,СВЦЭМ!$A$40:$A$783,$A380,СВЦЭМ!$B$40:$B$783,W$366)+'СЕТ СН'!$F$16</f>
        <v>0</v>
      </c>
      <c r="X380" s="36">
        <f>SUMIFS(СВЦЭМ!$G$40:$G$783,СВЦЭМ!$A$40:$A$783,$A380,СВЦЭМ!$B$40:$B$783,X$366)+'СЕТ СН'!$F$16</f>
        <v>0</v>
      </c>
      <c r="Y380" s="36">
        <f>SUMIFS(СВЦЭМ!$G$40:$G$783,СВЦЭМ!$A$40:$A$783,$A380,СВЦЭМ!$B$40:$B$783,Y$366)+'СЕТ СН'!$F$16</f>
        <v>0</v>
      </c>
    </row>
    <row r="381" spans="1:25" ht="15.75" hidden="1" x14ac:dyDescent="0.2">
      <c r="A381" s="35">
        <f t="shared" si="10"/>
        <v>44454</v>
      </c>
      <c r="B381" s="36">
        <f>SUMIFS(СВЦЭМ!$G$40:$G$783,СВЦЭМ!$A$40:$A$783,$A381,СВЦЭМ!$B$40:$B$783,B$366)+'СЕТ СН'!$F$16</f>
        <v>0</v>
      </c>
      <c r="C381" s="36">
        <f>SUMIFS(СВЦЭМ!$G$40:$G$783,СВЦЭМ!$A$40:$A$783,$A381,СВЦЭМ!$B$40:$B$783,C$366)+'СЕТ СН'!$F$16</f>
        <v>0</v>
      </c>
      <c r="D381" s="36">
        <f>SUMIFS(СВЦЭМ!$G$40:$G$783,СВЦЭМ!$A$40:$A$783,$A381,СВЦЭМ!$B$40:$B$783,D$366)+'СЕТ СН'!$F$16</f>
        <v>0</v>
      </c>
      <c r="E381" s="36">
        <f>SUMIFS(СВЦЭМ!$G$40:$G$783,СВЦЭМ!$A$40:$A$783,$A381,СВЦЭМ!$B$40:$B$783,E$366)+'СЕТ СН'!$F$16</f>
        <v>0</v>
      </c>
      <c r="F381" s="36">
        <f>SUMIFS(СВЦЭМ!$G$40:$G$783,СВЦЭМ!$A$40:$A$783,$A381,СВЦЭМ!$B$40:$B$783,F$366)+'СЕТ СН'!$F$16</f>
        <v>0</v>
      </c>
      <c r="G381" s="36">
        <f>SUMIFS(СВЦЭМ!$G$40:$G$783,СВЦЭМ!$A$40:$A$783,$A381,СВЦЭМ!$B$40:$B$783,G$366)+'СЕТ СН'!$F$16</f>
        <v>0</v>
      </c>
      <c r="H381" s="36">
        <f>SUMIFS(СВЦЭМ!$G$40:$G$783,СВЦЭМ!$A$40:$A$783,$A381,СВЦЭМ!$B$40:$B$783,H$366)+'СЕТ СН'!$F$16</f>
        <v>0</v>
      </c>
      <c r="I381" s="36">
        <f>SUMIFS(СВЦЭМ!$G$40:$G$783,СВЦЭМ!$A$40:$A$783,$A381,СВЦЭМ!$B$40:$B$783,I$366)+'СЕТ СН'!$F$16</f>
        <v>0</v>
      </c>
      <c r="J381" s="36">
        <f>SUMIFS(СВЦЭМ!$G$40:$G$783,СВЦЭМ!$A$40:$A$783,$A381,СВЦЭМ!$B$40:$B$783,J$366)+'СЕТ СН'!$F$16</f>
        <v>0</v>
      </c>
      <c r="K381" s="36">
        <f>SUMIFS(СВЦЭМ!$G$40:$G$783,СВЦЭМ!$A$40:$A$783,$A381,СВЦЭМ!$B$40:$B$783,K$366)+'СЕТ СН'!$F$16</f>
        <v>0</v>
      </c>
      <c r="L381" s="36">
        <f>SUMIFS(СВЦЭМ!$G$40:$G$783,СВЦЭМ!$A$40:$A$783,$A381,СВЦЭМ!$B$40:$B$783,L$366)+'СЕТ СН'!$F$16</f>
        <v>0</v>
      </c>
      <c r="M381" s="36">
        <f>SUMIFS(СВЦЭМ!$G$40:$G$783,СВЦЭМ!$A$40:$A$783,$A381,СВЦЭМ!$B$40:$B$783,M$366)+'СЕТ СН'!$F$16</f>
        <v>0</v>
      </c>
      <c r="N381" s="36">
        <f>SUMIFS(СВЦЭМ!$G$40:$G$783,СВЦЭМ!$A$40:$A$783,$A381,СВЦЭМ!$B$40:$B$783,N$366)+'СЕТ СН'!$F$16</f>
        <v>0</v>
      </c>
      <c r="O381" s="36">
        <f>SUMIFS(СВЦЭМ!$G$40:$G$783,СВЦЭМ!$A$40:$A$783,$A381,СВЦЭМ!$B$40:$B$783,O$366)+'СЕТ СН'!$F$16</f>
        <v>0</v>
      </c>
      <c r="P381" s="36">
        <f>SUMIFS(СВЦЭМ!$G$40:$G$783,СВЦЭМ!$A$40:$A$783,$A381,СВЦЭМ!$B$40:$B$783,P$366)+'СЕТ СН'!$F$16</f>
        <v>0</v>
      </c>
      <c r="Q381" s="36">
        <f>SUMIFS(СВЦЭМ!$G$40:$G$783,СВЦЭМ!$A$40:$A$783,$A381,СВЦЭМ!$B$40:$B$783,Q$366)+'СЕТ СН'!$F$16</f>
        <v>0</v>
      </c>
      <c r="R381" s="36">
        <f>SUMIFS(СВЦЭМ!$G$40:$G$783,СВЦЭМ!$A$40:$A$783,$A381,СВЦЭМ!$B$40:$B$783,R$366)+'СЕТ СН'!$F$16</f>
        <v>0</v>
      </c>
      <c r="S381" s="36">
        <f>SUMIFS(СВЦЭМ!$G$40:$G$783,СВЦЭМ!$A$40:$A$783,$A381,СВЦЭМ!$B$40:$B$783,S$366)+'СЕТ СН'!$F$16</f>
        <v>0</v>
      </c>
      <c r="T381" s="36">
        <f>SUMIFS(СВЦЭМ!$G$40:$G$783,СВЦЭМ!$A$40:$A$783,$A381,СВЦЭМ!$B$40:$B$783,T$366)+'СЕТ СН'!$F$16</f>
        <v>0</v>
      </c>
      <c r="U381" s="36">
        <f>SUMIFS(СВЦЭМ!$G$40:$G$783,СВЦЭМ!$A$40:$A$783,$A381,СВЦЭМ!$B$40:$B$783,U$366)+'СЕТ СН'!$F$16</f>
        <v>0</v>
      </c>
      <c r="V381" s="36">
        <f>SUMIFS(СВЦЭМ!$G$40:$G$783,СВЦЭМ!$A$40:$A$783,$A381,СВЦЭМ!$B$40:$B$783,V$366)+'СЕТ СН'!$F$16</f>
        <v>0</v>
      </c>
      <c r="W381" s="36">
        <f>SUMIFS(СВЦЭМ!$G$40:$G$783,СВЦЭМ!$A$40:$A$783,$A381,СВЦЭМ!$B$40:$B$783,W$366)+'СЕТ СН'!$F$16</f>
        <v>0</v>
      </c>
      <c r="X381" s="36">
        <f>SUMIFS(СВЦЭМ!$G$40:$G$783,СВЦЭМ!$A$40:$A$783,$A381,СВЦЭМ!$B$40:$B$783,X$366)+'СЕТ СН'!$F$16</f>
        <v>0</v>
      </c>
      <c r="Y381" s="36">
        <f>SUMIFS(СВЦЭМ!$G$40:$G$783,СВЦЭМ!$A$40:$A$783,$A381,СВЦЭМ!$B$40:$B$783,Y$366)+'СЕТ СН'!$F$16</f>
        <v>0</v>
      </c>
    </row>
    <row r="382" spans="1:25" ht="15.75" hidden="1" x14ac:dyDescent="0.2">
      <c r="A382" s="35">
        <f t="shared" si="10"/>
        <v>44455</v>
      </c>
      <c r="B382" s="36">
        <f>SUMIFS(СВЦЭМ!$G$40:$G$783,СВЦЭМ!$A$40:$A$783,$A382,СВЦЭМ!$B$40:$B$783,B$366)+'СЕТ СН'!$F$16</f>
        <v>0</v>
      </c>
      <c r="C382" s="36">
        <f>SUMIFS(СВЦЭМ!$G$40:$G$783,СВЦЭМ!$A$40:$A$783,$A382,СВЦЭМ!$B$40:$B$783,C$366)+'СЕТ СН'!$F$16</f>
        <v>0</v>
      </c>
      <c r="D382" s="36">
        <f>SUMIFS(СВЦЭМ!$G$40:$G$783,СВЦЭМ!$A$40:$A$783,$A382,СВЦЭМ!$B$40:$B$783,D$366)+'СЕТ СН'!$F$16</f>
        <v>0</v>
      </c>
      <c r="E382" s="36">
        <f>SUMIFS(СВЦЭМ!$G$40:$G$783,СВЦЭМ!$A$40:$A$783,$A382,СВЦЭМ!$B$40:$B$783,E$366)+'СЕТ СН'!$F$16</f>
        <v>0</v>
      </c>
      <c r="F382" s="36">
        <f>SUMIFS(СВЦЭМ!$G$40:$G$783,СВЦЭМ!$A$40:$A$783,$A382,СВЦЭМ!$B$40:$B$783,F$366)+'СЕТ СН'!$F$16</f>
        <v>0</v>
      </c>
      <c r="G382" s="36">
        <f>SUMIFS(СВЦЭМ!$G$40:$G$783,СВЦЭМ!$A$40:$A$783,$A382,СВЦЭМ!$B$40:$B$783,G$366)+'СЕТ СН'!$F$16</f>
        <v>0</v>
      </c>
      <c r="H382" s="36">
        <f>SUMIFS(СВЦЭМ!$G$40:$G$783,СВЦЭМ!$A$40:$A$783,$A382,СВЦЭМ!$B$40:$B$783,H$366)+'СЕТ СН'!$F$16</f>
        <v>0</v>
      </c>
      <c r="I382" s="36">
        <f>SUMIFS(СВЦЭМ!$G$40:$G$783,СВЦЭМ!$A$40:$A$783,$A382,СВЦЭМ!$B$40:$B$783,I$366)+'СЕТ СН'!$F$16</f>
        <v>0</v>
      </c>
      <c r="J382" s="36">
        <f>SUMIFS(СВЦЭМ!$G$40:$G$783,СВЦЭМ!$A$40:$A$783,$A382,СВЦЭМ!$B$40:$B$783,J$366)+'СЕТ СН'!$F$16</f>
        <v>0</v>
      </c>
      <c r="K382" s="36">
        <f>SUMIFS(СВЦЭМ!$G$40:$G$783,СВЦЭМ!$A$40:$A$783,$A382,СВЦЭМ!$B$40:$B$783,K$366)+'СЕТ СН'!$F$16</f>
        <v>0</v>
      </c>
      <c r="L382" s="36">
        <f>SUMIFS(СВЦЭМ!$G$40:$G$783,СВЦЭМ!$A$40:$A$783,$A382,СВЦЭМ!$B$40:$B$783,L$366)+'СЕТ СН'!$F$16</f>
        <v>0</v>
      </c>
      <c r="M382" s="36">
        <f>SUMIFS(СВЦЭМ!$G$40:$G$783,СВЦЭМ!$A$40:$A$783,$A382,СВЦЭМ!$B$40:$B$783,M$366)+'СЕТ СН'!$F$16</f>
        <v>0</v>
      </c>
      <c r="N382" s="36">
        <f>SUMIFS(СВЦЭМ!$G$40:$G$783,СВЦЭМ!$A$40:$A$783,$A382,СВЦЭМ!$B$40:$B$783,N$366)+'СЕТ СН'!$F$16</f>
        <v>0</v>
      </c>
      <c r="O382" s="36">
        <f>SUMIFS(СВЦЭМ!$G$40:$G$783,СВЦЭМ!$A$40:$A$783,$A382,СВЦЭМ!$B$40:$B$783,O$366)+'СЕТ СН'!$F$16</f>
        <v>0</v>
      </c>
      <c r="P382" s="36">
        <f>SUMIFS(СВЦЭМ!$G$40:$G$783,СВЦЭМ!$A$40:$A$783,$A382,СВЦЭМ!$B$40:$B$783,P$366)+'СЕТ СН'!$F$16</f>
        <v>0</v>
      </c>
      <c r="Q382" s="36">
        <f>SUMIFS(СВЦЭМ!$G$40:$G$783,СВЦЭМ!$A$40:$A$783,$A382,СВЦЭМ!$B$40:$B$783,Q$366)+'СЕТ СН'!$F$16</f>
        <v>0</v>
      </c>
      <c r="R382" s="36">
        <f>SUMIFS(СВЦЭМ!$G$40:$G$783,СВЦЭМ!$A$40:$A$783,$A382,СВЦЭМ!$B$40:$B$783,R$366)+'СЕТ СН'!$F$16</f>
        <v>0</v>
      </c>
      <c r="S382" s="36">
        <f>SUMIFS(СВЦЭМ!$G$40:$G$783,СВЦЭМ!$A$40:$A$783,$A382,СВЦЭМ!$B$40:$B$783,S$366)+'СЕТ СН'!$F$16</f>
        <v>0</v>
      </c>
      <c r="T382" s="36">
        <f>SUMIFS(СВЦЭМ!$G$40:$G$783,СВЦЭМ!$A$40:$A$783,$A382,СВЦЭМ!$B$40:$B$783,T$366)+'СЕТ СН'!$F$16</f>
        <v>0</v>
      </c>
      <c r="U382" s="36">
        <f>SUMIFS(СВЦЭМ!$G$40:$G$783,СВЦЭМ!$A$40:$A$783,$A382,СВЦЭМ!$B$40:$B$783,U$366)+'СЕТ СН'!$F$16</f>
        <v>0</v>
      </c>
      <c r="V382" s="36">
        <f>SUMIFS(СВЦЭМ!$G$40:$G$783,СВЦЭМ!$A$40:$A$783,$A382,СВЦЭМ!$B$40:$B$783,V$366)+'СЕТ СН'!$F$16</f>
        <v>0</v>
      </c>
      <c r="W382" s="36">
        <f>SUMIFS(СВЦЭМ!$G$40:$G$783,СВЦЭМ!$A$40:$A$783,$A382,СВЦЭМ!$B$40:$B$783,W$366)+'СЕТ СН'!$F$16</f>
        <v>0</v>
      </c>
      <c r="X382" s="36">
        <f>SUMIFS(СВЦЭМ!$G$40:$G$783,СВЦЭМ!$A$40:$A$783,$A382,СВЦЭМ!$B$40:$B$783,X$366)+'СЕТ СН'!$F$16</f>
        <v>0</v>
      </c>
      <c r="Y382" s="36">
        <f>SUMIFS(СВЦЭМ!$G$40:$G$783,СВЦЭМ!$A$40:$A$783,$A382,СВЦЭМ!$B$40:$B$783,Y$366)+'СЕТ СН'!$F$16</f>
        <v>0</v>
      </c>
    </row>
    <row r="383" spans="1:25" ht="15.75" hidden="1" x14ac:dyDescent="0.2">
      <c r="A383" s="35">
        <f t="shared" si="10"/>
        <v>44456</v>
      </c>
      <c r="B383" s="36">
        <f>SUMIFS(СВЦЭМ!$G$40:$G$783,СВЦЭМ!$A$40:$A$783,$A383,СВЦЭМ!$B$40:$B$783,B$366)+'СЕТ СН'!$F$16</f>
        <v>0</v>
      </c>
      <c r="C383" s="36">
        <f>SUMIFS(СВЦЭМ!$G$40:$G$783,СВЦЭМ!$A$40:$A$783,$A383,СВЦЭМ!$B$40:$B$783,C$366)+'СЕТ СН'!$F$16</f>
        <v>0</v>
      </c>
      <c r="D383" s="36">
        <f>SUMIFS(СВЦЭМ!$G$40:$G$783,СВЦЭМ!$A$40:$A$783,$A383,СВЦЭМ!$B$40:$B$783,D$366)+'СЕТ СН'!$F$16</f>
        <v>0</v>
      </c>
      <c r="E383" s="36">
        <f>SUMIFS(СВЦЭМ!$G$40:$G$783,СВЦЭМ!$A$40:$A$783,$A383,СВЦЭМ!$B$40:$B$783,E$366)+'СЕТ СН'!$F$16</f>
        <v>0</v>
      </c>
      <c r="F383" s="36">
        <f>SUMIFS(СВЦЭМ!$G$40:$G$783,СВЦЭМ!$A$40:$A$783,$A383,СВЦЭМ!$B$40:$B$783,F$366)+'СЕТ СН'!$F$16</f>
        <v>0</v>
      </c>
      <c r="G383" s="36">
        <f>SUMIFS(СВЦЭМ!$G$40:$G$783,СВЦЭМ!$A$40:$A$783,$A383,СВЦЭМ!$B$40:$B$783,G$366)+'СЕТ СН'!$F$16</f>
        <v>0</v>
      </c>
      <c r="H383" s="36">
        <f>SUMIFS(СВЦЭМ!$G$40:$G$783,СВЦЭМ!$A$40:$A$783,$A383,СВЦЭМ!$B$40:$B$783,H$366)+'СЕТ СН'!$F$16</f>
        <v>0</v>
      </c>
      <c r="I383" s="36">
        <f>SUMIFS(СВЦЭМ!$G$40:$G$783,СВЦЭМ!$A$40:$A$783,$A383,СВЦЭМ!$B$40:$B$783,I$366)+'СЕТ СН'!$F$16</f>
        <v>0</v>
      </c>
      <c r="J383" s="36">
        <f>SUMIFS(СВЦЭМ!$G$40:$G$783,СВЦЭМ!$A$40:$A$783,$A383,СВЦЭМ!$B$40:$B$783,J$366)+'СЕТ СН'!$F$16</f>
        <v>0</v>
      </c>
      <c r="K383" s="36">
        <f>SUMIFS(СВЦЭМ!$G$40:$G$783,СВЦЭМ!$A$40:$A$783,$A383,СВЦЭМ!$B$40:$B$783,K$366)+'СЕТ СН'!$F$16</f>
        <v>0</v>
      </c>
      <c r="L383" s="36">
        <f>SUMIFS(СВЦЭМ!$G$40:$G$783,СВЦЭМ!$A$40:$A$783,$A383,СВЦЭМ!$B$40:$B$783,L$366)+'СЕТ СН'!$F$16</f>
        <v>0</v>
      </c>
      <c r="M383" s="36">
        <f>SUMIFS(СВЦЭМ!$G$40:$G$783,СВЦЭМ!$A$40:$A$783,$A383,СВЦЭМ!$B$40:$B$783,M$366)+'СЕТ СН'!$F$16</f>
        <v>0</v>
      </c>
      <c r="N383" s="36">
        <f>SUMIFS(СВЦЭМ!$G$40:$G$783,СВЦЭМ!$A$40:$A$783,$A383,СВЦЭМ!$B$40:$B$783,N$366)+'СЕТ СН'!$F$16</f>
        <v>0</v>
      </c>
      <c r="O383" s="36">
        <f>SUMIFS(СВЦЭМ!$G$40:$G$783,СВЦЭМ!$A$40:$A$783,$A383,СВЦЭМ!$B$40:$B$783,O$366)+'СЕТ СН'!$F$16</f>
        <v>0</v>
      </c>
      <c r="P383" s="36">
        <f>SUMIFS(СВЦЭМ!$G$40:$G$783,СВЦЭМ!$A$40:$A$783,$A383,СВЦЭМ!$B$40:$B$783,P$366)+'СЕТ СН'!$F$16</f>
        <v>0</v>
      </c>
      <c r="Q383" s="36">
        <f>SUMIFS(СВЦЭМ!$G$40:$G$783,СВЦЭМ!$A$40:$A$783,$A383,СВЦЭМ!$B$40:$B$783,Q$366)+'СЕТ СН'!$F$16</f>
        <v>0</v>
      </c>
      <c r="R383" s="36">
        <f>SUMIFS(СВЦЭМ!$G$40:$G$783,СВЦЭМ!$A$40:$A$783,$A383,СВЦЭМ!$B$40:$B$783,R$366)+'СЕТ СН'!$F$16</f>
        <v>0</v>
      </c>
      <c r="S383" s="36">
        <f>SUMIFS(СВЦЭМ!$G$40:$G$783,СВЦЭМ!$A$40:$A$783,$A383,СВЦЭМ!$B$40:$B$783,S$366)+'СЕТ СН'!$F$16</f>
        <v>0</v>
      </c>
      <c r="T383" s="36">
        <f>SUMIFS(СВЦЭМ!$G$40:$G$783,СВЦЭМ!$A$40:$A$783,$A383,СВЦЭМ!$B$40:$B$783,T$366)+'СЕТ СН'!$F$16</f>
        <v>0</v>
      </c>
      <c r="U383" s="36">
        <f>SUMIFS(СВЦЭМ!$G$40:$G$783,СВЦЭМ!$A$40:$A$783,$A383,СВЦЭМ!$B$40:$B$783,U$366)+'СЕТ СН'!$F$16</f>
        <v>0</v>
      </c>
      <c r="V383" s="36">
        <f>SUMIFS(СВЦЭМ!$G$40:$G$783,СВЦЭМ!$A$40:$A$783,$A383,СВЦЭМ!$B$40:$B$783,V$366)+'СЕТ СН'!$F$16</f>
        <v>0</v>
      </c>
      <c r="W383" s="36">
        <f>SUMIFS(СВЦЭМ!$G$40:$G$783,СВЦЭМ!$A$40:$A$783,$A383,СВЦЭМ!$B$40:$B$783,W$366)+'СЕТ СН'!$F$16</f>
        <v>0</v>
      </c>
      <c r="X383" s="36">
        <f>SUMIFS(СВЦЭМ!$G$40:$G$783,СВЦЭМ!$A$40:$A$783,$A383,СВЦЭМ!$B$40:$B$783,X$366)+'СЕТ СН'!$F$16</f>
        <v>0</v>
      </c>
      <c r="Y383" s="36">
        <f>SUMIFS(СВЦЭМ!$G$40:$G$783,СВЦЭМ!$A$40:$A$783,$A383,СВЦЭМ!$B$40:$B$783,Y$366)+'СЕТ СН'!$F$16</f>
        <v>0</v>
      </c>
    </row>
    <row r="384" spans="1:25" ht="15.75" hidden="1" x14ac:dyDescent="0.2">
      <c r="A384" s="35">
        <f t="shared" si="10"/>
        <v>44457</v>
      </c>
      <c r="B384" s="36">
        <f>SUMIFS(СВЦЭМ!$G$40:$G$783,СВЦЭМ!$A$40:$A$783,$A384,СВЦЭМ!$B$40:$B$783,B$366)+'СЕТ СН'!$F$16</f>
        <v>0</v>
      </c>
      <c r="C384" s="36">
        <f>SUMIFS(СВЦЭМ!$G$40:$G$783,СВЦЭМ!$A$40:$A$783,$A384,СВЦЭМ!$B$40:$B$783,C$366)+'СЕТ СН'!$F$16</f>
        <v>0</v>
      </c>
      <c r="D384" s="36">
        <f>SUMIFS(СВЦЭМ!$G$40:$G$783,СВЦЭМ!$A$40:$A$783,$A384,СВЦЭМ!$B$40:$B$783,D$366)+'СЕТ СН'!$F$16</f>
        <v>0</v>
      </c>
      <c r="E384" s="36">
        <f>SUMIFS(СВЦЭМ!$G$40:$G$783,СВЦЭМ!$A$40:$A$783,$A384,СВЦЭМ!$B$40:$B$783,E$366)+'СЕТ СН'!$F$16</f>
        <v>0</v>
      </c>
      <c r="F384" s="36">
        <f>SUMIFS(СВЦЭМ!$G$40:$G$783,СВЦЭМ!$A$40:$A$783,$A384,СВЦЭМ!$B$40:$B$783,F$366)+'СЕТ СН'!$F$16</f>
        <v>0</v>
      </c>
      <c r="G384" s="36">
        <f>SUMIFS(СВЦЭМ!$G$40:$G$783,СВЦЭМ!$A$40:$A$783,$A384,СВЦЭМ!$B$40:$B$783,G$366)+'СЕТ СН'!$F$16</f>
        <v>0</v>
      </c>
      <c r="H384" s="36">
        <f>SUMIFS(СВЦЭМ!$G$40:$G$783,СВЦЭМ!$A$40:$A$783,$A384,СВЦЭМ!$B$40:$B$783,H$366)+'СЕТ СН'!$F$16</f>
        <v>0</v>
      </c>
      <c r="I384" s="36">
        <f>SUMIFS(СВЦЭМ!$G$40:$G$783,СВЦЭМ!$A$40:$A$783,$A384,СВЦЭМ!$B$40:$B$783,I$366)+'СЕТ СН'!$F$16</f>
        <v>0</v>
      </c>
      <c r="J384" s="36">
        <f>SUMIFS(СВЦЭМ!$G$40:$G$783,СВЦЭМ!$A$40:$A$783,$A384,СВЦЭМ!$B$40:$B$783,J$366)+'СЕТ СН'!$F$16</f>
        <v>0</v>
      </c>
      <c r="K384" s="36">
        <f>SUMIFS(СВЦЭМ!$G$40:$G$783,СВЦЭМ!$A$40:$A$783,$A384,СВЦЭМ!$B$40:$B$783,K$366)+'СЕТ СН'!$F$16</f>
        <v>0</v>
      </c>
      <c r="L384" s="36">
        <f>SUMIFS(СВЦЭМ!$G$40:$G$783,СВЦЭМ!$A$40:$A$783,$A384,СВЦЭМ!$B$40:$B$783,L$366)+'СЕТ СН'!$F$16</f>
        <v>0</v>
      </c>
      <c r="M384" s="36">
        <f>SUMIFS(СВЦЭМ!$G$40:$G$783,СВЦЭМ!$A$40:$A$783,$A384,СВЦЭМ!$B$40:$B$783,M$366)+'СЕТ СН'!$F$16</f>
        <v>0</v>
      </c>
      <c r="N384" s="36">
        <f>SUMIFS(СВЦЭМ!$G$40:$G$783,СВЦЭМ!$A$40:$A$783,$A384,СВЦЭМ!$B$40:$B$783,N$366)+'СЕТ СН'!$F$16</f>
        <v>0</v>
      </c>
      <c r="O384" s="36">
        <f>SUMIFS(СВЦЭМ!$G$40:$G$783,СВЦЭМ!$A$40:$A$783,$A384,СВЦЭМ!$B$40:$B$783,O$366)+'СЕТ СН'!$F$16</f>
        <v>0</v>
      </c>
      <c r="P384" s="36">
        <f>SUMIFS(СВЦЭМ!$G$40:$G$783,СВЦЭМ!$A$40:$A$783,$A384,СВЦЭМ!$B$40:$B$783,P$366)+'СЕТ СН'!$F$16</f>
        <v>0</v>
      </c>
      <c r="Q384" s="36">
        <f>SUMIFS(СВЦЭМ!$G$40:$G$783,СВЦЭМ!$A$40:$A$783,$A384,СВЦЭМ!$B$40:$B$783,Q$366)+'СЕТ СН'!$F$16</f>
        <v>0</v>
      </c>
      <c r="R384" s="36">
        <f>SUMIFS(СВЦЭМ!$G$40:$G$783,СВЦЭМ!$A$40:$A$783,$A384,СВЦЭМ!$B$40:$B$783,R$366)+'СЕТ СН'!$F$16</f>
        <v>0</v>
      </c>
      <c r="S384" s="36">
        <f>SUMIFS(СВЦЭМ!$G$40:$G$783,СВЦЭМ!$A$40:$A$783,$A384,СВЦЭМ!$B$40:$B$783,S$366)+'СЕТ СН'!$F$16</f>
        <v>0</v>
      </c>
      <c r="T384" s="36">
        <f>SUMIFS(СВЦЭМ!$G$40:$G$783,СВЦЭМ!$A$40:$A$783,$A384,СВЦЭМ!$B$40:$B$783,T$366)+'СЕТ СН'!$F$16</f>
        <v>0</v>
      </c>
      <c r="U384" s="36">
        <f>SUMIFS(СВЦЭМ!$G$40:$G$783,СВЦЭМ!$A$40:$A$783,$A384,СВЦЭМ!$B$40:$B$783,U$366)+'СЕТ СН'!$F$16</f>
        <v>0</v>
      </c>
      <c r="V384" s="36">
        <f>SUMIFS(СВЦЭМ!$G$40:$G$783,СВЦЭМ!$A$40:$A$783,$A384,СВЦЭМ!$B$40:$B$783,V$366)+'СЕТ СН'!$F$16</f>
        <v>0</v>
      </c>
      <c r="W384" s="36">
        <f>SUMIFS(СВЦЭМ!$G$40:$G$783,СВЦЭМ!$A$40:$A$783,$A384,СВЦЭМ!$B$40:$B$783,W$366)+'СЕТ СН'!$F$16</f>
        <v>0</v>
      </c>
      <c r="X384" s="36">
        <f>SUMIFS(СВЦЭМ!$G$40:$G$783,СВЦЭМ!$A$40:$A$783,$A384,СВЦЭМ!$B$40:$B$783,X$366)+'СЕТ СН'!$F$16</f>
        <v>0</v>
      </c>
      <c r="Y384" s="36">
        <f>SUMIFS(СВЦЭМ!$G$40:$G$783,СВЦЭМ!$A$40:$A$783,$A384,СВЦЭМ!$B$40:$B$783,Y$366)+'СЕТ СН'!$F$16</f>
        <v>0</v>
      </c>
    </row>
    <row r="385" spans="1:26" ht="15.75" hidden="1" x14ac:dyDescent="0.2">
      <c r="A385" s="35">
        <f t="shared" si="10"/>
        <v>44458</v>
      </c>
      <c r="B385" s="36">
        <f>SUMIFS(СВЦЭМ!$G$40:$G$783,СВЦЭМ!$A$40:$A$783,$A385,СВЦЭМ!$B$40:$B$783,B$366)+'СЕТ СН'!$F$16</f>
        <v>0</v>
      </c>
      <c r="C385" s="36">
        <f>SUMIFS(СВЦЭМ!$G$40:$G$783,СВЦЭМ!$A$40:$A$783,$A385,СВЦЭМ!$B$40:$B$783,C$366)+'СЕТ СН'!$F$16</f>
        <v>0</v>
      </c>
      <c r="D385" s="36">
        <f>SUMIFS(СВЦЭМ!$G$40:$G$783,СВЦЭМ!$A$40:$A$783,$A385,СВЦЭМ!$B$40:$B$783,D$366)+'СЕТ СН'!$F$16</f>
        <v>0</v>
      </c>
      <c r="E385" s="36">
        <f>SUMIFS(СВЦЭМ!$G$40:$G$783,СВЦЭМ!$A$40:$A$783,$A385,СВЦЭМ!$B$40:$B$783,E$366)+'СЕТ СН'!$F$16</f>
        <v>0</v>
      </c>
      <c r="F385" s="36">
        <f>SUMIFS(СВЦЭМ!$G$40:$G$783,СВЦЭМ!$A$40:$A$783,$A385,СВЦЭМ!$B$40:$B$783,F$366)+'СЕТ СН'!$F$16</f>
        <v>0</v>
      </c>
      <c r="G385" s="36">
        <f>SUMIFS(СВЦЭМ!$G$40:$G$783,СВЦЭМ!$A$40:$A$783,$A385,СВЦЭМ!$B$40:$B$783,G$366)+'СЕТ СН'!$F$16</f>
        <v>0</v>
      </c>
      <c r="H385" s="36">
        <f>SUMIFS(СВЦЭМ!$G$40:$G$783,СВЦЭМ!$A$40:$A$783,$A385,СВЦЭМ!$B$40:$B$783,H$366)+'СЕТ СН'!$F$16</f>
        <v>0</v>
      </c>
      <c r="I385" s="36">
        <f>SUMIFS(СВЦЭМ!$G$40:$G$783,СВЦЭМ!$A$40:$A$783,$A385,СВЦЭМ!$B$40:$B$783,I$366)+'СЕТ СН'!$F$16</f>
        <v>0</v>
      </c>
      <c r="J385" s="36">
        <f>SUMIFS(СВЦЭМ!$G$40:$G$783,СВЦЭМ!$A$40:$A$783,$A385,СВЦЭМ!$B$40:$B$783,J$366)+'СЕТ СН'!$F$16</f>
        <v>0</v>
      </c>
      <c r="K385" s="36">
        <f>SUMIFS(СВЦЭМ!$G$40:$G$783,СВЦЭМ!$A$40:$A$783,$A385,СВЦЭМ!$B$40:$B$783,K$366)+'СЕТ СН'!$F$16</f>
        <v>0</v>
      </c>
      <c r="L385" s="36">
        <f>SUMIFS(СВЦЭМ!$G$40:$G$783,СВЦЭМ!$A$40:$A$783,$A385,СВЦЭМ!$B$40:$B$783,L$366)+'СЕТ СН'!$F$16</f>
        <v>0</v>
      </c>
      <c r="M385" s="36">
        <f>SUMIFS(СВЦЭМ!$G$40:$G$783,СВЦЭМ!$A$40:$A$783,$A385,СВЦЭМ!$B$40:$B$783,M$366)+'СЕТ СН'!$F$16</f>
        <v>0</v>
      </c>
      <c r="N385" s="36">
        <f>SUMIFS(СВЦЭМ!$G$40:$G$783,СВЦЭМ!$A$40:$A$783,$A385,СВЦЭМ!$B$40:$B$783,N$366)+'СЕТ СН'!$F$16</f>
        <v>0</v>
      </c>
      <c r="O385" s="36">
        <f>SUMIFS(СВЦЭМ!$G$40:$G$783,СВЦЭМ!$A$40:$A$783,$A385,СВЦЭМ!$B$40:$B$783,O$366)+'СЕТ СН'!$F$16</f>
        <v>0</v>
      </c>
      <c r="P385" s="36">
        <f>SUMIFS(СВЦЭМ!$G$40:$G$783,СВЦЭМ!$A$40:$A$783,$A385,СВЦЭМ!$B$40:$B$783,P$366)+'СЕТ СН'!$F$16</f>
        <v>0</v>
      </c>
      <c r="Q385" s="36">
        <f>SUMIFS(СВЦЭМ!$G$40:$G$783,СВЦЭМ!$A$40:$A$783,$A385,СВЦЭМ!$B$40:$B$783,Q$366)+'СЕТ СН'!$F$16</f>
        <v>0</v>
      </c>
      <c r="R385" s="36">
        <f>SUMIFS(СВЦЭМ!$G$40:$G$783,СВЦЭМ!$A$40:$A$783,$A385,СВЦЭМ!$B$40:$B$783,R$366)+'СЕТ СН'!$F$16</f>
        <v>0</v>
      </c>
      <c r="S385" s="36">
        <f>SUMIFS(СВЦЭМ!$G$40:$G$783,СВЦЭМ!$A$40:$A$783,$A385,СВЦЭМ!$B$40:$B$783,S$366)+'СЕТ СН'!$F$16</f>
        <v>0</v>
      </c>
      <c r="T385" s="36">
        <f>SUMIFS(СВЦЭМ!$G$40:$G$783,СВЦЭМ!$A$40:$A$783,$A385,СВЦЭМ!$B$40:$B$783,T$366)+'СЕТ СН'!$F$16</f>
        <v>0</v>
      </c>
      <c r="U385" s="36">
        <f>SUMIFS(СВЦЭМ!$G$40:$G$783,СВЦЭМ!$A$40:$A$783,$A385,СВЦЭМ!$B$40:$B$783,U$366)+'СЕТ СН'!$F$16</f>
        <v>0</v>
      </c>
      <c r="V385" s="36">
        <f>SUMIFS(СВЦЭМ!$G$40:$G$783,СВЦЭМ!$A$40:$A$783,$A385,СВЦЭМ!$B$40:$B$783,V$366)+'СЕТ СН'!$F$16</f>
        <v>0</v>
      </c>
      <c r="W385" s="36">
        <f>SUMIFS(СВЦЭМ!$G$40:$G$783,СВЦЭМ!$A$40:$A$783,$A385,СВЦЭМ!$B$40:$B$783,W$366)+'СЕТ СН'!$F$16</f>
        <v>0</v>
      </c>
      <c r="X385" s="36">
        <f>SUMIFS(СВЦЭМ!$G$40:$G$783,СВЦЭМ!$A$40:$A$783,$A385,СВЦЭМ!$B$40:$B$783,X$366)+'СЕТ СН'!$F$16</f>
        <v>0</v>
      </c>
      <c r="Y385" s="36">
        <f>SUMIFS(СВЦЭМ!$G$40:$G$783,СВЦЭМ!$A$40:$A$783,$A385,СВЦЭМ!$B$40:$B$783,Y$366)+'СЕТ СН'!$F$16</f>
        <v>0</v>
      </c>
    </row>
    <row r="386" spans="1:26" ht="15.75" hidden="1" x14ac:dyDescent="0.2">
      <c r="A386" s="35">
        <f t="shared" si="10"/>
        <v>44459</v>
      </c>
      <c r="B386" s="36">
        <f>SUMIFS(СВЦЭМ!$G$40:$G$783,СВЦЭМ!$A$40:$A$783,$A386,СВЦЭМ!$B$40:$B$783,B$366)+'СЕТ СН'!$F$16</f>
        <v>0</v>
      </c>
      <c r="C386" s="36">
        <f>SUMIFS(СВЦЭМ!$G$40:$G$783,СВЦЭМ!$A$40:$A$783,$A386,СВЦЭМ!$B$40:$B$783,C$366)+'СЕТ СН'!$F$16</f>
        <v>0</v>
      </c>
      <c r="D386" s="36">
        <f>SUMIFS(СВЦЭМ!$G$40:$G$783,СВЦЭМ!$A$40:$A$783,$A386,СВЦЭМ!$B$40:$B$783,D$366)+'СЕТ СН'!$F$16</f>
        <v>0</v>
      </c>
      <c r="E386" s="36">
        <f>SUMIFS(СВЦЭМ!$G$40:$G$783,СВЦЭМ!$A$40:$A$783,$A386,СВЦЭМ!$B$40:$B$783,E$366)+'СЕТ СН'!$F$16</f>
        <v>0</v>
      </c>
      <c r="F386" s="36">
        <f>SUMIFS(СВЦЭМ!$G$40:$G$783,СВЦЭМ!$A$40:$A$783,$A386,СВЦЭМ!$B$40:$B$783,F$366)+'СЕТ СН'!$F$16</f>
        <v>0</v>
      </c>
      <c r="G386" s="36">
        <f>SUMIFS(СВЦЭМ!$G$40:$G$783,СВЦЭМ!$A$40:$A$783,$A386,СВЦЭМ!$B$40:$B$783,G$366)+'СЕТ СН'!$F$16</f>
        <v>0</v>
      </c>
      <c r="H386" s="36">
        <f>SUMIFS(СВЦЭМ!$G$40:$G$783,СВЦЭМ!$A$40:$A$783,$A386,СВЦЭМ!$B$40:$B$783,H$366)+'СЕТ СН'!$F$16</f>
        <v>0</v>
      </c>
      <c r="I386" s="36">
        <f>SUMIFS(СВЦЭМ!$G$40:$G$783,СВЦЭМ!$A$40:$A$783,$A386,СВЦЭМ!$B$40:$B$783,I$366)+'СЕТ СН'!$F$16</f>
        <v>0</v>
      </c>
      <c r="J386" s="36">
        <f>SUMIFS(СВЦЭМ!$G$40:$G$783,СВЦЭМ!$A$40:$A$783,$A386,СВЦЭМ!$B$40:$B$783,J$366)+'СЕТ СН'!$F$16</f>
        <v>0</v>
      </c>
      <c r="K386" s="36">
        <f>SUMIFS(СВЦЭМ!$G$40:$G$783,СВЦЭМ!$A$40:$A$783,$A386,СВЦЭМ!$B$40:$B$783,K$366)+'СЕТ СН'!$F$16</f>
        <v>0</v>
      </c>
      <c r="L386" s="36">
        <f>SUMIFS(СВЦЭМ!$G$40:$G$783,СВЦЭМ!$A$40:$A$783,$A386,СВЦЭМ!$B$40:$B$783,L$366)+'СЕТ СН'!$F$16</f>
        <v>0</v>
      </c>
      <c r="M386" s="36">
        <f>SUMIFS(СВЦЭМ!$G$40:$G$783,СВЦЭМ!$A$40:$A$783,$A386,СВЦЭМ!$B$40:$B$783,M$366)+'СЕТ СН'!$F$16</f>
        <v>0</v>
      </c>
      <c r="N386" s="36">
        <f>SUMIFS(СВЦЭМ!$G$40:$G$783,СВЦЭМ!$A$40:$A$783,$A386,СВЦЭМ!$B$40:$B$783,N$366)+'СЕТ СН'!$F$16</f>
        <v>0</v>
      </c>
      <c r="O386" s="36">
        <f>SUMIFS(СВЦЭМ!$G$40:$G$783,СВЦЭМ!$A$40:$A$783,$A386,СВЦЭМ!$B$40:$B$783,O$366)+'СЕТ СН'!$F$16</f>
        <v>0</v>
      </c>
      <c r="P386" s="36">
        <f>SUMIFS(СВЦЭМ!$G$40:$G$783,СВЦЭМ!$A$40:$A$783,$A386,СВЦЭМ!$B$40:$B$783,P$366)+'СЕТ СН'!$F$16</f>
        <v>0</v>
      </c>
      <c r="Q386" s="36">
        <f>SUMIFS(СВЦЭМ!$G$40:$G$783,СВЦЭМ!$A$40:$A$783,$A386,СВЦЭМ!$B$40:$B$783,Q$366)+'СЕТ СН'!$F$16</f>
        <v>0</v>
      </c>
      <c r="R386" s="36">
        <f>SUMIFS(СВЦЭМ!$G$40:$G$783,СВЦЭМ!$A$40:$A$783,$A386,СВЦЭМ!$B$40:$B$783,R$366)+'СЕТ СН'!$F$16</f>
        <v>0</v>
      </c>
      <c r="S386" s="36">
        <f>SUMIFS(СВЦЭМ!$G$40:$G$783,СВЦЭМ!$A$40:$A$783,$A386,СВЦЭМ!$B$40:$B$783,S$366)+'СЕТ СН'!$F$16</f>
        <v>0</v>
      </c>
      <c r="T386" s="36">
        <f>SUMIFS(СВЦЭМ!$G$40:$G$783,СВЦЭМ!$A$40:$A$783,$A386,СВЦЭМ!$B$40:$B$783,T$366)+'СЕТ СН'!$F$16</f>
        <v>0</v>
      </c>
      <c r="U386" s="36">
        <f>SUMIFS(СВЦЭМ!$G$40:$G$783,СВЦЭМ!$A$40:$A$783,$A386,СВЦЭМ!$B$40:$B$783,U$366)+'СЕТ СН'!$F$16</f>
        <v>0</v>
      </c>
      <c r="V386" s="36">
        <f>SUMIFS(СВЦЭМ!$G$40:$G$783,СВЦЭМ!$A$40:$A$783,$A386,СВЦЭМ!$B$40:$B$783,V$366)+'СЕТ СН'!$F$16</f>
        <v>0</v>
      </c>
      <c r="W386" s="36">
        <f>SUMIFS(СВЦЭМ!$G$40:$G$783,СВЦЭМ!$A$40:$A$783,$A386,СВЦЭМ!$B$40:$B$783,W$366)+'СЕТ СН'!$F$16</f>
        <v>0</v>
      </c>
      <c r="X386" s="36">
        <f>SUMIFS(СВЦЭМ!$G$40:$G$783,СВЦЭМ!$A$40:$A$783,$A386,СВЦЭМ!$B$40:$B$783,X$366)+'СЕТ СН'!$F$16</f>
        <v>0</v>
      </c>
      <c r="Y386" s="36">
        <f>SUMIFS(СВЦЭМ!$G$40:$G$783,СВЦЭМ!$A$40:$A$783,$A386,СВЦЭМ!$B$40:$B$783,Y$366)+'СЕТ СН'!$F$16</f>
        <v>0</v>
      </c>
    </row>
    <row r="387" spans="1:26" ht="15.75" hidden="1" x14ac:dyDescent="0.2">
      <c r="A387" s="35">
        <f t="shared" si="10"/>
        <v>44460</v>
      </c>
      <c r="B387" s="36">
        <f>SUMIFS(СВЦЭМ!$G$40:$G$783,СВЦЭМ!$A$40:$A$783,$A387,СВЦЭМ!$B$40:$B$783,B$366)+'СЕТ СН'!$F$16</f>
        <v>0</v>
      </c>
      <c r="C387" s="36">
        <f>SUMIFS(СВЦЭМ!$G$40:$G$783,СВЦЭМ!$A$40:$A$783,$A387,СВЦЭМ!$B$40:$B$783,C$366)+'СЕТ СН'!$F$16</f>
        <v>0</v>
      </c>
      <c r="D387" s="36">
        <f>SUMIFS(СВЦЭМ!$G$40:$G$783,СВЦЭМ!$A$40:$A$783,$A387,СВЦЭМ!$B$40:$B$783,D$366)+'СЕТ СН'!$F$16</f>
        <v>0</v>
      </c>
      <c r="E387" s="36">
        <f>SUMIFS(СВЦЭМ!$G$40:$G$783,СВЦЭМ!$A$40:$A$783,$A387,СВЦЭМ!$B$40:$B$783,E$366)+'СЕТ СН'!$F$16</f>
        <v>0</v>
      </c>
      <c r="F387" s="36">
        <f>SUMIFS(СВЦЭМ!$G$40:$G$783,СВЦЭМ!$A$40:$A$783,$A387,СВЦЭМ!$B$40:$B$783,F$366)+'СЕТ СН'!$F$16</f>
        <v>0</v>
      </c>
      <c r="G387" s="36">
        <f>SUMIFS(СВЦЭМ!$G$40:$G$783,СВЦЭМ!$A$40:$A$783,$A387,СВЦЭМ!$B$40:$B$783,G$366)+'СЕТ СН'!$F$16</f>
        <v>0</v>
      </c>
      <c r="H387" s="36">
        <f>SUMIFS(СВЦЭМ!$G$40:$G$783,СВЦЭМ!$A$40:$A$783,$A387,СВЦЭМ!$B$40:$B$783,H$366)+'СЕТ СН'!$F$16</f>
        <v>0</v>
      </c>
      <c r="I387" s="36">
        <f>SUMIFS(СВЦЭМ!$G$40:$G$783,СВЦЭМ!$A$40:$A$783,$A387,СВЦЭМ!$B$40:$B$783,I$366)+'СЕТ СН'!$F$16</f>
        <v>0</v>
      </c>
      <c r="J387" s="36">
        <f>SUMIFS(СВЦЭМ!$G$40:$G$783,СВЦЭМ!$A$40:$A$783,$A387,СВЦЭМ!$B$40:$B$783,J$366)+'СЕТ СН'!$F$16</f>
        <v>0</v>
      </c>
      <c r="K387" s="36">
        <f>SUMIFS(СВЦЭМ!$G$40:$G$783,СВЦЭМ!$A$40:$A$783,$A387,СВЦЭМ!$B$40:$B$783,K$366)+'СЕТ СН'!$F$16</f>
        <v>0</v>
      </c>
      <c r="L387" s="36">
        <f>SUMIFS(СВЦЭМ!$G$40:$G$783,СВЦЭМ!$A$40:$A$783,$A387,СВЦЭМ!$B$40:$B$783,L$366)+'СЕТ СН'!$F$16</f>
        <v>0</v>
      </c>
      <c r="M387" s="36">
        <f>SUMIFS(СВЦЭМ!$G$40:$G$783,СВЦЭМ!$A$40:$A$783,$A387,СВЦЭМ!$B$40:$B$783,M$366)+'СЕТ СН'!$F$16</f>
        <v>0</v>
      </c>
      <c r="N387" s="36">
        <f>SUMIFS(СВЦЭМ!$G$40:$G$783,СВЦЭМ!$A$40:$A$783,$A387,СВЦЭМ!$B$40:$B$783,N$366)+'СЕТ СН'!$F$16</f>
        <v>0</v>
      </c>
      <c r="O387" s="36">
        <f>SUMIFS(СВЦЭМ!$G$40:$G$783,СВЦЭМ!$A$40:$A$783,$A387,СВЦЭМ!$B$40:$B$783,O$366)+'СЕТ СН'!$F$16</f>
        <v>0</v>
      </c>
      <c r="P387" s="36">
        <f>SUMIFS(СВЦЭМ!$G$40:$G$783,СВЦЭМ!$A$40:$A$783,$A387,СВЦЭМ!$B$40:$B$783,P$366)+'СЕТ СН'!$F$16</f>
        <v>0</v>
      </c>
      <c r="Q387" s="36">
        <f>SUMIFS(СВЦЭМ!$G$40:$G$783,СВЦЭМ!$A$40:$A$783,$A387,СВЦЭМ!$B$40:$B$783,Q$366)+'СЕТ СН'!$F$16</f>
        <v>0</v>
      </c>
      <c r="R387" s="36">
        <f>SUMIFS(СВЦЭМ!$G$40:$G$783,СВЦЭМ!$A$40:$A$783,$A387,СВЦЭМ!$B$40:$B$783,R$366)+'СЕТ СН'!$F$16</f>
        <v>0</v>
      </c>
      <c r="S387" s="36">
        <f>SUMIFS(СВЦЭМ!$G$40:$G$783,СВЦЭМ!$A$40:$A$783,$A387,СВЦЭМ!$B$40:$B$783,S$366)+'СЕТ СН'!$F$16</f>
        <v>0</v>
      </c>
      <c r="T387" s="36">
        <f>SUMIFS(СВЦЭМ!$G$40:$G$783,СВЦЭМ!$A$40:$A$783,$A387,СВЦЭМ!$B$40:$B$783,T$366)+'СЕТ СН'!$F$16</f>
        <v>0</v>
      </c>
      <c r="U387" s="36">
        <f>SUMIFS(СВЦЭМ!$G$40:$G$783,СВЦЭМ!$A$40:$A$783,$A387,СВЦЭМ!$B$40:$B$783,U$366)+'СЕТ СН'!$F$16</f>
        <v>0</v>
      </c>
      <c r="V387" s="36">
        <f>SUMIFS(СВЦЭМ!$G$40:$G$783,СВЦЭМ!$A$40:$A$783,$A387,СВЦЭМ!$B$40:$B$783,V$366)+'СЕТ СН'!$F$16</f>
        <v>0</v>
      </c>
      <c r="W387" s="36">
        <f>SUMIFS(СВЦЭМ!$G$40:$G$783,СВЦЭМ!$A$40:$A$783,$A387,СВЦЭМ!$B$40:$B$783,W$366)+'СЕТ СН'!$F$16</f>
        <v>0</v>
      </c>
      <c r="X387" s="36">
        <f>SUMIFS(СВЦЭМ!$G$40:$G$783,СВЦЭМ!$A$40:$A$783,$A387,СВЦЭМ!$B$40:$B$783,X$366)+'СЕТ СН'!$F$16</f>
        <v>0</v>
      </c>
      <c r="Y387" s="36">
        <f>SUMIFS(СВЦЭМ!$G$40:$G$783,СВЦЭМ!$A$40:$A$783,$A387,СВЦЭМ!$B$40:$B$783,Y$366)+'СЕТ СН'!$F$16</f>
        <v>0</v>
      </c>
    </row>
    <row r="388" spans="1:26" ht="15.75" hidden="1" x14ac:dyDescent="0.2">
      <c r="A388" s="35">
        <f t="shared" si="10"/>
        <v>44461</v>
      </c>
      <c r="B388" s="36">
        <f>SUMIFS(СВЦЭМ!$G$40:$G$783,СВЦЭМ!$A$40:$A$783,$A388,СВЦЭМ!$B$40:$B$783,B$366)+'СЕТ СН'!$F$16</f>
        <v>0</v>
      </c>
      <c r="C388" s="36">
        <f>SUMIFS(СВЦЭМ!$G$40:$G$783,СВЦЭМ!$A$40:$A$783,$A388,СВЦЭМ!$B$40:$B$783,C$366)+'СЕТ СН'!$F$16</f>
        <v>0</v>
      </c>
      <c r="D388" s="36">
        <f>SUMIFS(СВЦЭМ!$G$40:$G$783,СВЦЭМ!$A$40:$A$783,$A388,СВЦЭМ!$B$40:$B$783,D$366)+'СЕТ СН'!$F$16</f>
        <v>0</v>
      </c>
      <c r="E388" s="36">
        <f>SUMIFS(СВЦЭМ!$G$40:$G$783,СВЦЭМ!$A$40:$A$783,$A388,СВЦЭМ!$B$40:$B$783,E$366)+'СЕТ СН'!$F$16</f>
        <v>0</v>
      </c>
      <c r="F388" s="36">
        <f>SUMIFS(СВЦЭМ!$G$40:$G$783,СВЦЭМ!$A$40:$A$783,$A388,СВЦЭМ!$B$40:$B$783,F$366)+'СЕТ СН'!$F$16</f>
        <v>0</v>
      </c>
      <c r="G388" s="36">
        <f>SUMIFS(СВЦЭМ!$G$40:$G$783,СВЦЭМ!$A$40:$A$783,$A388,СВЦЭМ!$B$40:$B$783,G$366)+'СЕТ СН'!$F$16</f>
        <v>0</v>
      </c>
      <c r="H388" s="36">
        <f>SUMIFS(СВЦЭМ!$G$40:$G$783,СВЦЭМ!$A$40:$A$783,$A388,СВЦЭМ!$B$40:$B$783,H$366)+'СЕТ СН'!$F$16</f>
        <v>0</v>
      </c>
      <c r="I388" s="36">
        <f>SUMIFS(СВЦЭМ!$G$40:$G$783,СВЦЭМ!$A$40:$A$783,$A388,СВЦЭМ!$B$40:$B$783,I$366)+'СЕТ СН'!$F$16</f>
        <v>0</v>
      </c>
      <c r="J388" s="36">
        <f>SUMIFS(СВЦЭМ!$G$40:$G$783,СВЦЭМ!$A$40:$A$783,$A388,СВЦЭМ!$B$40:$B$783,J$366)+'СЕТ СН'!$F$16</f>
        <v>0</v>
      </c>
      <c r="K388" s="36">
        <f>SUMIFS(СВЦЭМ!$G$40:$G$783,СВЦЭМ!$A$40:$A$783,$A388,СВЦЭМ!$B$40:$B$783,K$366)+'СЕТ СН'!$F$16</f>
        <v>0</v>
      </c>
      <c r="L388" s="36">
        <f>SUMIFS(СВЦЭМ!$G$40:$G$783,СВЦЭМ!$A$40:$A$783,$A388,СВЦЭМ!$B$40:$B$783,L$366)+'СЕТ СН'!$F$16</f>
        <v>0</v>
      </c>
      <c r="M388" s="36">
        <f>SUMIFS(СВЦЭМ!$G$40:$G$783,СВЦЭМ!$A$40:$A$783,$A388,СВЦЭМ!$B$40:$B$783,M$366)+'СЕТ СН'!$F$16</f>
        <v>0</v>
      </c>
      <c r="N388" s="36">
        <f>SUMIFS(СВЦЭМ!$G$40:$G$783,СВЦЭМ!$A$40:$A$783,$A388,СВЦЭМ!$B$40:$B$783,N$366)+'СЕТ СН'!$F$16</f>
        <v>0</v>
      </c>
      <c r="O388" s="36">
        <f>SUMIFS(СВЦЭМ!$G$40:$G$783,СВЦЭМ!$A$40:$A$783,$A388,СВЦЭМ!$B$40:$B$783,O$366)+'СЕТ СН'!$F$16</f>
        <v>0</v>
      </c>
      <c r="P388" s="36">
        <f>SUMIFS(СВЦЭМ!$G$40:$G$783,СВЦЭМ!$A$40:$A$783,$A388,СВЦЭМ!$B$40:$B$783,P$366)+'СЕТ СН'!$F$16</f>
        <v>0</v>
      </c>
      <c r="Q388" s="36">
        <f>SUMIFS(СВЦЭМ!$G$40:$G$783,СВЦЭМ!$A$40:$A$783,$A388,СВЦЭМ!$B$40:$B$783,Q$366)+'СЕТ СН'!$F$16</f>
        <v>0</v>
      </c>
      <c r="R388" s="36">
        <f>SUMIFS(СВЦЭМ!$G$40:$G$783,СВЦЭМ!$A$40:$A$783,$A388,СВЦЭМ!$B$40:$B$783,R$366)+'СЕТ СН'!$F$16</f>
        <v>0</v>
      </c>
      <c r="S388" s="36">
        <f>SUMIFS(СВЦЭМ!$G$40:$G$783,СВЦЭМ!$A$40:$A$783,$A388,СВЦЭМ!$B$40:$B$783,S$366)+'СЕТ СН'!$F$16</f>
        <v>0</v>
      </c>
      <c r="T388" s="36">
        <f>SUMIFS(СВЦЭМ!$G$40:$G$783,СВЦЭМ!$A$40:$A$783,$A388,СВЦЭМ!$B$40:$B$783,T$366)+'СЕТ СН'!$F$16</f>
        <v>0</v>
      </c>
      <c r="U388" s="36">
        <f>SUMIFS(СВЦЭМ!$G$40:$G$783,СВЦЭМ!$A$40:$A$783,$A388,СВЦЭМ!$B$40:$B$783,U$366)+'СЕТ СН'!$F$16</f>
        <v>0</v>
      </c>
      <c r="V388" s="36">
        <f>SUMIFS(СВЦЭМ!$G$40:$G$783,СВЦЭМ!$A$40:$A$783,$A388,СВЦЭМ!$B$40:$B$783,V$366)+'СЕТ СН'!$F$16</f>
        <v>0</v>
      </c>
      <c r="W388" s="36">
        <f>SUMIFS(СВЦЭМ!$G$40:$G$783,СВЦЭМ!$A$40:$A$783,$A388,СВЦЭМ!$B$40:$B$783,W$366)+'СЕТ СН'!$F$16</f>
        <v>0</v>
      </c>
      <c r="X388" s="36">
        <f>SUMIFS(СВЦЭМ!$G$40:$G$783,СВЦЭМ!$A$40:$A$783,$A388,СВЦЭМ!$B$40:$B$783,X$366)+'СЕТ СН'!$F$16</f>
        <v>0</v>
      </c>
      <c r="Y388" s="36">
        <f>SUMIFS(СВЦЭМ!$G$40:$G$783,СВЦЭМ!$A$40:$A$783,$A388,СВЦЭМ!$B$40:$B$783,Y$366)+'СЕТ СН'!$F$16</f>
        <v>0</v>
      </c>
    </row>
    <row r="389" spans="1:26" ht="15.75" hidden="1" x14ac:dyDescent="0.2">
      <c r="A389" s="35">
        <f t="shared" si="10"/>
        <v>44462</v>
      </c>
      <c r="B389" s="36">
        <f>SUMIFS(СВЦЭМ!$G$40:$G$783,СВЦЭМ!$A$40:$A$783,$A389,СВЦЭМ!$B$40:$B$783,B$366)+'СЕТ СН'!$F$16</f>
        <v>0</v>
      </c>
      <c r="C389" s="36">
        <f>SUMIFS(СВЦЭМ!$G$40:$G$783,СВЦЭМ!$A$40:$A$783,$A389,СВЦЭМ!$B$40:$B$783,C$366)+'СЕТ СН'!$F$16</f>
        <v>0</v>
      </c>
      <c r="D389" s="36">
        <f>SUMIFS(СВЦЭМ!$G$40:$G$783,СВЦЭМ!$A$40:$A$783,$A389,СВЦЭМ!$B$40:$B$783,D$366)+'СЕТ СН'!$F$16</f>
        <v>0</v>
      </c>
      <c r="E389" s="36">
        <f>SUMIFS(СВЦЭМ!$G$40:$G$783,СВЦЭМ!$A$40:$A$783,$A389,СВЦЭМ!$B$40:$B$783,E$366)+'СЕТ СН'!$F$16</f>
        <v>0</v>
      </c>
      <c r="F389" s="36">
        <f>SUMIFS(СВЦЭМ!$G$40:$G$783,СВЦЭМ!$A$40:$A$783,$A389,СВЦЭМ!$B$40:$B$783,F$366)+'СЕТ СН'!$F$16</f>
        <v>0</v>
      </c>
      <c r="G389" s="36">
        <f>SUMIFS(СВЦЭМ!$G$40:$G$783,СВЦЭМ!$A$40:$A$783,$A389,СВЦЭМ!$B$40:$B$783,G$366)+'СЕТ СН'!$F$16</f>
        <v>0</v>
      </c>
      <c r="H389" s="36">
        <f>SUMIFS(СВЦЭМ!$G$40:$G$783,СВЦЭМ!$A$40:$A$783,$A389,СВЦЭМ!$B$40:$B$783,H$366)+'СЕТ СН'!$F$16</f>
        <v>0</v>
      </c>
      <c r="I389" s="36">
        <f>SUMIFS(СВЦЭМ!$G$40:$G$783,СВЦЭМ!$A$40:$A$783,$A389,СВЦЭМ!$B$40:$B$783,I$366)+'СЕТ СН'!$F$16</f>
        <v>0</v>
      </c>
      <c r="J389" s="36">
        <f>SUMIFS(СВЦЭМ!$G$40:$G$783,СВЦЭМ!$A$40:$A$783,$A389,СВЦЭМ!$B$40:$B$783,J$366)+'СЕТ СН'!$F$16</f>
        <v>0</v>
      </c>
      <c r="K389" s="36">
        <f>SUMIFS(СВЦЭМ!$G$40:$G$783,СВЦЭМ!$A$40:$A$783,$A389,СВЦЭМ!$B$40:$B$783,K$366)+'СЕТ СН'!$F$16</f>
        <v>0</v>
      </c>
      <c r="L389" s="36">
        <f>SUMIFS(СВЦЭМ!$G$40:$G$783,СВЦЭМ!$A$40:$A$783,$A389,СВЦЭМ!$B$40:$B$783,L$366)+'СЕТ СН'!$F$16</f>
        <v>0</v>
      </c>
      <c r="M389" s="36">
        <f>SUMIFS(СВЦЭМ!$G$40:$G$783,СВЦЭМ!$A$40:$A$783,$A389,СВЦЭМ!$B$40:$B$783,M$366)+'СЕТ СН'!$F$16</f>
        <v>0</v>
      </c>
      <c r="N389" s="36">
        <f>SUMIFS(СВЦЭМ!$G$40:$G$783,СВЦЭМ!$A$40:$A$783,$A389,СВЦЭМ!$B$40:$B$783,N$366)+'СЕТ СН'!$F$16</f>
        <v>0</v>
      </c>
      <c r="O389" s="36">
        <f>SUMIFS(СВЦЭМ!$G$40:$G$783,СВЦЭМ!$A$40:$A$783,$A389,СВЦЭМ!$B$40:$B$783,O$366)+'СЕТ СН'!$F$16</f>
        <v>0</v>
      </c>
      <c r="P389" s="36">
        <f>SUMIFS(СВЦЭМ!$G$40:$G$783,СВЦЭМ!$A$40:$A$783,$A389,СВЦЭМ!$B$40:$B$783,P$366)+'СЕТ СН'!$F$16</f>
        <v>0</v>
      </c>
      <c r="Q389" s="36">
        <f>SUMIFS(СВЦЭМ!$G$40:$G$783,СВЦЭМ!$A$40:$A$783,$A389,СВЦЭМ!$B$40:$B$783,Q$366)+'СЕТ СН'!$F$16</f>
        <v>0</v>
      </c>
      <c r="R389" s="36">
        <f>SUMIFS(СВЦЭМ!$G$40:$G$783,СВЦЭМ!$A$40:$A$783,$A389,СВЦЭМ!$B$40:$B$783,R$366)+'СЕТ СН'!$F$16</f>
        <v>0</v>
      </c>
      <c r="S389" s="36">
        <f>SUMIFS(СВЦЭМ!$G$40:$G$783,СВЦЭМ!$A$40:$A$783,$A389,СВЦЭМ!$B$40:$B$783,S$366)+'СЕТ СН'!$F$16</f>
        <v>0</v>
      </c>
      <c r="T389" s="36">
        <f>SUMIFS(СВЦЭМ!$G$40:$G$783,СВЦЭМ!$A$40:$A$783,$A389,СВЦЭМ!$B$40:$B$783,T$366)+'СЕТ СН'!$F$16</f>
        <v>0</v>
      </c>
      <c r="U389" s="36">
        <f>SUMIFS(СВЦЭМ!$G$40:$G$783,СВЦЭМ!$A$40:$A$783,$A389,СВЦЭМ!$B$40:$B$783,U$366)+'СЕТ СН'!$F$16</f>
        <v>0</v>
      </c>
      <c r="V389" s="36">
        <f>SUMIFS(СВЦЭМ!$G$40:$G$783,СВЦЭМ!$A$40:$A$783,$A389,СВЦЭМ!$B$40:$B$783,V$366)+'СЕТ СН'!$F$16</f>
        <v>0</v>
      </c>
      <c r="W389" s="36">
        <f>SUMIFS(СВЦЭМ!$G$40:$G$783,СВЦЭМ!$A$40:$A$783,$A389,СВЦЭМ!$B$40:$B$783,W$366)+'СЕТ СН'!$F$16</f>
        <v>0</v>
      </c>
      <c r="X389" s="36">
        <f>SUMIFS(СВЦЭМ!$G$40:$G$783,СВЦЭМ!$A$40:$A$783,$A389,СВЦЭМ!$B$40:$B$783,X$366)+'СЕТ СН'!$F$16</f>
        <v>0</v>
      </c>
      <c r="Y389" s="36">
        <f>SUMIFS(СВЦЭМ!$G$40:$G$783,СВЦЭМ!$A$40:$A$783,$A389,СВЦЭМ!$B$40:$B$783,Y$366)+'СЕТ СН'!$F$16</f>
        <v>0</v>
      </c>
    </row>
    <row r="390" spans="1:26" ht="15.75" hidden="1" x14ac:dyDescent="0.2">
      <c r="A390" s="35">
        <f t="shared" si="10"/>
        <v>44463</v>
      </c>
      <c r="B390" s="36">
        <f>SUMIFS(СВЦЭМ!$G$40:$G$783,СВЦЭМ!$A$40:$A$783,$A390,СВЦЭМ!$B$40:$B$783,B$366)+'СЕТ СН'!$F$16</f>
        <v>0</v>
      </c>
      <c r="C390" s="36">
        <f>SUMIFS(СВЦЭМ!$G$40:$G$783,СВЦЭМ!$A$40:$A$783,$A390,СВЦЭМ!$B$40:$B$783,C$366)+'СЕТ СН'!$F$16</f>
        <v>0</v>
      </c>
      <c r="D390" s="36">
        <f>SUMIFS(СВЦЭМ!$G$40:$G$783,СВЦЭМ!$A$40:$A$783,$A390,СВЦЭМ!$B$40:$B$783,D$366)+'СЕТ СН'!$F$16</f>
        <v>0</v>
      </c>
      <c r="E390" s="36">
        <f>SUMIFS(СВЦЭМ!$G$40:$G$783,СВЦЭМ!$A$40:$A$783,$A390,СВЦЭМ!$B$40:$B$783,E$366)+'СЕТ СН'!$F$16</f>
        <v>0</v>
      </c>
      <c r="F390" s="36">
        <f>SUMIFS(СВЦЭМ!$G$40:$G$783,СВЦЭМ!$A$40:$A$783,$A390,СВЦЭМ!$B$40:$B$783,F$366)+'СЕТ СН'!$F$16</f>
        <v>0</v>
      </c>
      <c r="G390" s="36">
        <f>SUMIFS(СВЦЭМ!$G$40:$G$783,СВЦЭМ!$A$40:$A$783,$A390,СВЦЭМ!$B$40:$B$783,G$366)+'СЕТ СН'!$F$16</f>
        <v>0</v>
      </c>
      <c r="H390" s="36">
        <f>SUMIFS(СВЦЭМ!$G$40:$G$783,СВЦЭМ!$A$40:$A$783,$A390,СВЦЭМ!$B$40:$B$783,H$366)+'СЕТ СН'!$F$16</f>
        <v>0</v>
      </c>
      <c r="I390" s="36">
        <f>SUMIFS(СВЦЭМ!$G$40:$G$783,СВЦЭМ!$A$40:$A$783,$A390,СВЦЭМ!$B$40:$B$783,I$366)+'СЕТ СН'!$F$16</f>
        <v>0</v>
      </c>
      <c r="J390" s="36">
        <f>SUMIFS(СВЦЭМ!$G$40:$G$783,СВЦЭМ!$A$40:$A$783,$A390,СВЦЭМ!$B$40:$B$783,J$366)+'СЕТ СН'!$F$16</f>
        <v>0</v>
      </c>
      <c r="K390" s="36">
        <f>SUMIFS(СВЦЭМ!$G$40:$G$783,СВЦЭМ!$A$40:$A$783,$A390,СВЦЭМ!$B$40:$B$783,K$366)+'СЕТ СН'!$F$16</f>
        <v>0</v>
      </c>
      <c r="L390" s="36">
        <f>SUMIFS(СВЦЭМ!$G$40:$G$783,СВЦЭМ!$A$40:$A$783,$A390,СВЦЭМ!$B$40:$B$783,L$366)+'СЕТ СН'!$F$16</f>
        <v>0</v>
      </c>
      <c r="M390" s="36">
        <f>SUMIFS(СВЦЭМ!$G$40:$G$783,СВЦЭМ!$A$40:$A$783,$A390,СВЦЭМ!$B$40:$B$783,M$366)+'СЕТ СН'!$F$16</f>
        <v>0</v>
      </c>
      <c r="N390" s="36">
        <f>SUMIFS(СВЦЭМ!$G$40:$G$783,СВЦЭМ!$A$40:$A$783,$A390,СВЦЭМ!$B$40:$B$783,N$366)+'СЕТ СН'!$F$16</f>
        <v>0</v>
      </c>
      <c r="O390" s="36">
        <f>SUMIFS(СВЦЭМ!$G$40:$G$783,СВЦЭМ!$A$40:$A$783,$A390,СВЦЭМ!$B$40:$B$783,O$366)+'СЕТ СН'!$F$16</f>
        <v>0</v>
      </c>
      <c r="P390" s="36">
        <f>SUMIFS(СВЦЭМ!$G$40:$G$783,СВЦЭМ!$A$40:$A$783,$A390,СВЦЭМ!$B$40:$B$783,P$366)+'СЕТ СН'!$F$16</f>
        <v>0</v>
      </c>
      <c r="Q390" s="36">
        <f>SUMIFS(СВЦЭМ!$G$40:$G$783,СВЦЭМ!$A$40:$A$783,$A390,СВЦЭМ!$B$40:$B$783,Q$366)+'СЕТ СН'!$F$16</f>
        <v>0</v>
      </c>
      <c r="R390" s="36">
        <f>SUMIFS(СВЦЭМ!$G$40:$G$783,СВЦЭМ!$A$40:$A$783,$A390,СВЦЭМ!$B$40:$B$783,R$366)+'СЕТ СН'!$F$16</f>
        <v>0</v>
      </c>
      <c r="S390" s="36">
        <f>SUMIFS(СВЦЭМ!$G$40:$G$783,СВЦЭМ!$A$40:$A$783,$A390,СВЦЭМ!$B$40:$B$783,S$366)+'СЕТ СН'!$F$16</f>
        <v>0</v>
      </c>
      <c r="T390" s="36">
        <f>SUMIFS(СВЦЭМ!$G$40:$G$783,СВЦЭМ!$A$40:$A$783,$A390,СВЦЭМ!$B$40:$B$783,T$366)+'СЕТ СН'!$F$16</f>
        <v>0</v>
      </c>
      <c r="U390" s="36">
        <f>SUMIFS(СВЦЭМ!$G$40:$G$783,СВЦЭМ!$A$40:$A$783,$A390,СВЦЭМ!$B$40:$B$783,U$366)+'СЕТ СН'!$F$16</f>
        <v>0</v>
      </c>
      <c r="V390" s="36">
        <f>SUMIFS(СВЦЭМ!$G$40:$G$783,СВЦЭМ!$A$40:$A$783,$A390,СВЦЭМ!$B$40:$B$783,V$366)+'СЕТ СН'!$F$16</f>
        <v>0</v>
      </c>
      <c r="W390" s="36">
        <f>SUMIFS(СВЦЭМ!$G$40:$G$783,СВЦЭМ!$A$40:$A$783,$A390,СВЦЭМ!$B$40:$B$783,W$366)+'СЕТ СН'!$F$16</f>
        <v>0</v>
      </c>
      <c r="X390" s="36">
        <f>SUMIFS(СВЦЭМ!$G$40:$G$783,СВЦЭМ!$A$40:$A$783,$A390,СВЦЭМ!$B$40:$B$783,X$366)+'СЕТ СН'!$F$16</f>
        <v>0</v>
      </c>
      <c r="Y390" s="36">
        <f>SUMIFS(СВЦЭМ!$G$40:$G$783,СВЦЭМ!$A$40:$A$783,$A390,СВЦЭМ!$B$40:$B$783,Y$366)+'СЕТ СН'!$F$16</f>
        <v>0</v>
      </c>
    </row>
    <row r="391" spans="1:26" ht="15.75" hidden="1" x14ac:dyDescent="0.2">
      <c r="A391" s="35">
        <f t="shared" si="10"/>
        <v>44464</v>
      </c>
      <c r="B391" s="36">
        <f>SUMIFS(СВЦЭМ!$G$40:$G$783,СВЦЭМ!$A$40:$A$783,$A391,СВЦЭМ!$B$40:$B$783,B$366)+'СЕТ СН'!$F$16</f>
        <v>0</v>
      </c>
      <c r="C391" s="36">
        <f>SUMIFS(СВЦЭМ!$G$40:$G$783,СВЦЭМ!$A$40:$A$783,$A391,СВЦЭМ!$B$40:$B$783,C$366)+'СЕТ СН'!$F$16</f>
        <v>0</v>
      </c>
      <c r="D391" s="36">
        <f>SUMIFS(СВЦЭМ!$G$40:$G$783,СВЦЭМ!$A$40:$A$783,$A391,СВЦЭМ!$B$40:$B$783,D$366)+'СЕТ СН'!$F$16</f>
        <v>0</v>
      </c>
      <c r="E391" s="36">
        <f>SUMIFS(СВЦЭМ!$G$40:$G$783,СВЦЭМ!$A$40:$A$783,$A391,СВЦЭМ!$B$40:$B$783,E$366)+'СЕТ СН'!$F$16</f>
        <v>0</v>
      </c>
      <c r="F391" s="36">
        <f>SUMIFS(СВЦЭМ!$G$40:$G$783,СВЦЭМ!$A$40:$A$783,$A391,СВЦЭМ!$B$40:$B$783,F$366)+'СЕТ СН'!$F$16</f>
        <v>0</v>
      </c>
      <c r="G391" s="36">
        <f>SUMIFS(СВЦЭМ!$G$40:$G$783,СВЦЭМ!$A$40:$A$783,$A391,СВЦЭМ!$B$40:$B$783,G$366)+'СЕТ СН'!$F$16</f>
        <v>0</v>
      </c>
      <c r="H391" s="36">
        <f>SUMIFS(СВЦЭМ!$G$40:$G$783,СВЦЭМ!$A$40:$A$783,$A391,СВЦЭМ!$B$40:$B$783,H$366)+'СЕТ СН'!$F$16</f>
        <v>0</v>
      </c>
      <c r="I391" s="36">
        <f>SUMIFS(СВЦЭМ!$G$40:$G$783,СВЦЭМ!$A$40:$A$783,$A391,СВЦЭМ!$B$40:$B$783,I$366)+'СЕТ СН'!$F$16</f>
        <v>0</v>
      </c>
      <c r="J391" s="36">
        <f>SUMIFS(СВЦЭМ!$G$40:$G$783,СВЦЭМ!$A$40:$A$783,$A391,СВЦЭМ!$B$40:$B$783,J$366)+'СЕТ СН'!$F$16</f>
        <v>0</v>
      </c>
      <c r="K391" s="36">
        <f>SUMIFS(СВЦЭМ!$G$40:$G$783,СВЦЭМ!$A$40:$A$783,$A391,СВЦЭМ!$B$40:$B$783,K$366)+'СЕТ СН'!$F$16</f>
        <v>0</v>
      </c>
      <c r="L391" s="36">
        <f>SUMIFS(СВЦЭМ!$G$40:$G$783,СВЦЭМ!$A$40:$A$783,$A391,СВЦЭМ!$B$40:$B$783,L$366)+'СЕТ СН'!$F$16</f>
        <v>0</v>
      </c>
      <c r="M391" s="36">
        <f>SUMIFS(СВЦЭМ!$G$40:$G$783,СВЦЭМ!$A$40:$A$783,$A391,СВЦЭМ!$B$40:$B$783,M$366)+'СЕТ СН'!$F$16</f>
        <v>0</v>
      </c>
      <c r="N391" s="36">
        <f>SUMIFS(СВЦЭМ!$G$40:$G$783,СВЦЭМ!$A$40:$A$783,$A391,СВЦЭМ!$B$40:$B$783,N$366)+'СЕТ СН'!$F$16</f>
        <v>0</v>
      </c>
      <c r="O391" s="36">
        <f>SUMIFS(СВЦЭМ!$G$40:$G$783,СВЦЭМ!$A$40:$A$783,$A391,СВЦЭМ!$B$40:$B$783,O$366)+'СЕТ СН'!$F$16</f>
        <v>0</v>
      </c>
      <c r="P391" s="36">
        <f>SUMIFS(СВЦЭМ!$G$40:$G$783,СВЦЭМ!$A$40:$A$783,$A391,СВЦЭМ!$B$40:$B$783,P$366)+'СЕТ СН'!$F$16</f>
        <v>0</v>
      </c>
      <c r="Q391" s="36">
        <f>SUMIFS(СВЦЭМ!$G$40:$G$783,СВЦЭМ!$A$40:$A$783,$A391,СВЦЭМ!$B$40:$B$783,Q$366)+'СЕТ СН'!$F$16</f>
        <v>0</v>
      </c>
      <c r="R391" s="36">
        <f>SUMIFS(СВЦЭМ!$G$40:$G$783,СВЦЭМ!$A$40:$A$783,$A391,СВЦЭМ!$B$40:$B$783,R$366)+'СЕТ СН'!$F$16</f>
        <v>0</v>
      </c>
      <c r="S391" s="36">
        <f>SUMIFS(СВЦЭМ!$G$40:$G$783,СВЦЭМ!$A$40:$A$783,$A391,СВЦЭМ!$B$40:$B$783,S$366)+'СЕТ СН'!$F$16</f>
        <v>0</v>
      </c>
      <c r="T391" s="36">
        <f>SUMIFS(СВЦЭМ!$G$40:$G$783,СВЦЭМ!$A$40:$A$783,$A391,СВЦЭМ!$B$40:$B$783,T$366)+'СЕТ СН'!$F$16</f>
        <v>0</v>
      </c>
      <c r="U391" s="36">
        <f>SUMIFS(СВЦЭМ!$G$40:$G$783,СВЦЭМ!$A$40:$A$783,$A391,СВЦЭМ!$B$40:$B$783,U$366)+'СЕТ СН'!$F$16</f>
        <v>0</v>
      </c>
      <c r="V391" s="36">
        <f>SUMIFS(СВЦЭМ!$G$40:$G$783,СВЦЭМ!$A$40:$A$783,$A391,СВЦЭМ!$B$40:$B$783,V$366)+'СЕТ СН'!$F$16</f>
        <v>0</v>
      </c>
      <c r="W391" s="36">
        <f>SUMIFS(СВЦЭМ!$G$40:$G$783,СВЦЭМ!$A$40:$A$783,$A391,СВЦЭМ!$B$40:$B$783,W$366)+'СЕТ СН'!$F$16</f>
        <v>0</v>
      </c>
      <c r="X391" s="36">
        <f>SUMIFS(СВЦЭМ!$G$40:$G$783,СВЦЭМ!$A$40:$A$783,$A391,СВЦЭМ!$B$40:$B$783,X$366)+'СЕТ СН'!$F$16</f>
        <v>0</v>
      </c>
      <c r="Y391" s="36">
        <f>SUMIFS(СВЦЭМ!$G$40:$G$783,СВЦЭМ!$A$40:$A$783,$A391,СВЦЭМ!$B$40:$B$783,Y$366)+'СЕТ СН'!$F$16</f>
        <v>0</v>
      </c>
    </row>
    <row r="392" spans="1:26" ht="15.75" hidden="1" x14ac:dyDescent="0.2">
      <c r="A392" s="35">
        <f t="shared" si="10"/>
        <v>44465</v>
      </c>
      <c r="B392" s="36">
        <f>SUMIFS(СВЦЭМ!$G$40:$G$783,СВЦЭМ!$A$40:$A$783,$A392,СВЦЭМ!$B$40:$B$783,B$366)+'СЕТ СН'!$F$16</f>
        <v>0</v>
      </c>
      <c r="C392" s="36">
        <f>SUMIFS(СВЦЭМ!$G$40:$G$783,СВЦЭМ!$A$40:$A$783,$A392,СВЦЭМ!$B$40:$B$783,C$366)+'СЕТ СН'!$F$16</f>
        <v>0</v>
      </c>
      <c r="D392" s="36">
        <f>SUMIFS(СВЦЭМ!$G$40:$G$783,СВЦЭМ!$A$40:$A$783,$A392,СВЦЭМ!$B$40:$B$783,D$366)+'СЕТ СН'!$F$16</f>
        <v>0</v>
      </c>
      <c r="E392" s="36">
        <f>SUMIFS(СВЦЭМ!$G$40:$G$783,СВЦЭМ!$A$40:$A$783,$A392,СВЦЭМ!$B$40:$B$783,E$366)+'СЕТ СН'!$F$16</f>
        <v>0</v>
      </c>
      <c r="F392" s="36">
        <f>SUMIFS(СВЦЭМ!$G$40:$G$783,СВЦЭМ!$A$40:$A$783,$A392,СВЦЭМ!$B$40:$B$783,F$366)+'СЕТ СН'!$F$16</f>
        <v>0</v>
      </c>
      <c r="G392" s="36">
        <f>SUMIFS(СВЦЭМ!$G$40:$G$783,СВЦЭМ!$A$40:$A$783,$A392,СВЦЭМ!$B$40:$B$783,G$366)+'СЕТ СН'!$F$16</f>
        <v>0</v>
      </c>
      <c r="H392" s="36">
        <f>SUMIFS(СВЦЭМ!$G$40:$G$783,СВЦЭМ!$A$40:$A$783,$A392,СВЦЭМ!$B$40:$B$783,H$366)+'СЕТ СН'!$F$16</f>
        <v>0</v>
      </c>
      <c r="I392" s="36">
        <f>SUMIFS(СВЦЭМ!$G$40:$G$783,СВЦЭМ!$A$40:$A$783,$A392,СВЦЭМ!$B$40:$B$783,I$366)+'СЕТ СН'!$F$16</f>
        <v>0</v>
      </c>
      <c r="J392" s="36">
        <f>SUMIFS(СВЦЭМ!$G$40:$G$783,СВЦЭМ!$A$40:$A$783,$A392,СВЦЭМ!$B$40:$B$783,J$366)+'СЕТ СН'!$F$16</f>
        <v>0</v>
      </c>
      <c r="K392" s="36">
        <f>SUMIFS(СВЦЭМ!$G$40:$G$783,СВЦЭМ!$A$40:$A$783,$A392,СВЦЭМ!$B$40:$B$783,K$366)+'СЕТ СН'!$F$16</f>
        <v>0</v>
      </c>
      <c r="L392" s="36">
        <f>SUMIFS(СВЦЭМ!$G$40:$G$783,СВЦЭМ!$A$40:$A$783,$A392,СВЦЭМ!$B$40:$B$783,L$366)+'СЕТ СН'!$F$16</f>
        <v>0</v>
      </c>
      <c r="M392" s="36">
        <f>SUMIFS(СВЦЭМ!$G$40:$G$783,СВЦЭМ!$A$40:$A$783,$A392,СВЦЭМ!$B$40:$B$783,M$366)+'СЕТ СН'!$F$16</f>
        <v>0</v>
      </c>
      <c r="N392" s="36">
        <f>SUMIFS(СВЦЭМ!$G$40:$G$783,СВЦЭМ!$A$40:$A$783,$A392,СВЦЭМ!$B$40:$B$783,N$366)+'СЕТ СН'!$F$16</f>
        <v>0</v>
      </c>
      <c r="O392" s="36">
        <f>SUMIFS(СВЦЭМ!$G$40:$G$783,СВЦЭМ!$A$40:$A$783,$A392,СВЦЭМ!$B$40:$B$783,O$366)+'СЕТ СН'!$F$16</f>
        <v>0</v>
      </c>
      <c r="P392" s="36">
        <f>SUMIFS(СВЦЭМ!$G$40:$G$783,СВЦЭМ!$A$40:$A$783,$A392,СВЦЭМ!$B$40:$B$783,P$366)+'СЕТ СН'!$F$16</f>
        <v>0</v>
      </c>
      <c r="Q392" s="36">
        <f>SUMIFS(СВЦЭМ!$G$40:$G$783,СВЦЭМ!$A$40:$A$783,$A392,СВЦЭМ!$B$40:$B$783,Q$366)+'СЕТ СН'!$F$16</f>
        <v>0</v>
      </c>
      <c r="R392" s="36">
        <f>SUMIFS(СВЦЭМ!$G$40:$G$783,СВЦЭМ!$A$40:$A$783,$A392,СВЦЭМ!$B$40:$B$783,R$366)+'СЕТ СН'!$F$16</f>
        <v>0</v>
      </c>
      <c r="S392" s="36">
        <f>SUMIFS(СВЦЭМ!$G$40:$G$783,СВЦЭМ!$A$40:$A$783,$A392,СВЦЭМ!$B$40:$B$783,S$366)+'СЕТ СН'!$F$16</f>
        <v>0</v>
      </c>
      <c r="T392" s="36">
        <f>SUMIFS(СВЦЭМ!$G$40:$G$783,СВЦЭМ!$A$40:$A$783,$A392,СВЦЭМ!$B$40:$B$783,T$366)+'СЕТ СН'!$F$16</f>
        <v>0</v>
      </c>
      <c r="U392" s="36">
        <f>SUMIFS(СВЦЭМ!$G$40:$G$783,СВЦЭМ!$A$40:$A$783,$A392,СВЦЭМ!$B$40:$B$783,U$366)+'СЕТ СН'!$F$16</f>
        <v>0</v>
      </c>
      <c r="V392" s="36">
        <f>SUMIFS(СВЦЭМ!$G$40:$G$783,СВЦЭМ!$A$40:$A$783,$A392,СВЦЭМ!$B$40:$B$783,V$366)+'СЕТ СН'!$F$16</f>
        <v>0</v>
      </c>
      <c r="W392" s="36">
        <f>SUMIFS(СВЦЭМ!$G$40:$G$783,СВЦЭМ!$A$40:$A$783,$A392,СВЦЭМ!$B$40:$B$783,W$366)+'СЕТ СН'!$F$16</f>
        <v>0</v>
      </c>
      <c r="X392" s="36">
        <f>SUMIFS(СВЦЭМ!$G$40:$G$783,СВЦЭМ!$A$40:$A$783,$A392,СВЦЭМ!$B$40:$B$783,X$366)+'СЕТ СН'!$F$16</f>
        <v>0</v>
      </c>
      <c r="Y392" s="36">
        <f>SUMIFS(СВЦЭМ!$G$40:$G$783,СВЦЭМ!$A$40:$A$783,$A392,СВЦЭМ!$B$40:$B$783,Y$366)+'СЕТ СН'!$F$16</f>
        <v>0</v>
      </c>
    </row>
    <row r="393" spans="1:26" ht="15.75" hidden="1" x14ac:dyDescent="0.2">
      <c r="A393" s="35">
        <f t="shared" si="10"/>
        <v>44466</v>
      </c>
      <c r="B393" s="36">
        <f>SUMIFS(СВЦЭМ!$G$40:$G$783,СВЦЭМ!$A$40:$A$783,$A393,СВЦЭМ!$B$40:$B$783,B$366)+'СЕТ СН'!$F$16</f>
        <v>0</v>
      </c>
      <c r="C393" s="36">
        <f>SUMIFS(СВЦЭМ!$G$40:$G$783,СВЦЭМ!$A$40:$A$783,$A393,СВЦЭМ!$B$40:$B$783,C$366)+'СЕТ СН'!$F$16</f>
        <v>0</v>
      </c>
      <c r="D393" s="36">
        <f>SUMIFS(СВЦЭМ!$G$40:$G$783,СВЦЭМ!$A$40:$A$783,$A393,СВЦЭМ!$B$40:$B$783,D$366)+'СЕТ СН'!$F$16</f>
        <v>0</v>
      </c>
      <c r="E393" s="36">
        <f>SUMIFS(СВЦЭМ!$G$40:$G$783,СВЦЭМ!$A$40:$A$783,$A393,СВЦЭМ!$B$40:$B$783,E$366)+'СЕТ СН'!$F$16</f>
        <v>0</v>
      </c>
      <c r="F393" s="36">
        <f>SUMIFS(СВЦЭМ!$G$40:$G$783,СВЦЭМ!$A$40:$A$783,$A393,СВЦЭМ!$B$40:$B$783,F$366)+'СЕТ СН'!$F$16</f>
        <v>0</v>
      </c>
      <c r="G393" s="36">
        <f>SUMIFS(СВЦЭМ!$G$40:$G$783,СВЦЭМ!$A$40:$A$783,$A393,СВЦЭМ!$B$40:$B$783,G$366)+'СЕТ СН'!$F$16</f>
        <v>0</v>
      </c>
      <c r="H393" s="36">
        <f>SUMIFS(СВЦЭМ!$G$40:$G$783,СВЦЭМ!$A$40:$A$783,$A393,СВЦЭМ!$B$40:$B$783,H$366)+'СЕТ СН'!$F$16</f>
        <v>0</v>
      </c>
      <c r="I393" s="36">
        <f>SUMIFS(СВЦЭМ!$G$40:$G$783,СВЦЭМ!$A$40:$A$783,$A393,СВЦЭМ!$B$40:$B$783,I$366)+'СЕТ СН'!$F$16</f>
        <v>0</v>
      </c>
      <c r="J393" s="36">
        <f>SUMIFS(СВЦЭМ!$G$40:$G$783,СВЦЭМ!$A$40:$A$783,$A393,СВЦЭМ!$B$40:$B$783,J$366)+'СЕТ СН'!$F$16</f>
        <v>0</v>
      </c>
      <c r="K393" s="36">
        <f>SUMIFS(СВЦЭМ!$G$40:$G$783,СВЦЭМ!$A$40:$A$783,$A393,СВЦЭМ!$B$40:$B$783,K$366)+'СЕТ СН'!$F$16</f>
        <v>0</v>
      </c>
      <c r="L393" s="36">
        <f>SUMIFS(СВЦЭМ!$G$40:$G$783,СВЦЭМ!$A$40:$A$783,$A393,СВЦЭМ!$B$40:$B$783,L$366)+'СЕТ СН'!$F$16</f>
        <v>0</v>
      </c>
      <c r="M393" s="36">
        <f>SUMIFS(СВЦЭМ!$G$40:$G$783,СВЦЭМ!$A$40:$A$783,$A393,СВЦЭМ!$B$40:$B$783,M$366)+'СЕТ СН'!$F$16</f>
        <v>0</v>
      </c>
      <c r="N393" s="36">
        <f>SUMIFS(СВЦЭМ!$G$40:$G$783,СВЦЭМ!$A$40:$A$783,$A393,СВЦЭМ!$B$40:$B$783,N$366)+'СЕТ СН'!$F$16</f>
        <v>0</v>
      </c>
      <c r="O393" s="36">
        <f>SUMIFS(СВЦЭМ!$G$40:$G$783,СВЦЭМ!$A$40:$A$783,$A393,СВЦЭМ!$B$40:$B$783,O$366)+'СЕТ СН'!$F$16</f>
        <v>0</v>
      </c>
      <c r="P393" s="36">
        <f>SUMIFS(СВЦЭМ!$G$40:$G$783,СВЦЭМ!$A$40:$A$783,$A393,СВЦЭМ!$B$40:$B$783,P$366)+'СЕТ СН'!$F$16</f>
        <v>0</v>
      </c>
      <c r="Q393" s="36">
        <f>SUMIFS(СВЦЭМ!$G$40:$G$783,СВЦЭМ!$A$40:$A$783,$A393,СВЦЭМ!$B$40:$B$783,Q$366)+'СЕТ СН'!$F$16</f>
        <v>0</v>
      </c>
      <c r="R393" s="36">
        <f>SUMIFS(СВЦЭМ!$G$40:$G$783,СВЦЭМ!$A$40:$A$783,$A393,СВЦЭМ!$B$40:$B$783,R$366)+'СЕТ СН'!$F$16</f>
        <v>0</v>
      </c>
      <c r="S393" s="36">
        <f>SUMIFS(СВЦЭМ!$G$40:$G$783,СВЦЭМ!$A$40:$A$783,$A393,СВЦЭМ!$B$40:$B$783,S$366)+'СЕТ СН'!$F$16</f>
        <v>0</v>
      </c>
      <c r="T393" s="36">
        <f>SUMIFS(СВЦЭМ!$G$40:$G$783,СВЦЭМ!$A$40:$A$783,$A393,СВЦЭМ!$B$40:$B$783,T$366)+'СЕТ СН'!$F$16</f>
        <v>0</v>
      </c>
      <c r="U393" s="36">
        <f>SUMIFS(СВЦЭМ!$G$40:$G$783,СВЦЭМ!$A$40:$A$783,$A393,СВЦЭМ!$B$40:$B$783,U$366)+'СЕТ СН'!$F$16</f>
        <v>0</v>
      </c>
      <c r="V393" s="36">
        <f>SUMIFS(СВЦЭМ!$G$40:$G$783,СВЦЭМ!$A$40:$A$783,$A393,СВЦЭМ!$B$40:$B$783,V$366)+'СЕТ СН'!$F$16</f>
        <v>0</v>
      </c>
      <c r="W393" s="36">
        <f>SUMIFS(СВЦЭМ!$G$40:$G$783,СВЦЭМ!$A$40:$A$783,$A393,СВЦЭМ!$B$40:$B$783,W$366)+'СЕТ СН'!$F$16</f>
        <v>0</v>
      </c>
      <c r="X393" s="36">
        <f>SUMIFS(СВЦЭМ!$G$40:$G$783,СВЦЭМ!$A$40:$A$783,$A393,СВЦЭМ!$B$40:$B$783,X$366)+'СЕТ СН'!$F$16</f>
        <v>0</v>
      </c>
      <c r="Y393" s="36">
        <f>SUMIFS(СВЦЭМ!$G$40:$G$783,СВЦЭМ!$A$40:$A$783,$A393,СВЦЭМ!$B$40:$B$783,Y$366)+'СЕТ СН'!$F$16</f>
        <v>0</v>
      </c>
    </row>
    <row r="394" spans="1:26" ht="15.75" hidden="1" x14ac:dyDescent="0.2">
      <c r="A394" s="35">
        <f t="shared" si="10"/>
        <v>44467</v>
      </c>
      <c r="B394" s="36">
        <f>SUMIFS(СВЦЭМ!$G$40:$G$783,СВЦЭМ!$A$40:$A$783,$A394,СВЦЭМ!$B$40:$B$783,B$366)+'СЕТ СН'!$F$16</f>
        <v>0</v>
      </c>
      <c r="C394" s="36">
        <f>SUMIFS(СВЦЭМ!$G$40:$G$783,СВЦЭМ!$A$40:$A$783,$A394,СВЦЭМ!$B$40:$B$783,C$366)+'СЕТ СН'!$F$16</f>
        <v>0</v>
      </c>
      <c r="D394" s="36">
        <f>SUMIFS(СВЦЭМ!$G$40:$G$783,СВЦЭМ!$A$40:$A$783,$A394,СВЦЭМ!$B$40:$B$783,D$366)+'СЕТ СН'!$F$16</f>
        <v>0</v>
      </c>
      <c r="E394" s="36">
        <f>SUMIFS(СВЦЭМ!$G$40:$G$783,СВЦЭМ!$A$40:$A$783,$A394,СВЦЭМ!$B$40:$B$783,E$366)+'СЕТ СН'!$F$16</f>
        <v>0</v>
      </c>
      <c r="F394" s="36">
        <f>SUMIFS(СВЦЭМ!$G$40:$G$783,СВЦЭМ!$A$40:$A$783,$A394,СВЦЭМ!$B$40:$B$783,F$366)+'СЕТ СН'!$F$16</f>
        <v>0</v>
      </c>
      <c r="G394" s="36">
        <f>SUMIFS(СВЦЭМ!$G$40:$G$783,СВЦЭМ!$A$40:$A$783,$A394,СВЦЭМ!$B$40:$B$783,G$366)+'СЕТ СН'!$F$16</f>
        <v>0</v>
      </c>
      <c r="H394" s="36">
        <f>SUMIFS(СВЦЭМ!$G$40:$G$783,СВЦЭМ!$A$40:$A$783,$A394,СВЦЭМ!$B$40:$B$783,H$366)+'СЕТ СН'!$F$16</f>
        <v>0</v>
      </c>
      <c r="I394" s="36">
        <f>SUMIFS(СВЦЭМ!$G$40:$G$783,СВЦЭМ!$A$40:$A$783,$A394,СВЦЭМ!$B$40:$B$783,I$366)+'СЕТ СН'!$F$16</f>
        <v>0</v>
      </c>
      <c r="J394" s="36">
        <f>SUMIFS(СВЦЭМ!$G$40:$G$783,СВЦЭМ!$A$40:$A$783,$A394,СВЦЭМ!$B$40:$B$783,J$366)+'СЕТ СН'!$F$16</f>
        <v>0</v>
      </c>
      <c r="K394" s="36">
        <f>SUMIFS(СВЦЭМ!$G$40:$G$783,СВЦЭМ!$A$40:$A$783,$A394,СВЦЭМ!$B$40:$B$783,K$366)+'СЕТ СН'!$F$16</f>
        <v>0</v>
      </c>
      <c r="L394" s="36">
        <f>SUMIFS(СВЦЭМ!$G$40:$G$783,СВЦЭМ!$A$40:$A$783,$A394,СВЦЭМ!$B$40:$B$783,L$366)+'СЕТ СН'!$F$16</f>
        <v>0</v>
      </c>
      <c r="M394" s="36">
        <f>SUMIFS(СВЦЭМ!$G$40:$G$783,СВЦЭМ!$A$40:$A$783,$A394,СВЦЭМ!$B$40:$B$783,M$366)+'СЕТ СН'!$F$16</f>
        <v>0</v>
      </c>
      <c r="N394" s="36">
        <f>SUMIFS(СВЦЭМ!$G$40:$G$783,СВЦЭМ!$A$40:$A$783,$A394,СВЦЭМ!$B$40:$B$783,N$366)+'СЕТ СН'!$F$16</f>
        <v>0</v>
      </c>
      <c r="O394" s="36">
        <f>SUMIFS(СВЦЭМ!$G$40:$G$783,СВЦЭМ!$A$40:$A$783,$A394,СВЦЭМ!$B$40:$B$783,O$366)+'СЕТ СН'!$F$16</f>
        <v>0</v>
      </c>
      <c r="P394" s="36">
        <f>SUMIFS(СВЦЭМ!$G$40:$G$783,СВЦЭМ!$A$40:$A$783,$A394,СВЦЭМ!$B$40:$B$783,P$366)+'СЕТ СН'!$F$16</f>
        <v>0</v>
      </c>
      <c r="Q394" s="36">
        <f>SUMIFS(СВЦЭМ!$G$40:$G$783,СВЦЭМ!$A$40:$A$783,$A394,СВЦЭМ!$B$40:$B$783,Q$366)+'СЕТ СН'!$F$16</f>
        <v>0</v>
      </c>
      <c r="R394" s="36">
        <f>SUMIFS(СВЦЭМ!$G$40:$G$783,СВЦЭМ!$A$40:$A$783,$A394,СВЦЭМ!$B$40:$B$783,R$366)+'СЕТ СН'!$F$16</f>
        <v>0</v>
      </c>
      <c r="S394" s="36">
        <f>SUMIFS(СВЦЭМ!$G$40:$G$783,СВЦЭМ!$A$40:$A$783,$A394,СВЦЭМ!$B$40:$B$783,S$366)+'СЕТ СН'!$F$16</f>
        <v>0</v>
      </c>
      <c r="T394" s="36">
        <f>SUMIFS(СВЦЭМ!$G$40:$G$783,СВЦЭМ!$A$40:$A$783,$A394,СВЦЭМ!$B$40:$B$783,T$366)+'СЕТ СН'!$F$16</f>
        <v>0</v>
      </c>
      <c r="U394" s="36">
        <f>SUMIFS(СВЦЭМ!$G$40:$G$783,СВЦЭМ!$A$40:$A$783,$A394,СВЦЭМ!$B$40:$B$783,U$366)+'СЕТ СН'!$F$16</f>
        <v>0</v>
      </c>
      <c r="V394" s="36">
        <f>SUMIFS(СВЦЭМ!$G$40:$G$783,СВЦЭМ!$A$40:$A$783,$A394,СВЦЭМ!$B$40:$B$783,V$366)+'СЕТ СН'!$F$16</f>
        <v>0</v>
      </c>
      <c r="W394" s="36">
        <f>SUMIFS(СВЦЭМ!$G$40:$G$783,СВЦЭМ!$A$40:$A$783,$A394,СВЦЭМ!$B$40:$B$783,W$366)+'СЕТ СН'!$F$16</f>
        <v>0</v>
      </c>
      <c r="X394" s="36">
        <f>SUMIFS(СВЦЭМ!$G$40:$G$783,СВЦЭМ!$A$40:$A$783,$A394,СВЦЭМ!$B$40:$B$783,X$366)+'СЕТ СН'!$F$16</f>
        <v>0</v>
      </c>
      <c r="Y394" s="36">
        <f>SUMIFS(СВЦЭМ!$G$40:$G$783,СВЦЭМ!$A$40:$A$783,$A394,СВЦЭМ!$B$40:$B$783,Y$366)+'СЕТ СН'!$F$16</f>
        <v>0</v>
      </c>
    </row>
    <row r="395" spans="1:26" ht="15.75" hidden="1" x14ac:dyDescent="0.2">
      <c r="A395" s="35">
        <f t="shared" si="10"/>
        <v>44468</v>
      </c>
      <c r="B395" s="36">
        <f>SUMIFS(СВЦЭМ!$G$40:$G$783,СВЦЭМ!$A$40:$A$783,$A395,СВЦЭМ!$B$40:$B$783,B$366)+'СЕТ СН'!$F$16</f>
        <v>0</v>
      </c>
      <c r="C395" s="36">
        <f>SUMIFS(СВЦЭМ!$G$40:$G$783,СВЦЭМ!$A$40:$A$783,$A395,СВЦЭМ!$B$40:$B$783,C$366)+'СЕТ СН'!$F$16</f>
        <v>0</v>
      </c>
      <c r="D395" s="36">
        <f>SUMIFS(СВЦЭМ!$G$40:$G$783,СВЦЭМ!$A$40:$A$783,$A395,СВЦЭМ!$B$40:$B$783,D$366)+'СЕТ СН'!$F$16</f>
        <v>0</v>
      </c>
      <c r="E395" s="36">
        <f>SUMIFS(СВЦЭМ!$G$40:$G$783,СВЦЭМ!$A$40:$A$783,$A395,СВЦЭМ!$B$40:$B$783,E$366)+'СЕТ СН'!$F$16</f>
        <v>0</v>
      </c>
      <c r="F395" s="36">
        <f>SUMIFS(СВЦЭМ!$G$40:$G$783,СВЦЭМ!$A$40:$A$783,$A395,СВЦЭМ!$B$40:$B$783,F$366)+'СЕТ СН'!$F$16</f>
        <v>0</v>
      </c>
      <c r="G395" s="36">
        <f>SUMIFS(СВЦЭМ!$G$40:$G$783,СВЦЭМ!$A$40:$A$783,$A395,СВЦЭМ!$B$40:$B$783,G$366)+'СЕТ СН'!$F$16</f>
        <v>0</v>
      </c>
      <c r="H395" s="36">
        <f>SUMIFS(СВЦЭМ!$G$40:$G$783,СВЦЭМ!$A$40:$A$783,$A395,СВЦЭМ!$B$40:$B$783,H$366)+'СЕТ СН'!$F$16</f>
        <v>0</v>
      </c>
      <c r="I395" s="36">
        <f>SUMIFS(СВЦЭМ!$G$40:$G$783,СВЦЭМ!$A$40:$A$783,$A395,СВЦЭМ!$B$40:$B$783,I$366)+'СЕТ СН'!$F$16</f>
        <v>0</v>
      </c>
      <c r="J395" s="36">
        <f>SUMIFS(СВЦЭМ!$G$40:$G$783,СВЦЭМ!$A$40:$A$783,$A395,СВЦЭМ!$B$40:$B$783,J$366)+'СЕТ СН'!$F$16</f>
        <v>0</v>
      </c>
      <c r="K395" s="36">
        <f>SUMIFS(СВЦЭМ!$G$40:$G$783,СВЦЭМ!$A$40:$A$783,$A395,СВЦЭМ!$B$40:$B$783,K$366)+'СЕТ СН'!$F$16</f>
        <v>0</v>
      </c>
      <c r="L395" s="36">
        <f>SUMIFS(СВЦЭМ!$G$40:$G$783,СВЦЭМ!$A$40:$A$783,$A395,СВЦЭМ!$B$40:$B$783,L$366)+'СЕТ СН'!$F$16</f>
        <v>0</v>
      </c>
      <c r="M395" s="36">
        <f>SUMIFS(СВЦЭМ!$G$40:$G$783,СВЦЭМ!$A$40:$A$783,$A395,СВЦЭМ!$B$40:$B$783,M$366)+'СЕТ СН'!$F$16</f>
        <v>0</v>
      </c>
      <c r="N395" s="36">
        <f>SUMIFS(СВЦЭМ!$G$40:$G$783,СВЦЭМ!$A$40:$A$783,$A395,СВЦЭМ!$B$40:$B$783,N$366)+'СЕТ СН'!$F$16</f>
        <v>0</v>
      </c>
      <c r="O395" s="36">
        <f>SUMIFS(СВЦЭМ!$G$40:$G$783,СВЦЭМ!$A$40:$A$783,$A395,СВЦЭМ!$B$40:$B$783,O$366)+'СЕТ СН'!$F$16</f>
        <v>0</v>
      </c>
      <c r="P395" s="36">
        <f>SUMIFS(СВЦЭМ!$G$40:$G$783,СВЦЭМ!$A$40:$A$783,$A395,СВЦЭМ!$B$40:$B$783,P$366)+'СЕТ СН'!$F$16</f>
        <v>0</v>
      </c>
      <c r="Q395" s="36">
        <f>SUMIFS(СВЦЭМ!$G$40:$G$783,СВЦЭМ!$A$40:$A$783,$A395,СВЦЭМ!$B$40:$B$783,Q$366)+'СЕТ СН'!$F$16</f>
        <v>0</v>
      </c>
      <c r="R395" s="36">
        <f>SUMIFS(СВЦЭМ!$G$40:$G$783,СВЦЭМ!$A$40:$A$783,$A395,СВЦЭМ!$B$40:$B$783,R$366)+'СЕТ СН'!$F$16</f>
        <v>0</v>
      </c>
      <c r="S395" s="36">
        <f>SUMIFS(СВЦЭМ!$G$40:$G$783,СВЦЭМ!$A$40:$A$783,$A395,СВЦЭМ!$B$40:$B$783,S$366)+'СЕТ СН'!$F$16</f>
        <v>0</v>
      </c>
      <c r="T395" s="36">
        <f>SUMIFS(СВЦЭМ!$G$40:$G$783,СВЦЭМ!$A$40:$A$783,$A395,СВЦЭМ!$B$40:$B$783,T$366)+'СЕТ СН'!$F$16</f>
        <v>0</v>
      </c>
      <c r="U395" s="36">
        <f>SUMIFS(СВЦЭМ!$G$40:$G$783,СВЦЭМ!$A$40:$A$783,$A395,СВЦЭМ!$B$40:$B$783,U$366)+'СЕТ СН'!$F$16</f>
        <v>0</v>
      </c>
      <c r="V395" s="36">
        <f>SUMIFS(СВЦЭМ!$G$40:$G$783,СВЦЭМ!$A$40:$A$783,$A395,СВЦЭМ!$B$40:$B$783,V$366)+'СЕТ СН'!$F$16</f>
        <v>0</v>
      </c>
      <c r="W395" s="36">
        <f>SUMIFS(СВЦЭМ!$G$40:$G$783,СВЦЭМ!$A$40:$A$783,$A395,СВЦЭМ!$B$40:$B$783,W$366)+'СЕТ СН'!$F$16</f>
        <v>0</v>
      </c>
      <c r="X395" s="36">
        <f>SUMIFS(СВЦЭМ!$G$40:$G$783,СВЦЭМ!$A$40:$A$783,$A395,СВЦЭМ!$B$40:$B$783,X$366)+'СЕТ СН'!$F$16</f>
        <v>0</v>
      </c>
      <c r="Y395" s="36">
        <f>SUMIFS(СВЦЭМ!$G$40:$G$783,СВЦЭМ!$A$40:$A$783,$A395,СВЦЭМ!$B$40:$B$783,Y$366)+'СЕТ СН'!$F$16</f>
        <v>0</v>
      </c>
    </row>
    <row r="396" spans="1:26" ht="15.75" hidden="1" x14ac:dyDescent="0.2">
      <c r="A396" s="35">
        <f t="shared" si="10"/>
        <v>44469</v>
      </c>
      <c r="B396" s="36">
        <f>SUMIFS(СВЦЭМ!$G$40:$G$783,СВЦЭМ!$A$40:$A$783,$A396,СВЦЭМ!$B$40:$B$783,B$366)+'СЕТ СН'!$F$16</f>
        <v>0</v>
      </c>
      <c r="C396" s="36">
        <f>SUMIFS(СВЦЭМ!$G$40:$G$783,СВЦЭМ!$A$40:$A$783,$A396,СВЦЭМ!$B$40:$B$783,C$366)+'СЕТ СН'!$F$16</f>
        <v>0</v>
      </c>
      <c r="D396" s="36">
        <f>SUMIFS(СВЦЭМ!$G$40:$G$783,СВЦЭМ!$A$40:$A$783,$A396,СВЦЭМ!$B$40:$B$783,D$366)+'СЕТ СН'!$F$16</f>
        <v>0</v>
      </c>
      <c r="E396" s="36">
        <f>SUMIFS(СВЦЭМ!$G$40:$G$783,СВЦЭМ!$A$40:$A$783,$A396,СВЦЭМ!$B$40:$B$783,E$366)+'СЕТ СН'!$F$16</f>
        <v>0</v>
      </c>
      <c r="F396" s="36">
        <f>SUMIFS(СВЦЭМ!$G$40:$G$783,СВЦЭМ!$A$40:$A$783,$A396,СВЦЭМ!$B$40:$B$783,F$366)+'СЕТ СН'!$F$16</f>
        <v>0</v>
      </c>
      <c r="G396" s="36">
        <f>SUMIFS(СВЦЭМ!$G$40:$G$783,СВЦЭМ!$A$40:$A$783,$A396,СВЦЭМ!$B$40:$B$783,G$366)+'СЕТ СН'!$F$16</f>
        <v>0</v>
      </c>
      <c r="H396" s="36">
        <f>SUMIFS(СВЦЭМ!$G$40:$G$783,СВЦЭМ!$A$40:$A$783,$A396,СВЦЭМ!$B$40:$B$783,H$366)+'СЕТ СН'!$F$16</f>
        <v>0</v>
      </c>
      <c r="I396" s="36">
        <f>SUMIFS(СВЦЭМ!$G$40:$G$783,СВЦЭМ!$A$40:$A$783,$A396,СВЦЭМ!$B$40:$B$783,I$366)+'СЕТ СН'!$F$16</f>
        <v>0</v>
      </c>
      <c r="J396" s="36">
        <f>SUMIFS(СВЦЭМ!$G$40:$G$783,СВЦЭМ!$A$40:$A$783,$A396,СВЦЭМ!$B$40:$B$783,J$366)+'СЕТ СН'!$F$16</f>
        <v>0</v>
      </c>
      <c r="K396" s="36">
        <f>SUMIFS(СВЦЭМ!$G$40:$G$783,СВЦЭМ!$A$40:$A$783,$A396,СВЦЭМ!$B$40:$B$783,K$366)+'СЕТ СН'!$F$16</f>
        <v>0</v>
      </c>
      <c r="L396" s="36">
        <f>SUMIFS(СВЦЭМ!$G$40:$G$783,СВЦЭМ!$A$40:$A$783,$A396,СВЦЭМ!$B$40:$B$783,L$366)+'СЕТ СН'!$F$16</f>
        <v>0</v>
      </c>
      <c r="M396" s="36">
        <f>SUMIFS(СВЦЭМ!$G$40:$G$783,СВЦЭМ!$A$40:$A$783,$A396,СВЦЭМ!$B$40:$B$783,M$366)+'СЕТ СН'!$F$16</f>
        <v>0</v>
      </c>
      <c r="N396" s="36">
        <f>SUMIFS(СВЦЭМ!$G$40:$G$783,СВЦЭМ!$A$40:$A$783,$A396,СВЦЭМ!$B$40:$B$783,N$366)+'СЕТ СН'!$F$16</f>
        <v>0</v>
      </c>
      <c r="O396" s="36">
        <f>SUMIFS(СВЦЭМ!$G$40:$G$783,СВЦЭМ!$A$40:$A$783,$A396,СВЦЭМ!$B$40:$B$783,O$366)+'СЕТ СН'!$F$16</f>
        <v>0</v>
      </c>
      <c r="P396" s="36">
        <f>SUMIFS(СВЦЭМ!$G$40:$G$783,СВЦЭМ!$A$40:$A$783,$A396,СВЦЭМ!$B$40:$B$783,P$366)+'СЕТ СН'!$F$16</f>
        <v>0</v>
      </c>
      <c r="Q396" s="36">
        <f>SUMIFS(СВЦЭМ!$G$40:$G$783,СВЦЭМ!$A$40:$A$783,$A396,СВЦЭМ!$B$40:$B$783,Q$366)+'СЕТ СН'!$F$16</f>
        <v>0</v>
      </c>
      <c r="R396" s="36">
        <f>SUMIFS(СВЦЭМ!$G$40:$G$783,СВЦЭМ!$A$40:$A$783,$A396,СВЦЭМ!$B$40:$B$783,R$366)+'СЕТ СН'!$F$16</f>
        <v>0</v>
      </c>
      <c r="S396" s="36">
        <f>SUMIFS(СВЦЭМ!$G$40:$G$783,СВЦЭМ!$A$40:$A$783,$A396,СВЦЭМ!$B$40:$B$783,S$366)+'СЕТ СН'!$F$16</f>
        <v>0</v>
      </c>
      <c r="T396" s="36">
        <f>SUMIFS(СВЦЭМ!$G$40:$G$783,СВЦЭМ!$A$40:$A$783,$A396,СВЦЭМ!$B$40:$B$783,T$366)+'СЕТ СН'!$F$16</f>
        <v>0</v>
      </c>
      <c r="U396" s="36">
        <f>SUMIFS(СВЦЭМ!$G$40:$G$783,СВЦЭМ!$A$40:$A$783,$A396,СВЦЭМ!$B$40:$B$783,U$366)+'СЕТ СН'!$F$16</f>
        <v>0</v>
      </c>
      <c r="V396" s="36">
        <f>SUMIFS(СВЦЭМ!$G$40:$G$783,СВЦЭМ!$A$40:$A$783,$A396,СВЦЭМ!$B$40:$B$783,V$366)+'СЕТ СН'!$F$16</f>
        <v>0</v>
      </c>
      <c r="W396" s="36">
        <f>SUMIFS(СВЦЭМ!$G$40:$G$783,СВЦЭМ!$A$40:$A$783,$A396,СВЦЭМ!$B$40:$B$783,W$366)+'СЕТ СН'!$F$16</f>
        <v>0</v>
      </c>
      <c r="X396" s="36">
        <f>SUMIFS(СВЦЭМ!$G$40:$G$783,СВЦЭМ!$A$40:$A$783,$A396,СВЦЭМ!$B$40:$B$783,X$366)+'СЕТ СН'!$F$16</f>
        <v>0</v>
      </c>
      <c r="Y396" s="36">
        <f>SUMIFS(СВЦЭМ!$G$40:$G$783,СВЦЭМ!$A$40:$A$783,$A396,СВЦЭМ!$B$40:$B$783,Y$366)+'СЕТ СН'!$F$16</f>
        <v>0</v>
      </c>
    </row>
    <row r="397" spans="1:26" ht="15.75" hidden="1" x14ac:dyDescent="0.2">
      <c r="A397" s="35">
        <f t="shared" si="10"/>
        <v>44470</v>
      </c>
      <c r="B397" s="36">
        <f>SUMIFS(СВЦЭМ!$G$40:$G$783,СВЦЭМ!$A$40:$A$783,$A397,СВЦЭМ!$B$40:$B$783,B$366)+'СЕТ СН'!$F$16</f>
        <v>0</v>
      </c>
      <c r="C397" s="36">
        <f>SUMIFS(СВЦЭМ!$G$40:$G$783,СВЦЭМ!$A$40:$A$783,$A397,СВЦЭМ!$B$40:$B$783,C$366)+'СЕТ СН'!$F$16</f>
        <v>0</v>
      </c>
      <c r="D397" s="36">
        <f>SUMIFS(СВЦЭМ!$G$40:$G$783,СВЦЭМ!$A$40:$A$783,$A397,СВЦЭМ!$B$40:$B$783,D$366)+'СЕТ СН'!$F$16</f>
        <v>0</v>
      </c>
      <c r="E397" s="36">
        <f>SUMIFS(СВЦЭМ!$G$40:$G$783,СВЦЭМ!$A$40:$A$783,$A397,СВЦЭМ!$B$40:$B$783,E$366)+'СЕТ СН'!$F$16</f>
        <v>0</v>
      </c>
      <c r="F397" s="36">
        <f>SUMIFS(СВЦЭМ!$G$40:$G$783,СВЦЭМ!$A$40:$A$783,$A397,СВЦЭМ!$B$40:$B$783,F$366)+'СЕТ СН'!$F$16</f>
        <v>0</v>
      </c>
      <c r="G397" s="36">
        <f>SUMIFS(СВЦЭМ!$G$40:$G$783,СВЦЭМ!$A$40:$A$783,$A397,СВЦЭМ!$B$40:$B$783,G$366)+'СЕТ СН'!$F$16</f>
        <v>0</v>
      </c>
      <c r="H397" s="36">
        <f>SUMIFS(СВЦЭМ!$G$40:$G$783,СВЦЭМ!$A$40:$A$783,$A397,СВЦЭМ!$B$40:$B$783,H$366)+'СЕТ СН'!$F$16</f>
        <v>0</v>
      </c>
      <c r="I397" s="36">
        <f>SUMIFS(СВЦЭМ!$G$40:$G$783,СВЦЭМ!$A$40:$A$783,$A397,СВЦЭМ!$B$40:$B$783,I$366)+'СЕТ СН'!$F$16</f>
        <v>0</v>
      </c>
      <c r="J397" s="36">
        <f>SUMIFS(СВЦЭМ!$G$40:$G$783,СВЦЭМ!$A$40:$A$783,$A397,СВЦЭМ!$B$40:$B$783,J$366)+'СЕТ СН'!$F$16</f>
        <v>0</v>
      </c>
      <c r="K397" s="36">
        <f>SUMIFS(СВЦЭМ!$G$40:$G$783,СВЦЭМ!$A$40:$A$783,$A397,СВЦЭМ!$B$40:$B$783,K$366)+'СЕТ СН'!$F$16</f>
        <v>0</v>
      </c>
      <c r="L397" s="36">
        <f>SUMIFS(СВЦЭМ!$G$40:$G$783,СВЦЭМ!$A$40:$A$783,$A397,СВЦЭМ!$B$40:$B$783,L$366)+'СЕТ СН'!$F$16</f>
        <v>0</v>
      </c>
      <c r="M397" s="36">
        <f>SUMIFS(СВЦЭМ!$G$40:$G$783,СВЦЭМ!$A$40:$A$783,$A397,СВЦЭМ!$B$40:$B$783,M$366)+'СЕТ СН'!$F$16</f>
        <v>0</v>
      </c>
      <c r="N397" s="36">
        <f>SUMIFS(СВЦЭМ!$G$40:$G$783,СВЦЭМ!$A$40:$A$783,$A397,СВЦЭМ!$B$40:$B$783,N$366)+'СЕТ СН'!$F$16</f>
        <v>0</v>
      </c>
      <c r="O397" s="36">
        <f>SUMIFS(СВЦЭМ!$G$40:$G$783,СВЦЭМ!$A$40:$A$783,$A397,СВЦЭМ!$B$40:$B$783,O$366)+'СЕТ СН'!$F$16</f>
        <v>0</v>
      </c>
      <c r="P397" s="36">
        <f>SUMIFS(СВЦЭМ!$G$40:$G$783,СВЦЭМ!$A$40:$A$783,$A397,СВЦЭМ!$B$40:$B$783,P$366)+'СЕТ СН'!$F$16</f>
        <v>0</v>
      </c>
      <c r="Q397" s="36">
        <f>SUMIFS(СВЦЭМ!$G$40:$G$783,СВЦЭМ!$A$40:$A$783,$A397,СВЦЭМ!$B$40:$B$783,Q$366)+'СЕТ СН'!$F$16</f>
        <v>0</v>
      </c>
      <c r="R397" s="36">
        <f>SUMIFS(СВЦЭМ!$G$40:$G$783,СВЦЭМ!$A$40:$A$783,$A397,СВЦЭМ!$B$40:$B$783,R$366)+'СЕТ СН'!$F$16</f>
        <v>0</v>
      </c>
      <c r="S397" s="36">
        <f>SUMIFS(СВЦЭМ!$G$40:$G$783,СВЦЭМ!$A$40:$A$783,$A397,СВЦЭМ!$B$40:$B$783,S$366)+'СЕТ СН'!$F$16</f>
        <v>0</v>
      </c>
      <c r="T397" s="36">
        <f>SUMIFS(СВЦЭМ!$G$40:$G$783,СВЦЭМ!$A$40:$A$783,$A397,СВЦЭМ!$B$40:$B$783,T$366)+'СЕТ СН'!$F$16</f>
        <v>0</v>
      </c>
      <c r="U397" s="36">
        <f>SUMIFS(СВЦЭМ!$G$40:$G$783,СВЦЭМ!$A$40:$A$783,$A397,СВЦЭМ!$B$40:$B$783,U$366)+'СЕТ СН'!$F$16</f>
        <v>0</v>
      </c>
      <c r="V397" s="36">
        <f>SUMIFS(СВЦЭМ!$G$40:$G$783,СВЦЭМ!$A$40:$A$783,$A397,СВЦЭМ!$B$40:$B$783,V$366)+'СЕТ СН'!$F$16</f>
        <v>0</v>
      </c>
      <c r="W397" s="36">
        <f>SUMIFS(СВЦЭМ!$G$40:$G$783,СВЦЭМ!$A$40:$A$783,$A397,СВЦЭМ!$B$40:$B$783,W$366)+'СЕТ СН'!$F$16</f>
        <v>0</v>
      </c>
      <c r="X397" s="36">
        <f>SUMIFS(СВЦЭМ!$G$40:$G$783,СВЦЭМ!$A$40:$A$783,$A397,СВЦЭМ!$B$40:$B$783,X$366)+'СЕТ СН'!$F$16</f>
        <v>0</v>
      </c>
      <c r="Y397" s="36">
        <f>SUMIFS(СВЦЭМ!$G$40:$G$783,СВЦЭМ!$A$40:$A$783,$A397,СВЦЭМ!$B$40:$B$783,Y$366)+'СЕТ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01.09.2021</v>
      </c>
      <c r="B402" s="36">
        <f>SUMIFS(СВЦЭМ!$H$40:$H$783,СВЦЭМ!$A$40:$A$783,$A402,СВЦЭМ!$B$40:$B$783,B$401)+'СЕТ СН'!$F$16</f>
        <v>0</v>
      </c>
      <c r="C402" s="36">
        <f>SUMIFS(СВЦЭМ!$H$40:$H$783,СВЦЭМ!$A$40:$A$783,$A402,СВЦЭМ!$B$40:$B$783,C$401)+'СЕТ СН'!$F$16</f>
        <v>0</v>
      </c>
      <c r="D402" s="36">
        <f>SUMIFS(СВЦЭМ!$H$40:$H$783,СВЦЭМ!$A$40:$A$783,$A402,СВЦЭМ!$B$40:$B$783,D$401)+'СЕТ СН'!$F$16</f>
        <v>0</v>
      </c>
      <c r="E402" s="36">
        <f>SUMIFS(СВЦЭМ!$H$40:$H$783,СВЦЭМ!$A$40:$A$783,$A402,СВЦЭМ!$B$40:$B$783,E$401)+'СЕТ СН'!$F$16</f>
        <v>0</v>
      </c>
      <c r="F402" s="36">
        <f>SUMIFS(СВЦЭМ!$H$40:$H$783,СВЦЭМ!$A$40:$A$783,$A402,СВЦЭМ!$B$40:$B$783,F$401)+'СЕТ СН'!$F$16</f>
        <v>0</v>
      </c>
      <c r="G402" s="36">
        <f>SUMIFS(СВЦЭМ!$H$40:$H$783,СВЦЭМ!$A$40:$A$783,$A402,СВЦЭМ!$B$40:$B$783,G$401)+'СЕТ СН'!$F$16</f>
        <v>0</v>
      </c>
      <c r="H402" s="36">
        <f>SUMIFS(СВЦЭМ!$H$40:$H$783,СВЦЭМ!$A$40:$A$783,$A402,СВЦЭМ!$B$40:$B$783,H$401)+'СЕТ СН'!$F$16</f>
        <v>0</v>
      </c>
      <c r="I402" s="36">
        <f>SUMIFS(СВЦЭМ!$H$40:$H$783,СВЦЭМ!$A$40:$A$783,$A402,СВЦЭМ!$B$40:$B$783,I$401)+'СЕТ СН'!$F$16</f>
        <v>0</v>
      </c>
      <c r="J402" s="36">
        <f>SUMIFS(СВЦЭМ!$H$40:$H$783,СВЦЭМ!$A$40:$A$783,$A402,СВЦЭМ!$B$40:$B$783,J$401)+'СЕТ СН'!$F$16</f>
        <v>0</v>
      </c>
      <c r="K402" s="36">
        <f>SUMIFS(СВЦЭМ!$H$40:$H$783,СВЦЭМ!$A$40:$A$783,$A402,СВЦЭМ!$B$40:$B$783,K$401)+'СЕТ СН'!$F$16</f>
        <v>0</v>
      </c>
      <c r="L402" s="36">
        <f>SUMIFS(СВЦЭМ!$H$40:$H$783,СВЦЭМ!$A$40:$A$783,$A402,СВЦЭМ!$B$40:$B$783,L$401)+'СЕТ СН'!$F$16</f>
        <v>0</v>
      </c>
      <c r="M402" s="36">
        <f>SUMIFS(СВЦЭМ!$H$40:$H$783,СВЦЭМ!$A$40:$A$783,$A402,СВЦЭМ!$B$40:$B$783,M$401)+'СЕТ СН'!$F$16</f>
        <v>0</v>
      </c>
      <c r="N402" s="36">
        <f>SUMIFS(СВЦЭМ!$H$40:$H$783,СВЦЭМ!$A$40:$A$783,$A402,СВЦЭМ!$B$40:$B$783,N$401)+'СЕТ СН'!$F$16</f>
        <v>0</v>
      </c>
      <c r="O402" s="36">
        <f>SUMIFS(СВЦЭМ!$H$40:$H$783,СВЦЭМ!$A$40:$A$783,$A402,СВЦЭМ!$B$40:$B$783,O$401)+'СЕТ СН'!$F$16</f>
        <v>0</v>
      </c>
      <c r="P402" s="36">
        <f>SUMIFS(СВЦЭМ!$H$40:$H$783,СВЦЭМ!$A$40:$A$783,$A402,СВЦЭМ!$B$40:$B$783,P$401)+'СЕТ СН'!$F$16</f>
        <v>0</v>
      </c>
      <c r="Q402" s="36">
        <f>SUMIFS(СВЦЭМ!$H$40:$H$783,СВЦЭМ!$A$40:$A$783,$A402,СВЦЭМ!$B$40:$B$783,Q$401)+'СЕТ СН'!$F$16</f>
        <v>0</v>
      </c>
      <c r="R402" s="36">
        <f>SUMIFS(СВЦЭМ!$H$40:$H$783,СВЦЭМ!$A$40:$A$783,$A402,СВЦЭМ!$B$40:$B$783,R$401)+'СЕТ СН'!$F$16</f>
        <v>0</v>
      </c>
      <c r="S402" s="36">
        <f>SUMIFS(СВЦЭМ!$H$40:$H$783,СВЦЭМ!$A$40:$A$783,$A402,СВЦЭМ!$B$40:$B$783,S$401)+'СЕТ СН'!$F$16</f>
        <v>0</v>
      </c>
      <c r="T402" s="36">
        <f>SUMIFS(СВЦЭМ!$H$40:$H$783,СВЦЭМ!$A$40:$A$783,$A402,СВЦЭМ!$B$40:$B$783,T$401)+'СЕТ СН'!$F$16</f>
        <v>0</v>
      </c>
      <c r="U402" s="36">
        <f>SUMIFS(СВЦЭМ!$H$40:$H$783,СВЦЭМ!$A$40:$A$783,$A402,СВЦЭМ!$B$40:$B$783,U$401)+'СЕТ СН'!$F$16</f>
        <v>0</v>
      </c>
      <c r="V402" s="36">
        <f>SUMIFS(СВЦЭМ!$H$40:$H$783,СВЦЭМ!$A$40:$A$783,$A402,СВЦЭМ!$B$40:$B$783,V$401)+'СЕТ СН'!$F$16</f>
        <v>0</v>
      </c>
      <c r="W402" s="36">
        <f>SUMIFS(СВЦЭМ!$H$40:$H$783,СВЦЭМ!$A$40:$A$783,$A402,СВЦЭМ!$B$40:$B$783,W$401)+'СЕТ СН'!$F$16</f>
        <v>0</v>
      </c>
      <c r="X402" s="36">
        <f>SUMIFS(СВЦЭМ!$H$40:$H$783,СВЦЭМ!$A$40:$A$783,$A402,СВЦЭМ!$B$40:$B$783,X$401)+'СЕТ СН'!$F$16</f>
        <v>0</v>
      </c>
      <c r="Y402" s="36">
        <f>SUMIFS(СВЦЭМ!$H$40:$H$783,СВЦЭМ!$A$40:$A$783,$A402,СВЦЭМ!$B$40:$B$783,Y$401)+'СЕТ СН'!$F$16</f>
        <v>0</v>
      </c>
      <c r="AA402" s="45"/>
    </row>
    <row r="403" spans="1:27" ht="15.75" hidden="1" x14ac:dyDescent="0.2">
      <c r="A403" s="35">
        <f>A402+1</f>
        <v>44441</v>
      </c>
      <c r="B403" s="36">
        <f>SUMIFS(СВЦЭМ!$H$40:$H$783,СВЦЭМ!$A$40:$A$783,$A403,СВЦЭМ!$B$40:$B$783,B$401)+'СЕТ СН'!$F$16</f>
        <v>0</v>
      </c>
      <c r="C403" s="36">
        <f>SUMIFS(СВЦЭМ!$H$40:$H$783,СВЦЭМ!$A$40:$A$783,$A403,СВЦЭМ!$B$40:$B$783,C$401)+'СЕТ СН'!$F$16</f>
        <v>0</v>
      </c>
      <c r="D403" s="36">
        <f>SUMIFS(СВЦЭМ!$H$40:$H$783,СВЦЭМ!$A$40:$A$783,$A403,СВЦЭМ!$B$40:$B$783,D$401)+'СЕТ СН'!$F$16</f>
        <v>0</v>
      </c>
      <c r="E403" s="36">
        <f>SUMIFS(СВЦЭМ!$H$40:$H$783,СВЦЭМ!$A$40:$A$783,$A403,СВЦЭМ!$B$40:$B$783,E$401)+'СЕТ СН'!$F$16</f>
        <v>0</v>
      </c>
      <c r="F403" s="36">
        <f>SUMIFS(СВЦЭМ!$H$40:$H$783,СВЦЭМ!$A$40:$A$783,$A403,СВЦЭМ!$B$40:$B$783,F$401)+'СЕТ СН'!$F$16</f>
        <v>0</v>
      </c>
      <c r="G403" s="36">
        <f>SUMIFS(СВЦЭМ!$H$40:$H$783,СВЦЭМ!$A$40:$A$783,$A403,СВЦЭМ!$B$40:$B$783,G$401)+'СЕТ СН'!$F$16</f>
        <v>0</v>
      </c>
      <c r="H403" s="36">
        <f>SUMIFS(СВЦЭМ!$H$40:$H$783,СВЦЭМ!$A$40:$A$783,$A403,СВЦЭМ!$B$40:$B$783,H$401)+'СЕТ СН'!$F$16</f>
        <v>0</v>
      </c>
      <c r="I403" s="36">
        <f>SUMIFS(СВЦЭМ!$H$40:$H$783,СВЦЭМ!$A$40:$A$783,$A403,СВЦЭМ!$B$40:$B$783,I$401)+'СЕТ СН'!$F$16</f>
        <v>0</v>
      </c>
      <c r="J403" s="36">
        <f>SUMIFS(СВЦЭМ!$H$40:$H$783,СВЦЭМ!$A$40:$A$783,$A403,СВЦЭМ!$B$40:$B$783,J$401)+'СЕТ СН'!$F$16</f>
        <v>0</v>
      </c>
      <c r="K403" s="36">
        <f>SUMIFS(СВЦЭМ!$H$40:$H$783,СВЦЭМ!$A$40:$A$783,$A403,СВЦЭМ!$B$40:$B$783,K$401)+'СЕТ СН'!$F$16</f>
        <v>0</v>
      </c>
      <c r="L403" s="36">
        <f>SUMIFS(СВЦЭМ!$H$40:$H$783,СВЦЭМ!$A$40:$A$783,$A403,СВЦЭМ!$B$40:$B$783,L$401)+'СЕТ СН'!$F$16</f>
        <v>0</v>
      </c>
      <c r="M403" s="36">
        <f>SUMIFS(СВЦЭМ!$H$40:$H$783,СВЦЭМ!$A$40:$A$783,$A403,СВЦЭМ!$B$40:$B$783,M$401)+'СЕТ СН'!$F$16</f>
        <v>0</v>
      </c>
      <c r="N403" s="36">
        <f>SUMIFS(СВЦЭМ!$H$40:$H$783,СВЦЭМ!$A$40:$A$783,$A403,СВЦЭМ!$B$40:$B$783,N$401)+'СЕТ СН'!$F$16</f>
        <v>0</v>
      </c>
      <c r="O403" s="36">
        <f>SUMIFS(СВЦЭМ!$H$40:$H$783,СВЦЭМ!$A$40:$A$783,$A403,СВЦЭМ!$B$40:$B$783,O$401)+'СЕТ СН'!$F$16</f>
        <v>0</v>
      </c>
      <c r="P403" s="36">
        <f>SUMIFS(СВЦЭМ!$H$40:$H$783,СВЦЭМ!$A$40:$A$783,$A403,СВЦЭМ!$B$40:$B$783,P$401)+'СЕТ СН'!$F$16</f>
        <v>0</v>
      </c>
      <c r="Q403" s="36">
        <f>SUMIFS(СВЦЭМ!$H$40:$H$783,СВЦЭМ!$A$40:$A$783,$A403,СВЦЭМ!$B$40:$B$783,Q$401)+'СЕТ СН'!$F$16</f>
        <v>0</v>
      </c>
      <c r="R403" s="36">
        <f>SUMIFS(СВЦЭМ!$H$40:$H$783,СВЦЭМ!$A$40:$A$783,$A403,СВЦЭМ!$B$40:$B$783,R$401)+'СЕТ СН'!$F$16</f>
        <v>0</v>
      </c>
      <c r="S403" s="36">
        <f>SUMIFS(СВЦЭМ!$H$40:$H$783,СВЦЭМ!$A$40:$A$783,$A403,СВЦЭМ!$B$40:$B$783,S$401)+'СЕТ СН'!$F$16</f>
        <v>0</v>
      </c>
      <c r="T403" s="36">
        <f>SUMIFS(СВЦЭМ!$H$40:$H$783,СВЦЭМ!$A$40:$A$783,$A403,СВЦЭМ!$B$40:$B$783,T$401)+'СЕТ СН'!$F$16</f>
        <v>0</v>
      </c>
      <c r="U403" s="36">
        <f>SUMIFS(СВЦЭМ!$H$40:$H$783,СВЦЭМ!$A$40:$A$783,$A403,СВЦЭМ!$B$40:$B$783,U$401)+'СЕТ СН'!$F$16</f>
        <v>0</v>
      </c>
      <c r="V403" s="36">
        <f>SUMIFS(СВЦЭМ!$H$40:$H$783,СВЦЭМ!$A$40:$A$783,$A403,СВЦЭМ!$B$40:$B$783,V$401)+'СЕТ СН'!$F$16</f>
        <v>0</v>
      </c>
      <c r="W403" s="36">
        <f>SUMIFS(СВЦЭМ!$H$40:$H$783,СВЦЭМ!$A$40:$A$783,$A403,СВЦЭМ!$B$40:$B$783,W$401)+'СЕТ СН'!$F$16</f>
        <v>0</v>
      </c>
      <c r="X403" s="36">
        <f>SUMIFS(СВЦЭМ!$H$40:$H$783,СВЦЭМ!$A$40:$A$783,$A403,СВЦЭМ!$B$40:$B$783,X$401)+'СЕТ СН'!$F$16</f>
        <v>0</v>
      </c>
      <c r="Y403" s="36">
        <f>SUMIFS(СВЦЭМ!$H$40:$H$783,СВЦЭМ!$A$40:$A$783,$A403,СВЦЭМ!$B$40:$B$783,Y$401)+'СЕТ СН'!$F$16</f>
        <v>0</v>
      </c>
    </row>
    <row r="404" spans="1:27" ht="15.75" hidden="1" x14ac:dyDescent="0.2">
      <c r="A404" s="35">
        <f t="shared" ref="A404:A432" si="11">A403+1</f>
        <v>44442</v>
      </c>
      <c r="B404" s="36">
        <f>SUMIFS(СВЦЭМ!$H$40:$H$783,СВЦЭМ!$A$40:$A$783,$A404,СВЦЭМ!$B$40:$B$783,B$401)+'СЕТ СН'!$F$16</f>
        <v>0</v>
      </c>
      <c r="C404" s="36">
        <f>SUMIFS(СВЦЭМ!$H$40:$H$783,СВЦЭМ!$A$40:$A$783,$A404,СВЦЭМ!$B$40:$B$783,C$401)+'СЕТ СН'!$F$16</f>
        <v>0</v>
      </c>
      <c r="D404" s="36">
        <f>SUMIFS(СВЦЭМ!$H$40:$H$783,СВЦЭМ!$A$40:$A$783,$A404,СВЦЭМ!$B$40:$B$783,D$401)+'СЕТ СН'!$F$16</f>
        <v>0</v>
      </c>
      <c r="E404" s="36">
        <f>SUMIFS(СВЦЭМ!$H$40:$H$783,СВЦЭМ!$A$40:$A$783,$A404,СВЦЭМ!$B$40:$B$783,E$401)+'СЕТ СН'!$F$16</f>
        <v>0</v>
      </c>
      <c r="F404" s="36">
        <f>SUMIFS(СВЦЭМ!$H$40:$H$783,СВЦЭМ!$A$40:$A$783,$A404,СВЦЭМ!$B$40:$B$783,F$401)+'СЕТ СН'!$F$16</f>
        <v>0</v>
      </c>
      <c r="G404" s="36">
        <f>SUMIFS(СВЦЭМ!$H$40:$H$783,СВЦЭМ!$A$40:$A$783,$A404,СВЦЭМ!$B$40:$B$783,G$401)+'СЕТ СН'!$F$16</f>
        <v>0</v>
      </c>
      <c r="H404" s="36">
        <f>SUMIFS(СВЦЭМ!$H$40:$H$783,СВЦЭМ!$A$40:$A$783,$A404,СВЦЭМ!$B$40:$B$783,H$401)+'СЕТ СН'!$F$16</f>
        <v>0</v>
      </c>
      <c r="I404" s="36">
        <f>SUMIFS(СВЦЭМ!$H$40:$H$783,СВЦЭМ!$A$40:$A$783,$A404,СВЦЭМ!$B$40:$B$783,I$401)+'СЕТ СН'!$F$16</f>
        <v>0</v>
      </c>
      <c r="J404" s="36">
        <f>SUMIFS(СВЦЭМ!$H$40:$H$783,СВЦЭМ!$A$40:$A$783,$A404,СВЦЭМ!$B$40:$B$783,J$401)+'СЕТ СН'!$F$16</f>
        <v>0</v>
      </c>
      <c r="K404" s="36">
        <f>SUMIFS(СВЦЭМ!$H$40:$H$783,СВЦЭМ!$A$40:$A$783,$A404,СВЦЭМ!$B$40:$B$783,K$401)+'СЕТ СН'!$F$16</f>
        <v>0</v>
      </c>
      <c r="L404" s="36">
        <f>SUMIFS(СВЦЭМ!$H$40:$H$783,СВЦЭМ!$A$40:$A$783,$A404,СВЦЭМ!$B$40:$B$783,L$401)+'СЕТ СН'!$F$16</f>
        <v>0</v>
      </c>
      <c r="M404" s="36">
        <f>SUMIFS(СВЦЭМ!$H$40:$H$783,СВЦЭМ!$A$40:$A$783,$A404,СВЦЭМ!$B$40:$B$783,M$401)+'СЕТ СН'!$F$16</f>
        <v>0</v>
      </c>
      <c r="N404" s="36">
        <f>SUMIFS(СВЦЭМ!$H$40:$H$783,СВЦЭМ!$A$40:$A$783,$A404,СВЦЭМ!$B$40:$B$783,N$401)+'СЕТ СН'!$F$16</f>
        <v>0</v>
      </c>
      <c r="O404" s="36">
        <f>SUMIFS(СВЦЭМ!$H$40:$H$783,СВЦЭМ!$A$40:$A$783,$A404,СВЦЭМ!$B$40:$B$783,O$401)+'СЕТ СН'!$F$16</f>
        <v>0</v>
      </c>
      <c r="P404" s="36">
        <f>SUMIFS(СВЦЭМ!$H$40:$H$783,СВЦЭМ!$A$40:$A$783,$A404,СВЦЭМ!$B$40:$B$783,P$401)+'СЕТ СН'!$F$16</f>
        <v>0</v>
      </c>
      <c r="Q404" s="36">
        <f>SUMIFS(СВЦЭМ!$H$40:$H$783,СВЦЭМ!$A$40:$A$783,$A404,СВЦЭМ!$B$40:$B$783,Q$401)+'СЕТ СН'!$F$16</f>
        <v>0</v>
      </c>
      <c r="R404" s="36">
        <f>SUMIFS(СВЦЭМ!$H$40:$H$783,СВЦЭМ!$A$40:$A$783,$A404,СВЦЭМ!$B$40:$B$783,R$401)+'СЕТ СН'!$F$16</f>
        <v>0</v>
      </c>
      <c r="S404" s="36">
        <f>SUMIFS(СВЦЭМ!$H$40:$H$783,СВЦЭМ!$A$40:$A$783,$A404,СВЦЭМ!$B$40:$B$783,S$401)+'СЕТ СН'!$F$16</f>
        <v>0</v>
      </c>
      <c r="T404" s="36">
        <f>SUMIFS(СВЦЭМ!$H$40:$H$783,СВЦЭМ!$A$40:$A$783,$A404,СВЦЭМ!$B$40:$B$783,T$401)+'СЕТ СН'!$F$16</f>
        <v>0</v>
      </c>
      <c r="U404" s="36">
        <f>SUMIFS(СВЦЭМ!$H$40:$H$783,СВЦЭМ!$A$40:$A$783,$A404,СВЦЭМ!$B$40:$B$783,U$401)+'СЕТ СН'!$F$16</f>
        <v>0</v>
      </c>
      <c r="V404" s="36">
        <f>SUMIFS(СВЦЭМ!$H$40:$H$783,СВЦЭМ!$A$40:$A$783,$A404,СВЦЭМ!$B$40:$B$783,V$401)+'СЕТ СН'!$F$16</f>
        <v>0</v>
      </c>
      <c r="W404" s="36">
        <f>SUMIFS(СВЦЭМ!$H$40:$H$783,СВЦЭМ!$A$40:$A$783,$A404,СВЦЭМ!$B$40:$B$783,W$401)+'СЕТ СН'!$F$16</f>
        <v>0</v>
      </c>
      <c r="X404" s="36">
        <f>SUMIFS(СВЦЭМ!$H$40:$H$783,СВЦЭМ!$A$40:$A$783,$A404,СВЦЭМ!$B$40:$B$783,X$401)+'СЕТ СН'!$F$16</f>
        <v>0</v>
      </c>
      <c r="Y404" s="36">
        <f>SUMIFS(СВЦЭМ!$H$40:$H$783,СВЦЭМ!$A$40:$A$783,$A404,СВЦЭМ!$B$40:$B$783,Y$401)+'СЕТ СН'!$F$16</f>
        <v>0</v>
      </c>
    </row>
    <row r="405" spans="1:27" ht="15.75" hidden="1" x14ac:dyDescent="0.2">
      <c r="A405" s="35">
        <f t="shared" si="11"/>
        <v>44443</v>
      </c>
      <c r="B405" s="36">
        <f>SUMIFS(СВЦЭМ!$H$40:$H$783,СВЦЭМ!$A$40:$A$783,$A405,СВЦЭМ!$B$40:$B$783,B$401)+'СЕТ СН'!$F$16</f>
        <v>0</v>
      </c>
      <c r="C405" s="36">
        <f>SUMIFS(СВЦЭМ!$H$40:$H$783,СВЦЭМ!$A$40:$A$783,$A405,СВЦЭМ!$B$40:$B$783,C$401)+'СЕТ СН'!$F$16</f>
        <v>0</v>
      </c>
      <c r="D405" s="36">
        <f>SUMIFS(СВЦЭМ!$H$40:$H$783,СВЦЭМ!$A$40:$A$783,$A405,СВЦЭМ!$B$40:$B$783,D$401)+'СЕТ СН'!$F$16</f>
        <v>0</v>
      </c>
      <c r="E405" s="36">
        <f>SUMIFS(СВЦЭМ!$H$40:$H$783,СВЦЭМ!$A$40:$A$783,$A405,СВЦЭМ!$B$40:$B$783,E$401)+'СЕТ СН'!$F$16</f>
        <v>0</v>
      </c>
      <c r="F405" s="36">
        <f>SUMIFS(СВЦЭМ!$H$40:$H$783,СВЦЭМ!$A$40:$A$783,$A405,СВЦЭМ!$B$40:$B$783,F$401)+'СЕТ СН'!$F$16</f>
        <v>0</v>
      </c>
      <c r="G405" s="36">
        <f>SUMIFS(СВЦЭМ!$H$40:$H$783,СВЦЭМ!$A$40:$A$783,$A405,СВЦЭМ!$B$40:$B$783,G$401)+'СЕТ СН'!$F$16</f>
        <v>0</v>
      </c>
      <c r="H405" s="36">
        <f>SUMIFS(СВЦЭМ!$H$40:$H$783,СВЦЭМ!$A$40:$A$783,$A405,СВЦЭМ!$B$40:$B$783,H$401)+'СЕТ СН'!$F$16</f>
        <v>0</v>
      </c>
      <c r="I405" s="36">
        <f>SUMIFS(СВЦЭМ!$H$40:$H$783,СВЦЭМ!$A$40:$A$783,$A405,СВЦЭМ!$B$40:$B$783,I$401)+'СЕТ СН'!$F$16</f>
        <v>0</v>
      </c>
      <c r="J405" s="36">
        <f>SUMIFS(СВЦЭМ!$H$40:$H$783,СВЦЭМ!$A$40:$A$783,$A405,СВЦЭМ!$B$40:$B$783,J$401)+'СЕТ СН'!$F$16</f>
        <v>0</v>
      </c>
      <c r="K405" s="36">
        <f>SUMIFS(СВЦЭМ!$H$40:$H$783,СВЦЭМ!$A$40:$A$783,$A405,СВЦЭМ!$B$40:$B$783,K$401)+'СЕТ СН'!$F$16</f>
        <v>0</v>
      </c>
      <c r="L405" s="36">
        <f>SUMIFS(СВЦЭМ!$H$40:$H$783,СВЦЭМ!$A$40:$A$783,$A405,СВЦЭМ!$B$40:$B$783,L$401)+'СЕТ СН'!$F$16</f>
        <v>0</v>
      </c>
      <c r="M405" s="36">
        <f>SUMIFS(СВЦЭМ!$H$40:$H$783,СВЦЭМ!$A$40:$A$783,$A405,СВЦЭМ!$B$40:$B$783,M$401)+'СЕТ СН'!$F$16</f>
        <v>0</v>
      </c>
      <c r="N405" s="36">
        <f>SUMIFS(СВЦЭМ!$H$40:$H$783,СВЦЭМ!$A$40:$A$783,$A405,СВЦЭМ!$B$40:$B$783,N$401)+'СЕТ СН'!$F$16</f>
        <v>0</v>
      </c>
      <c r="O405" s="36">
        <f>SUMIFS(СВЦЭМ!$H$40:$H$783,СВЦЭМ!$A$40:$A$783,$A405,СВЦЭМ!$B$40:$B$783,O$401)+'СЕТ СН'!$F$16</f>
        <v>0</v>
      </c>
      <c r="P405" s="36">
        <f>SUMIFS(СВЦЭМ!$H$40:$H$783,СВЦЭМ!$A$40:$A$783,$A405,СВЦЭМ!$B$40:$B$783,P$401)+'СЕТ СН'!$F$16</f>
        <v>0</v>
      </c>
      <c r="Q405" s="36">
        <f>SUMIFS(СВЦЭМ!$H$40:$H$783,СВЦЭМ!$A$40:$A$783,$A405,СВЦЭМ!$B$40:$B$783,Q$401)+'СЕТ СН'!$F$16</f>
        <v>0</v>
      </c>
      <c r="R405" s="36">
        <f>SUMIFS(СВЦЭМ!$H$40:$H$783,СВЦЭМ!$A$40:$A$783,$A405,СВЦЭМ!$B$40:$B$783,R$401)+'СЕТ СН'!$F$16</f>
        <v>0</v>
      </c>
      <c r="S405" s="36">
        <f>SUMIFS(СВЦЭМ!$H$40:$H$783,СВЦЭМ!$A$40:$A$783,$A405,СВЦЭМ!$B$40:$B$783,S$401)+'СЕТ СН'!$F$16</f>
        <v>0</v>
      </c>
      <c r="T405" s="36">
        <f>SUMIFS(СВЦЭМ!$H$40:$H$783,СВЦЭМ!$A$40:$A$783,$A405,СВЦЭМ!$B$40:$B$783,T$401)+'СЕТ СН'!$F$16</f>
        <v>0</v>
      </c>
      <c r="U405" s="36">
        <f>SUMIFS(СВЦЭМ!$H$40:$H$783,СВЦЭМ!$A$40:$A$783,$A405,СВЦЭМ!$B$40:$B$783,U$401)+'СЕТ СН'!$F$16</f>
        <v>0</v>
      </c>
      <c r="V405" s="36">
        <f>SUMIFS(СВЦЭМ!$H$40:$H$783,СВЦЭМ!$A$40:$A$783,$A405,СВЦЭМ!$B$40:$B$783,V$401)+'СЕТ СН'!$F$16</f>
        <v>0</v>
      </c>
      <c r="W405" s="36">
        <f>SUMIFS(СВЦЭМ!$H$40:$H$783,СВЦЭМ!$A$40:$A$783,$A405,СВЦЭМ!$B$40:$B$783,W$401)+'СЕТ СН'!$F$16</f>
        <v>0</v>
      </c>
      <c r="X405" s="36">
        <f>SUMIFS(СВЦЭМ!$H$40:$H$783,СВЦЭМ!$A$40:$A$783,$A405,СВЦЭМ!$B$40:$B$783,X$401)+'СЕТ СН'!$F$16</f>
        <v>0</v>
      </c>
      <c r="Y405" s="36">
        <f>SUMIFS(СВЦЭМ!$H$40:$H$783,СВЦЭМ!$A$40:$A$783,$A405,СВЦЭМ!$B$40:$B$783,Y$401)+'СЕТ СН'!$F$16</f>
        <v>0</v>
      </c>
    </row>
    <row r="406" spans="1:27" ht="15.75" hidden="1" x14ac:dyDescent="0.2">
      <c r="A406" s="35">
        <f t="shared" si="11"/>
        <v>44444</v>
      </c>
      <c r="B406" s="36">
        <f>SUMIFS(СВЦЭМ!$H$40:$H$783,СВЦЭМ!$A$40:$A$783,$A406,СВЦЭМ!$B$40:$B$783,B$401)+'СЕТ СН'!$F$16</f>
        <v>0</v>
      </c>
      <c r="C406" s="36">
        <f>SUMIFS(СВЦЭМ!$H$40:$H$783,СВЦЭМ!$A$40:$A$783,$A406,СВЦЭМ!$B$40:$B$783,C$401)+'СЕТ СН'!$F$16</f>
        <v>0</v>
      </c>
      <c r="D406" s="36">
        <f>SUMIFS(СВЦЭМ!$H$40:$H$783,СВЦЭМ!$A$40:$A$783,$A406,СВЦЭМ!$B$40:$B$783,D$401)+'СЕТ СН'!$F$16</f>
        <v>0</v>
      </c>
      <c r="E406" s="36">
        <f>SUMIFS(СВЦЭМ!$H$40:$H$783,СВЦЭМ!$A$40:$A$783,$A406,СВЦЭМ!$B$40:$B$783,E$401)+'СЕТ СН'!$F$16</f>
        <v>0</v>
      </c>
      <c r="F406" s="36">
        <f>SUMIFS(СВЦЭМ!$H$40:$H$783,СВЦЭМ!$A$40:$A$783,$A406,СВЦЭМ!$B$40:$B$783,F$401)+'СЕТ СН'!$F$16</f>
        <v>0</v>
      </c>
      <c r="G406" s="36">
        <f>SUMIFS(СВЦЭМ!$H$40:$H$783,СВЦЭМ!$A$40:$A$783,$A406,СВЦЭМ!$B$40:$B$783,G$401)+'СЕТ СН'!$F$16</f>
        <v>0</v>
      </c>
      <c r="H406" s="36">
        <f>SUMIFS(СВЦЭМ!$H$40:$H$783,СВЦЭМ!$A$40:$A$783,$A406,СВЦЭМ!$B$40:$B$783,H$401)+'СЕТ СН'!$F$16</f>
        <v>0</v>
      </c>
      <c r="I406" s="36">
        <f>SUMIFS(СВЦЭМ!$H$40:$H$783,СВЦЭМ!$A$40:$A$783,$A406,СВЦЭМ!$B$40:$B$783,I$401)+'СЕТ СН'!$F$16</f>
        <v>0</v>
      </c>
      <c r="J406" s="36">
        <f>SUMIFS(СВЦЭМ!$H$40:$H$783,СВЦЭМ!$A$40:$A$783,$A406,СВЦЭМ!$B$40:$B$783,J$401)+'СЕТ СН'!$F$16</f>
        <v>0</v>
      </c>
      <c r="K406" s="36">
        <f>SUMIFS(СВЦЭМ!$H$40:$H$783,СВЦЭМ!$A$40:$A$783,$A406,СВЦЭМ!$B$40:$B$783,K$401)+'СЕТ СН'!$F$16</f>
        <v>0</v>
      </c>
      <c r="L406" s="36">
        <f>SUMIFS(СВЦЭМ!$H$40:$H$783,СВЦЭМ!$A$40:$A$783,$A406,СВЦЭМ!$B$40:$B$783,L$401)+'СЕТ СН'!$F$16</f>
        <v>0</v>
      </c>
      <c r="M406" s="36">
        <f>SUMIFS(СВЦЭМ!$H$40:$H$783,СВЦЭМ!$A$40:$A$783,$A406,СВЦЭМ!$B$40:$B$783,M$401)+'СЕТ СН'!$F$16</f>
        <v>0</v>
      </c>
      <c r="N406" s="36">
        <f>SUMIFS(СВЦЭМ!$H$40:$H$783,СВЦЭМ!$A$40:$A$783,$A406,СВЦЭМ!$B$40:$B$783,N$401)+'СЕТ СН'!$F$16</f>
        <v>0</v>
      </c>
      <c r="O406" s="36">
        <f>SUMIFS(СВЦЭМ!$H$40:$H$783,СВЦЭМ!$A$40:$A$783,$A406,СВЦЭМ!$B$40:$B$783,O$401)+'СЕТ СН'!$F$16</f>
        <v>0</v>
      </c>
      <c r="P406" s="36">
        <f>SUMIFS(СВЦЭМ!$H$40:$H$783,СВЦЭМ!$A$40:$A$783,$A406,СВЦЭМ!$B$40:$B$783,P$401)+'СЕТ СН'!$F$16</f>
        <v>0</v>
      </c>
      <c r="Q406" s="36">
        <f>SUMIFS(СВЦЭМ!$H$40:$H$783,СВЦЭМ!$A$40:$A$783,$A406,СВЦЭМ!$B$40:$B$783,Q$401)+'СЕТ СН'!$F$16</f>
        <v>0</v>
      </c>
      <c r="R406" s="36">
        <f>SUMIFS(СВЦЭМ!$H$40:$H$783,СВЦЭМ!$A$40:$A$783,$A406,СВЦЭМ!$B$40:$B$783,R$401)+'СЕТ СН'!$F$16</f>
        <v>0</v>
      </c>
      <c r="S406" s="36">
        <f>SUMIFS(СВЦЭМ!$H$40:$H$783,СВЦЭМ!$A$40:$A$783,$A406,СВЦЭМ!$B$40:$B$783,S$401)+'СЕТ СН'!$F$16</f>
        <v>0</v>
      </c>
      <c r="T406" s="36">
        <f>SUMIFS(СВЦЭМ!$H$40:$H$783,СВЦЭМ!$A$40:$A$783,$A406,СВЦЭМ!$B$40:$B$783,T$401)+'СЕТ СН'!$F$16</f>
        <v>0</v>
      </c>
      <c r="U406" s="36">
        <f>SUMIFS(СВЦЭМ!$H$40:$H$783,СВЦЭМ!$A$40:$A$783,$A406,СВЦЭМ!$B$40:$B$783,U$401)+'СЕТ СН'!$F$16</f>
        <v>0</v>
      </c>
      <c r="V406" s="36">
        <f>SUMIFS(СВЦЭМ!$H$40:$H$783,СВЦЭМ!$A$40:$A$783,$A406,СВЦЭМ!$B$40:$B$783,V$401)+'СЕТ СН'!$F$16</f>
        <v>0</v>
      </c>
      <c r="W406" s="36">
        <f>SUMIFS(СВЦЭМ!$H$40:$H$783,СВЦЭМ!$A$40:$A$783,$A406,СВЦЭМ!$B$40:$B$783,W$401)+'СЕТ СН'!$F$16</f>
        <v>0</v>
      </c>
      <c r="X406" s="36">
        <f>SUMIFS(СВЦЭМ!$H$40:$H$783,СВЦЭМ!$A$40:$A$783,$A406,СВЦЭМ!$B$40:$B$783,X$401)+'СЕТ СН'!$F$16</f>
        <v>0</v>
      </c>
      <c r="Y406" s="36">
        <f>SUMIFS(СВЦЭМ!$H$40:$H$783,СВЦЭМ!$A$40:$A$783,$A406,СВЦЭМ!$B$40:$B$783,Y$401)+'СЕТ СН'!$F$16</f>
        <v>0</v>
      </c>
    </row>
    <row r="407" spans="1:27" ht="15.75" hidden="1" x14ac:dyDescent="0.2">
      <c r="A407" s="35">
        <f t="shared" si="11"/>
        <v>44445</v>
      </c>
      <c r="B407" s="36">
        <f>SUMIFS(СВЦЭМ!$H$40:$H$783,СВЦЭМ!$A$40:$A$783,$A407,СВЦЭМ!$B$40:$B$783,B$401)+'СЕТ СН'!$F$16</f>
        <v>0</v>
      </c>
      <c r="C407" s="36">
        <f>SUMIFS(СВЦЭМ!$H$40:$H$783,СВЦЭМ!$A$40:$A$783,$A407,СВЦЭМ!$B$40:$B$783,C$401)+'СЕТ СН'!$F$16</f>
        <v>0</v>
      </c>
      <c r="D407" s="36">
        <f>SUMIFS(СВЦЭМ!$H$40:$H$783,СВЦЭМ!$A$40:$A$783,$A407,СВЦЭМ!$B$40:$B$783,D$401)+'СЕТ СН'!$F$16</f>
        <v>0</v>
      </c>
      <c r="E407" s="36">
        <f>SUMIFS(СВЦЭМ!$H$40:$H$783,СВЦЭМ!$A$40:$A$783,$A407,СВЦЭМ!$B$40:$B$783,E$401)+'СЕТ СН'!$F$16</f>
        <v>0</v>
      </c>
      <c r="F407" s="36">
        <f>SUMIFS(СВЦЭМ!$H$40:$H$783,СВЦЭМ!$A$40:$A$783,$A407,СВЦЭМ!$B$40:$B$783,F$401)+'СЕТ СН'!$F$16</f>
        <v>0</v>
      </c>
      <c r="G407" s="36">
        <f>SUMIFS(СВЦЭМ!$H$40:$H$783,СВЦЭМ!$A$40:$A$783,$A407,СВЦЭМ!$B$40:$B$783,G$401)+'СЕТ СН'!$F$16</f>
        <v>0</v>
      </c>
      <c r="H407" s="36">
        <f>SUMIFS(СВЦЭМ!$H$40:$H$783,СВЦЭМ!$A$40:$A$783,$A407,СВЦЭМ!$B$40:$B$783,H$401)+'СЕТ СН'!$F$16</f>
        <v>0</v>
      </c>
      <c r="I407" s="36">
        <f>SUMIFS(СВЦЭМ!$H$40:$H$783,СВЦЭМ!$A$40:$A$783,$A407,СВЦЭМ!$B$40:$B$783,I$401)+'СЕТ СН'!$F$16</f>
        <v>0</v>
      </c>
      <c r="J407" s="36">
        <f>SUMIFS(СВЦЭМ!$H$40:$H$783,СВЦЭМ!$A$40:$A$783,$A407,СВЦЭМ!$B$40:$B$783,J$401)+'СЕТ СН'!$F$16</f>
        <v>0</v>
      </c>
      <c r="K407" s="36">
        <f>SUMIFS(СВЦЭМ!$H$40:$H$783,СВЦЭМ!$A$40:$A$783,$A407,СВЦЭМ!$B$40:$B$783,K$401)+'СЕТ СН'!$F$16</f>
        <v>0</v>
      </c>
      <c r="L407" s="36">
        <f>SUMIFS(СВЦЭМ!$H$40:$H$783,СВЦЭМ!$A$40:$A$783,$A407,СВЦЭМ!$B$40:$B$783,L$401)+'СЕТ СН'!$F$16</f>
        <v>0</v>
      </c>
      <c r="M407" s="36">
        <f>SUMIFS(СВЦЭМ!$H$40:$H$783,СВЦЭМ!$A$40:$A$783,$A407,СВЦЭМ!$B$40:$B$783,M$401)+'СЕТ СН'!$F$16</f>
        <v>0</v>
      </c>
      <c r="N407" s="36">
        <f>SUMIFS(СВЦЭМ!$H$40:$H$783,СВЦЭМ!$A$40:$A$783,$A407,СВЦЭМ!$B$40:$B$783,N$401)+'СЕТ СН'!$F$16</f>
        <v>0</v>
      </c>
      <c r="O407" s="36">
        <f>SUMIFS(СВЦЭМ!$H$40:$H$783,СВЦЭМ!$A$40:$A$783,$A407,СВЦЭМ!$B$40:$B$783,O$401)+'СЕТ СН'!$F$16</f>
        <v>0</v>
      </c>
      <c r="P407" s="36">
        <f>SUMIFS(СВЦЭМ!$H$40:$H$783,СВЦЭМ!$A$40:$A$783,$A407,СВЦЭМ!$B$40:$B$783,P$401)+'СЕТ СН'!$F$16</f>
        <v>0</v>
      </c>
      <c r="Q407" s="36">
        <f>SUMIFS(СВЦЭМ!$H$40:$H$783,СВЦЭМ!$A$40:$A$783,$A407,СВЦЭМ!$B$40:$B$783,Q$401)+'СЕТ СН'!$F$16</f>
        <v>0</v>
      </c>
      <c r="R407" s="36">
        <f>SUMIFS(СВЦЭМ!$H$40:$H$783,СВЦЭМ!$A$40:$A$783,$A407,СВЦЭМ!$B$40:$B$783,R$401)+'СЕТ СН'!$F$16</f>
        <v>0</v>
      </c>
      <c r="S407" s="36">
        <f>SUMIFS(СВЦЭМ!$H$40:$H$783,СВЦЭМ!$A$40:$A$783,$A407,СВЦЭМ!$B$40:$B$783,S$401)+'СЕТ СН'!$F$16</f>
        <v>0</v>
      </c>
      <c r="T407" s="36">
        <f>SUMIFS(СВЦЭМ!$H$40:$H$783,СВЦЭМ!$A$40:$A$783,$A407,СВЦЭМ!$B$40:$B$783,T$401)+'СЕТ СН'!$F$16</f>
        <v>0</v>
      </c>
      <c r="U407" s="36">
        <f>SUMIFS(СВЦЭМ!$H$40:$H$783,СВЦЭМ!$A$40:$A$783,$A407,СВЦЭМ!$B$40:$B$783,U$401)+'СЕТ СН'!$F$16</f>
        <v>0</v>
      </c>
      <c r="V407" s="36">
        <f>SUMIFS(СВЦЭМ!$H$40:$H$783,СВЦЭМ!$A$40:$A$783,$A407,СВЦЭМ!$B$40:$B$783,V$401)+'СЕТ СН'!$F$16</f>
        <v>0</v>
      </c>
      <c r="W407" s="36">
        <f>SUMIFS(СВЦЭМ!$H$40:$H$783,СВЦЭМ!$A$40:$A$783,$A407,СВЦЭМ!$B$40:$B$783,W$401)+'СЕТ СН'!$F$16</f>
        <v>0</v>
      </c>
      <c r="X407" s="36">
        <f>SUMIFS(СВЦЭМ!$H$40:$H$783,СВЦЭМ!$A$40:$A$783,$A407,СВЦЭМ!$B$40:$B$783,X$401)+'СЕТ СН'!$F$16</f>
        <v>0</v>
      </c>
      <c r="Y407" s="36">
        <f>SUMIFS(СВЦЭМ!$H$40:$H$783,СВЦЭМ!$A$40:$A$783,$A407,СВЦЭМ!$B$40:$B$783,Y$401)+'СЕТ СН'!$F$16</f>
        <v>0</v>
      </c>
    </row>
    <row r="408" spans="1:27" ht="15.75" hidden="1" x14ac:dyDescent="0.2">
      <c r="A408" s="35">
        <f t="shared" si="11"/>
        <v>44446</v>
      </c>
      <c r="B408" s="36">
        <f>SUMIFS(СВЦЭМ!$H$40:$H$783,СВЦЭМ!$A$40:$A$783,$A408,СВЦЭМ!$B$40:$B$783,B$401)+'СЕТ СН'!$F$16</f>
        <v>0</v>
      </c>
      <c r="C408" s="36">
        <f>SUMIFS(СВЦЭМ!$H$40:$H$783,СВЦЭМ!$A$40:$A$783,$A408,СВЦЭМ!$B$40:$B$783,C$401)+'СЕТ СН'!$F$16</f>
        <v>0</v>
      </c>
      <c r="D408" s="36">
        <f>SUMIFS(СВЦЭМ!$H$40:$H$783,СВЦЭМ!$A$40:$A$783,$A408,СВЦЭМ!$B$40:$B$783,D$401)+'СЕТ СН'!$F$16</f>
        <v>0</v>
      </c>
      <c r="E408" s="36">
        <f>SUMIFS(СВЦЭМ!$H$40:$H$783,СВЦЭМ!$A$40:$A$783,$A408,СВЦЭМ!$B$40:$B$783,E$401)+'СЕТ СН'!$F$16</f>
        <v>0</v>
      </c>
      <c r="F408" s="36">
        <f>SUMIFS(СВЦЭМ!$H$40:$H$783,СВЦЭМ!$A$40:$A$783,$A408,СВЦЭМ!$B$40:$B$783,F$401)+'СЕТ СН'!$F$16</f>
        <v>0</v>
      </c>
      <c r="G408" s="36">
        <f>SUMIFS(СВЦЭМ!$H$40:$H$783,СВЦЭМ!$A$40:$A$783,$A408,СВЦЭМ!$B$40:$B$783,G$401)+'СЕТ СН'!$F$16</f>
        <v>0</v>
      </c>
      <c r="H408" s="36">
        <f>SUMIFS(СВЦЭМ!$H$40:$H$783,СВЦЭМ!$A$40:$A$783,$A408,СВЦЭМ!$B$40:$B$783,H$401)+'СЕТ СН'!$F$16</f>
        <v>0</v>
      </c>
      <c r="I408" s="36">
        <f>SUMIFS(СВЦЭМ!$H$40:$H$783,СВЦЭМ!$A$40:$A$783,$A408,СВЦЭМ!$B$40:$B$783,I$401)+'СЕТ СН'!$F$16</f>
        <v>0</v>
      </c>
      <c r="J408" s="36">
        <f>SUMIFS(СВЦЭМ!$H$40:$H$783,СВЦЭМ!$A$40:$A$783,$A408,СВЦЭМ!$B$40:$B$783,J$401)+'СЕТ СН'!$F$16</f>
        <v>0</v>
      </c>
      <c r="K408" s="36">
        <f>SUMIFS(СВЦЭМ!$H$40:$H$783,СВЦЭМ!$A$40:$A$783,$A408,СВЦЭМ!$B$40:$B$783,K$401)+'СЕТ СН'!$F$16</f>
        <v>0</v>
      </c>
      <c r="L408" s="36">
        <f>SUMIFS(СВЦЭМ!$H$40:$H$783,СВЦЭМ!$A$40:$A$783,$A408,СВЦЭМ!$B$40:$B$783,L$401)+'СЕТ СН'!$F$16</f>
        <v>0</v>
      </c>
      <c r="M408" s="36">
        <f>SUMIFS(СВЦЭМ!$H$40:$H$783,СВЦЭМ!$A$40:$A$783,$A408,СВЦЭМ!$B$40:$B$783,M$401)+'СЕТ СН'!$F$16</f>
        <v>0</v>
      </c>
      <c r="N408" s="36">
        <f>SUMIFS(СВЦЭМ!$H$40:$H$783,СВЦЭМ!$A$40:$A$783,$A408,СВЦЭМ!$B$40:$B$783,N$401)+'СЕТ СН'!$F$16</f>
        <v>0</v>
      </c>
      <c r="O408" s="36">
        <f>SUMIFS(СВЦЭМ!$H$40:$H$783,СВЦЭМ!$A$40:$A$783,$A408,СВЦЭМ!$B$40:$B$783,O$401)+'СЕТ СН'!$F$16</f>
        <v>0</v>
      </c>
      <c r="P408" s="36">
        <f>SUMIFS(СВЦЭМ!$H$40:$H$783,СВЦЭМ!$A$40:$A$783,$A408,СВЦЭМ!$B$40:$B$783,P$401)+'СЕТ СН'!$F$16</f>
        <v>0</v>
      </c>
      <c r="Q408" s="36">
        <f>SUMIFS(СВЦЭМ!$H$40:$H$783,СВЦЭМ!$A$40:$A$783,$A408,СВЦЭМ!$B$40:$B$783,Q$401)+'СЕТ СН'!$F$16</f>
        <v>0</v>
      </c>
      <c r="R408" s="36">
        <f>SUMIFS(СВЦЭМ!$H$40:$H$783,СВЦЭМ!$A$40:$A$783,$A408,СВЦЭМ!$B$40:$B$783,R$401)+'СЕТ СН'!$F$16</f>
        <v>0</v>
      </c>
      <c r="S408" s="36">
        <f>SUMIFS(СВЦЭМ!$H$40:$H$783,СВЦЭМ!$A$40:$A$783,$A408,СВЦЭМ!$B$40:$B$783,S$401)+'СЕТ СН'!$F$16</f>
        <v>0</v>
      </c>
      <c r="T408" s="36">
        <f>SUMIFS(СВЦЭМ!$H$40:$H$783,СВЦЭМ!$A$40:$A$783,$A408,СВЦЭМ!$B$40:$B$783,T$401)+'СЕТ СН'!$F$16</f>
        <v>0</v>
      </c>
      <c r="U408" s="36">
        <f>SUMIFS(СВЦЭМ!$H$40:$H$783,СВЦЭМ!$A$40:$A$783,$A408,СВЦЭМ!$B$40:$B$783,U$401)+'СЕТ СН'!$F$16</f>
        <v>0</v>
      </c>
      <c r="V408" s="36">
        <f>SUMIFS(СВЦЭМ!$H$40:$H$783,СВЦЭМ!$A$40:$A$783,$A408,СВЦЭМ!$B$40:$B$783,V$401)+'СЕТ СН'!$F$16</f>
        <v>0</v>
      </c>
      <c r="W408" s="36">
        <f>SUMIFS(СВЦЭМ!$H$40:$H$783,СВЦЭМ!$A$40:$A$783,$A408,СВЦЭМ!$B$40:$B$783,W$401)+'СЕТ СН'!$F$16</f>
        <v>0</v>
      </c>
      <c r="X408" s="36">
        <f>SUMIFS(СВЦЭМ!$H$40:$H$783,СВЦЭМ!$A$40:$A$783,$A408,СВЦЭМ!$B$40:$B$783,X$401)+'СЕТ СН'!$F$16</f>
        <v>0</v>
      </c>
      <c r="Y408" s="36">
        <f>SUMIFS(СВЦЭМ!$H$40:$H$783,СВЦЭМ!$A$40:$A$783,$A408,СВЦЭМ!$B$40:$B$783,Y$401)+'СЕТ СН'!$F$16</f>
        <v>0</v>
      </c>
    </row>
    <row r="409" spans="1:27" ht="15.75" hidden="1" x14ac:dyDescent="0.2">
      <c r="A409" s="35">
        <f t="shared" si="11"/>
        <v>44447</v>
      </c>
      <c r="B409" s="36">
        <f>SUMIFS(СВЦЭМ!$H$40:$H$783,СВЦЭМ!$A$40:$A$783,$A409,СВЦЭМ!$B$40:$B$783,B$401)+'СЕТ СН'!$F$16</f>
        <v>0</v>
      </c>
      <c r="C409" s="36">
        <f>SUMIFS(СВЦЭМ!$H$40:$H$783,СВЦЭМ!$A$40:$A$783,$A409,СВЦЭМ!$B$40:$B$783,C$401)+'СЕТ СН'!$F$16</f>
        <v>0</v>
      </c>
      <c r="D409" s="36">
        <f>SUMIFS(СВЦЭМ!$H$40:$H$783,СВЦЭМ!$A$40:$A$783,$A409,СВЦЭМ!$B$40:$B$783,D$401)+'СЕТ СН'!$F$16</f>
        <v>0</v>
      </c>
      <c r="E409" s="36">
        <f>SUMIFS(СВЦЭМ!$H$40:$H$783,СВЦЭМ!$A$40:$A$783,$A409,СВЦЭМ!$B$40:$B$783,E$401)+'СЕТ СН'!$F$16</f>
        <v>0</v>
      </c>
      <c r="F409" s="36">
        <f>SUMIFS(СВЦЭМ!$H$40:$H$783,СВЦЭМ!$A$40:$A$783,$A409,СВЦЭМ!$B$40:$B$783,F$401)+'СЕТ СН'!$F$16</f>
        <v>0</v>
      </c>
      <c r="G409" s="36">
        <f>SUMIFS(СВЦЭМ!$H$40:$H$783,СВЦЭМ!$A$40:$A$783,$A409,СВЦЭМ!$B$40:$B$783,G$401)+'СЕТ СН'!$F$16</f>
        <v>0</v>
      </c>
      <c r="H409" s="36">
        <f>SUMIFS(СВЦЭМ!$H$40:$H$783,СВЦЭМ!$A$40:$A$783,$A409,СВЦЭМ!$B$40:$B$783,H$401)+'СЕТ СН'!$F$16</f>
        <v>0</v>
      </c>
      <c r="I409" s="36">
        <f>SUMIFS(СВЦЭМ!$H$40:$H$783,СВЦЭМ!$A$40:$A$783,$A409,СВЦЭМ!$B$40:$B$783,I$401)+'СЕТ СН'!$F$16</f>
        <v>0</v>
      </c>
      <c r="J409" s="36">
        <f>SUMIFS(СВЦЭМ!$H$40:$H$783,СВЦЭМ!$A$40:$A$783,$A409,СВЦЭМ!$B$40:$B$783,J$401)+'СЕТ СН'!$F$16</f>
        <v>0</v>
      </c>
      <c r="K409" s="36">
        <f>SUMIFS(СВЦЭМ!$H$40:$H$783,СВЦЭМ!$A$40:$A$783,$A409,СВЦЭМ!$B$40:$B$783,K$401)+'СЕТ СН'!$F$16</f>
        <v>0</v>
      </c>
      <c r="L409" s="36">
        <f>SUMIFS(СВЦЭМ!$H$40:$H$783,СВЦЭМ!$A$40:$A$783,$A409,СВЦЭМ!$B$40:$B$783,L$401)+'СЕТ СН'!$F$16</f>
        <v>0</v>
      </c>
      <c r="M409" s="36">
        <f>SUMIFS(СВЦЭМ!$H$40:$H$783,СВЦЭМ!$A$40:$A$783,$A409,СВЦЭМ!$B$40:$B$783,M$401)+'СЕТ СН'!$F$16</f>
        <v>0</v>
      </c>
      <c r="N409" s="36">
        <f>SUMIFS(СВЦЭМ!$H$40:$H$783,СВЦЭМ!$A$40:$A$783,$A409,СВЦЭМ!$B$40:$B$783,N$401)+'СЕТ СН'!$F$16</f>
        <v>0</v>
      </c>
      <c r="O409" s="36">
        <f>SUMIFS(СВЦЭМ!$H$40:$H$783,СВЦЭМ!$A$40:$A$783,$A409,СВЦЭМ!$B$40:$B$783,O$401)+'СЕТ СН'!$F$16</f>
        <v>0</v>
      </c>
      <c r="P409" s="36">
        <f>SUMIFS(СВЦЭМ!$H$40:$H$783,СВЦЭМ!$A$40:$A$783,$A409,СВЦЭМ!$B$40:$B$783,P$401)+'СЕТ СН'!$F$16</f>
        <v>0</v>
      </c>
      <c r="Q409" s="36">
        <f>SUMIFS(СВЦЭМ!$H$40:$H$783,СВЦЭМ!$A$40:$A$783,$A409,СВЦЭМ!$B$40:$B$783,Q$401)+'СЕТ СН'!$F$16</f>
        <v>0</v>
      </c>
      <c r="R409" s="36">
        <f>SUMIFS(СВЦЭМ!$H$40:$H$783,СВЦЭМ!$A$40:$A$783,$A409,СВЦЭМ!$B$40:$B$783,R$401)+'СЕТ СН'!$F$16</f>
        <v>0</v>
      </c>
      <c r="S409" s="36">
        <f>SUMIFS(СВЦЭМ!$H$40:$H$783,СВЦЭМ!$A$40:$A$783,$A409,СВЦЭМ!$B$40:$B$783,S$401)+'СЕТ СН'!$F$16</f>
        <v>0</v>
      </c>
      <c r="T409" s="36">
        <f>SUMIFS(СВЦЭМ!$H$40:$H$783,СВЦЭМ!$A$40:$A$783,$A409,СВЦЭМ!$B$40:$B$783,T$401)+'СЕТ СН'!$F$16</f>
        <v>0</v>
      </c>
      <c r="U409" s="36">
        <f>SUMIFS(СВЦЭМ!$H$40:$H$783,СВЦЭМ!$A$40:$A$783,$A409,СВЦЭМ!$B$40:$B$783,U$401)+'СЕТ СН'!$F$16</f>
        <v>0</v>
      </c>
      <c r="V409" s="36">
        <f>SUMIFS(СВЦЭМ!$H$40:$H$783,СВЦЭМ!$A$40:$A$783,$A409,СВЦЭМ!$B$40:$B$783,V$401)+'СЕТ СН'!$F$16</f>
        <v>0</v>
      </c>
      <c r="W409" s="36">
        <f>SUMIFS(СВЦЭМ!$H$40:$H$783,СВЦЭМ!$A$40:$A$783,$A409,СВЦЭМ!$B$40:$B$783,W$401)+'СЕТ СН'!$F$16</f>
        <v>0</v>
      </c>
      <c r="X409" s="36">
        <f>SUMIFS(СВЦЭМ!$H$40:$H$783,СВЦЭМ!$A$40:$A$783,$A409,СВЦЭМ!$B$40:$B$783,X$401)+'СЕТ СН'!$F$16</f>
        <v>0</v>
      </c>
      <c r="Y409" s="36">
        <f>SUMIFS(СВЦЭМ!$H$40:$H$783,СВЦЭМ!$A$40:$A$783,$A409,СВЦЭМ!$B$40:$B$783,Y$401)+'СЕТ СН'!$F$16</f>
        <v>0</v>
      </c>
    </row>
    <row r="410" spans="1:27" ht="15.75" hidden="1" x14ac:dyDescent="0.2">
      <c r="A410" s="35">
        <f t="shared" si="11"/>
        <v>44448</v>
      </c>
      <c r="B410" s="36">
        <f>SUMIFS(СВЦЭМ!$H$40:$H$783,СВЦЭМ!$A$40:$A$783,$A410,СВЦЭМ!$B$40:$B$783,B$401)+'СЕТ СН'!$F$16</f>
        <v>0</v>
      </c>
      <c r="C410" s="36">
        <f>SUMIFS(СВЦЭМ!$H$40:$H$783,СВЦЭМ!$A$40:$A$783,$A410,СВЦЭМ!$B$40:$B$783,C$401)+'СЕТ СН'!$F$16</f>
        <v>0</v>
      </c>
      <c r="D410" s="36">
        <f>SUMIFS(СВЦЭМ!$H$40:$H$783,СВЦЭМ!$A$40:$A$783,$A410,СВЦЭМ!$B$40:$B$783,D$401)+'СЕТ СН'!$F$16</f>
        <v>0</v>
      </c>
      <c r="E410" s="36">
        <f>SUMIFS(СВЦЭМ!$H$40:$H$783,СВЦЭМ!$A$40:$A$783,$A410,СВЦЭМ!$B$40:$B$783,E$401)+'СЕТ СН'!$F$16</f>
        <v>0</v>
      </c>
      <c r="F410" s="36">
        <f>SUMIFS(СВЦЭМ!$H$40:$H$783,СВЦЭМ!$A$40:$A$783,$A410,СВЦЭМ!$B$40:$B$783,F$401)+'СЕТ СН'!$F$16</f>
        <v>0</v>
      </c>
      <c r="G410" s="36">
        <f>SUMIFS(СВЦЭМ!$H$40:$H$783,СВЦЭМ!$A$40:$A$783,$A410,СВЦЭМ!$B$40:$B$783,G$401)+'СЕТ СН'!$F$16</f>
        <v>0</v>
      </c>
      <c r="H410" s="36">
        <f>SUMIFS(СВЦЭМ!$H$40:$H$783,СВЦЭМ!$A$40:$A$783,$A410,СВЦЭМ!$B$40:$B$783,H$401)+'СЕТ СН'!$F$16</f>
        <v>0</v>
      </c>
      <c r="I410" s="36">
        <f>SUMIFS(СВЦЭМ!$H$40:$H$783,СВЦЭМ!$A$40:$A$783,$A410,СВЦЭМ!$B$40:$B$783,I$401)+'СЕТ СН'!$F$16</f>
        <v>0</v>
      </c>
      <c r="J410" s="36">
        <f>SUMIFS(СВЦЭМ!$H$40:$H$783,СВЦЭМ!$A$40:$A$783,$A410,СВЦЭМ!$B$40:$B$783,J$401)+'СЕТ СН'!$F$16</f>
        <v>0</v>
      </c>
      <c r="K410" s="36">
        <f>SUMIFS(СВЦЭМ!$H$40:$H$783,СВЦЭМ!$A$40:$A$783,$A410,СВЦЭМ!$B$40:$B$783,K$401)+'СЕТ СН'!$F$16</f>
        <v>0</v>
      </c>
      <c r="L410" s="36">
        <f>SUMIFS(СВЦЭМ!$H$40:$H$783,СВЦЭМ!$A$40:$A$783,$A410,СВЦЭМ!$B$40:$B$783,L$401)+'СЕТ СН'!$F$16</f>
        <v>0</v>
      </c>
      <c r="M410" s="36">
        <f>SUMIFS(СВЦЭМ!$H$40:$H$783,СВЦЭМ!$A$40:$A$783,$A410,СВЦЭМ!$B$40:$B$783,M$401)+'СЕТ СН'!$F$16</f>
        <v>0</v>
      </c>
      <c r="N410" s="36">
        <f>SUMIFS(СВЦЭМ!$H$40:$H$783,СВЦЭМ!$A$40:$A$783,$A410,СВЦЭМ!$B$40:$B$783,N$401)+'СЕТ СН'!$F$16</f>
        <v>0</v>
      </c>
      <c r="O410" s="36">
        <f>SUMIFS(СВЦЭМ!$H$40:$H$783,СВЦЭМ!$A$40:$A$783,$A410,СВЦЭМ!$B$40:$B$783,O$401)+'СЕТ СН'!$F$16</f>
        <v>0</v>
      </c>
      <c r="P410" s="36">
        <f>SUMIFS(СВЦЭМ!$H$40:$H$783,СВЦЭМ!$A$40:$A$783,$A410,СВЦЭМ!$B$40:$B$783,P$401)+'СЕТ СН'!$F$16</f>
        <v>0</v>
      </c>
      <c r="Q410" s="36">
        <f>SUMIFS(СВЦЭМ!$H$40:$H$783,СВЦЭМ!$A$40:$A$783,$A410,СВЦЭМ!$B$40:$B$783,Q$401)+'СЕТ СН'!$F$16</f>
        <v>0</v>
      </c>
      <c r="R410" s="36">
        <f>SUMIFS(СВЦЭМ!$H$40:$H$783,СВЦЭМ!$A$40:$A$783,$A410,СВЦЭМ!$B$40:$B$783,R$401)+'СЕТ СН'!$F$16</f>
        <v>0</v>
      </c>
      <c r="S410" s="36">
        <f>SUMIFS(СВЦЭМ!$H$40:$H$783,СВЦЭМ!$A$40:$A$783,$A410,СВЦЭМ!$B$40:$B$783,S$401)+'СЕТ СН'!$F$16</f>
        <v>0</v>
      </c>
      <c r="T410" s="36">
        <f>SUMIFS(СВЦЭМ!$H$40:$H$783,СВЦЭМ!$A$40:$A$783,$A410,СВЦЭМ!$B$40:$B$783,T$401)+'СЕТ СН'!$F$16</f>
        <v>0</v>
      </c>
      <c r="U410" s="36">
        <f>SUMIFS(СВЦЭМ!$H$40:$H$783,СВЦЭМ!$A$40:$A$783,$A410,СВЦЭМ!$B$40:$B$783,U$401)+'СЕТ СН'!$F$16</f>
        <v>0</v>
      </c>
      <c r="V410" s="36">
        <f>SUMIFS(СВЦЭМ!$H$40:$H$783,СВЦЭМ!$A$40:$A$783,$A410,СВЦЭМ!$B$40:$B$783,V$401)+'СЕТ СН'!$F$16</f>
        <v>0</v>
      </c>
      <c r="W410" s="36">
        <f>SUMIFS(СВЦЭМ!$H$40:$H$783,СВЦЭМ!$A$40:$A$783,$A410,СВЦЭМ!$B$40:$B$783,W$401)+'СЕТ СН'!$F$16</f>
        <v>0</v>
      </c>
      <c r="X410" s="36">
        <f>SUMIFS(СВЦЭМ!$H$40:$H$783,СВЦЭМ!$A$40:$A$783,$A410,СВЦЭМ!$B$40:$B$783,X$401)+'СЕТ СН'!$F$16</f>
        <v>0</v>
      </c>
      <c r="Y410" s="36">
        <f>SUMIFS(СВЦЭМ!$H$40:$H$783,СВЦЭМ!$A$40:$A$783,$A410,СВЦЭМ!$B$40:$B$783,Y$401)+'СЕТ СН'!$F$16</f>
        <v>0</v>
      </c>
    </row>
    <row r="411" spans="1:27" ht="15.75" hidden="1" x14ac:dyDescent="0.2">
      <c r="A411" s="35">
        <f t="shared" si="11"/>
        <v>44449</v>
      </c>
      <c r="B411" s="36">
        <f>SUMIFS(СВЦЭМ!$H$40:$H$783,СВЦЭМ!$A$40:$A$783,$A411,СВЦЭМ!$B$40:$B$783,B$401)+'СЕТ СН'!$F$16</f>
        <v>0</v>
      </c>
      <c r="C411" s="36">
        <f>SUMIFS(СВЦЭМ!$H$40:$H$783,СВЦЭМ!$A$40:$A$783,$A411,СВЦЭМ!$B$40:$B$783,C$401)+'СЕТ СН'!$F$16</f>
        <v>0</v>
      </c>
      <c r="D411" s="36">
        <f>SUMIFS(СВЦЭМ!$H$40:$H$783,СВЦЭМ!$A$40:$A$783,$A411,СВЦЭМ!$B$40:$B$783,D$401)+'СЕТ СН'!$F$16</f>
        <v>0</v>
      </c>
      <c r="E411" s="36">
        <f>SUMIFS(СВЦЭМ!$H$40:$H$783,СВЦЭМ!$A$40:$A$783,$A411,СВЦЭМ!$B$40:$B$783,E$401)+'СЕТ СН'!$F$16</f>
        <v>0</v>
      </c>
      <c r="F411" s="36">
        <f>SUMIFS(СВЦЭМ!$H$40:$H$783,СВЦЭМ!$A$40:$A$783,$A411,СВЦЭМ!$B$40:$B$783,F$401)+'СЕТ СН'!$F$16</f>
        <v>0</v>
      </c>
      <c r="G411" s="36">
        <f>SUMIFS(СВЦЭМ!$H$40:$H$783,СВЦЭМ!$A$40:$A$783,$A411,СВЦЭМ!$B$40:$B$783,G$401)+'СЕТ СН'!$F$16</f>
        <v>0</v>
      </c>
      <c r="H411" s="36">
        <f>SUMIFS(СВЦЭМ!$H$40:$H$783,СВЦЭМ!$A$40:$A$783,$A411,СВЦЭМ!$B$40:$B$783,H$401)+'СЕТ СН'!$F$16</f>
        <v>0</v>
      </c>
      <c r="I411" s="36">
        <f>SUMIFS(СВЦЭМ!$H$40:$H$783,СВЦЭМ!$A$40:$A$783,$A411,СВЦЭМ!$B$40:$B$783,I$401)+'СЕТ СН'!$F$16</f>
        <v>0</v>
      </c>
      <c r="J411" s="36">
        <f>SUMIFS(СВЦЭМ!$H$40:$H$783,СВЦЭМ!$A$40:$A$783,$A411,СВЦЭМ!$B$40:$B$783,J$401)+'СЕТ СН'!$F$16</f>
        <v>0</v>
      </c>
      <c r="K411" s="36">
        <f>SUMIFS(СВЦЭМ!$H$40:$H$783,СВЦЭМ!$A$40:$A$783,$A411,СВЦЭМ!$B$40:$B$783,K$401)+'СЕТ СН'!$F$16</f>
        <v>0</v>
      </c>
      <c r="L411" s="36">
        <f>SUMIFS(СВЦЭМ!$H$40:$H$783,СВЦЭМ!$A$40:$A$783,$A411,СВЦЭМ!$B$40:$B$783,L$401)+'СЕТ СН'!$F$16</f>
        <v>0</v>
      </c>
      <c r="M411" s="36">
        <f>SUMIFS(СВЦЭМ!$H$40:$H$783,СВЦЭМ!$A$40:$A$783,$A411,СВЦЭМ!$B$40:$B$783,M$401)+'СЕТ СН'!$F$16</f>
        <v>0</v>
      </c>
      <c r="N411" s="36">
        <f>SUMIFS(СВЦЭМ!$H$40:$H$783,СВЦЭМ!$A$40:$A$783,$A411,СВЦЭМ!$B$40:$B$783,N$401)+'СЕТ СН'!$F$16</f>
        <v>0</v>
      </c>
      <c r="O411" s="36">
        <f>SUMIFS(СВЦЭМ!$H$40:$H$783,СВЦЭМ!$A$40:$A$783,$A411,СВЦЭМ!$B$40:$B$783,O$401)+'СЕТ СН'!$F$16</f>
        <v>0</v>
      </c>
      <c r="P411" s="36">
        <f>SUMIFS(СВЦЭМ!$H$40:$H$783,СВЦЭМ!$A$40:$A$783,$A411,СВЦЭМ!$B$40:$B$783,P$401)+'СЕТ СН'!$F$16</f>
        <v>0</v>
      </c>
      <c r="Q411" s="36">
        <f>SUMIFS(СВЦЭМ!$H$40:$H$783,СВЦЭМ!$A$40:$A$783,$A411,СВЦЭМ!$B$40:$B$783,Q$401)+'СЕТ СН'!$F$16</f>
        <v>0</v>
      </c>
      <c r="R411" s="36">
        <f>SUMIFS(СВЦЭМ!$H$40:$H$783,СВЦЭМ!$A$40:$A$783,$A411,СВЦЭМ!$B$40:$B$783,R$401)+'СЕТ СН'!$F$16</f>
        <v>0</v>
      </c>
      <c r="S411" s="36">
        <f>SUMIFS(СВЦЭМ!$H$40:$H$783,СВЦЭМ!$A$40:$A$783,$A411,СВЦЭМ!$B$40:$B$783,S$401)+'СЕТ СН'!$F$16</f>
        <v>0</v>
      </c>
      <c r="T411" s="36">
        <f>SUMIFS(СВЦЭМ!$H$40:$H$783,СВЦЭМ!$A$40:$A$783,$A411,СВЦЭМ!$B$40:$B$783,T$401)+'СЕТ СН'!$F$16</f>
        <v>0</v>
      </c>
      <c r="U411" s="36">
        <f>SUMIFS(СВЦЭМ!$H$40:$H$783,СВЦЭМ!$A$40:$A$783,$A411,СВЦЭМ!$B$40:$B$783,U$401)+'СЕТ СН'!$F$16</f>
        <v>0</v>
      </c>
      <c r="V411" s="36">
        <f>SUMIFS(СВЦЭМ!$H$40:$H$783,СВЦЭМ!$A$40:$A$783,$A411,СВЦЭМ!$B$40:$B$783,V$401)+'СЕТ СН'!$F$16</f>
        <v>0</v>
      </c>
      <c r="W411" s="36">
        <f>SUMIFS(СВЦЭМ!$H$40:$H$783,СВЦЭМ!$A$40:$A$783,$A411,СВЦЭМ!$B$40:$B$783,W$401)+'СЕТ СН'!$F$16</f>
        <v>0</v>
      </c>
      <c r="X411" s="36">
        <f>SUMIFS(СВЦЭМ!$H$40:$H$783,СВЦЭМ!$A$40:$A$783,$A411,СВЦЭМ!$B$40:$B$783,X$401)+'СЕТ СН'!$F$16</f>
        <v>0</v>
      </c>
      <c r="Y411" s="36">
        <f>SUMIFS(СВЦЭМ!$H$40:$H$783,СВЦЭМ!$A$40:$A$783,$A411,СВЦЭМ!$B$40:$B$783,Y$401)+'СЕТ СН'!$F$16</f>
        <v>0</v>
      </c>
    </row>
    <row r="412" spans="1:27" ht="15.75" hidden="1" x14ac:dyDescent="0.2">
      <c r="A412" s="35">
        <f t="shared" si="11"/>
        <v>44450</v>
      </c>
      <c r="B412" s="36">
        <f>SUMIFS(СВЦЭМ!$H$40:$H$783,СВЦЭМ!$A$40:$A$783,$A412,СВЦЭМ!$B$40:$B$783,B$401)+'СЕТ СН'!$F$16</f>
        <v>0</v>
      </c>
      <c r="C412" s="36">
        <f>SUMIFS(СВЦЭМ!$H$40:$H$783,СВЦЭМ!$A$40:$A$783,$A412,СВЦЭМ!$B$40:$B$783,C$401)+'СЕТ СН'!$F$16</f>
        <v>0</v>
      </c>
      <c r="D412" s="36">
        <f>SUMIFS(СВЦЭМ!$H$40:$H$783,СВЦЭМ!$A$40:$A$783,$A412,СВЦЭМ!$B$40:$B$783,D$401)+'СЕТ СН'!$F$16</f>
        <v>0</v>
      </c>
      <c r="E412" s="36">
        <f>SUMIFS(СВЦЭМ!$H$40:$H$783,СВЦЭМ!$A$40:$A$783,$A412,СВЦЭМ!$B$40:$B$783,E$401)+'СЕТ СН'!$F$16</f>
        <v>0</v>
      </c>
      <c r="F412" s="36">
        <f>SUMIFS(СВЦЭМ!$H$40:$H$783,СВЦЭМ!$A$40:$A$783,$A412,СВЦЭМ!$B$40:$B$783,F$401)+'СЕТ СН'!$F$16</f>
        <v>0</v>
      </c>
      <c r="G412" s="36">
        <f>SUMIFS(СВЦЭМ!$H$40:$H$783,СВЦЭМ!$A$40:$A$783,$A412,СВЦЭМ!$B$40:$B$783,G$401)+'СЕТ СН'!$F$16</f>
        <v>0</v>
      </c>
      <c r="H412" s="36">
        <f>SUMIFS(СВЦЭМ!$H$40:$H$783,СВЦЭМ!$A$40:$A$783,$A412,СВЦЭМ!$B$40:$B$783,H$401)+'СЕТ СН'!$F$16</f>
        <v>0</v>
      </c>
      <c r="I412" s="36">
        <f>SUMIFS(СВЦЭМ!$H$40:$H$783,СВЦЭМ!$A$40:$A$783,$A412,СВЦЭМ!$B$40:$B$783,I$401)+'СЕТ СН'!$F$16</f>
        <v>0</v>
      </c>
      <c r="J412" s="36">
        <f>SUMIFS(СВЦЭМ!$H$40:$H$783,СВЦЭМ!$A$40:$A$783,$A412,СВЦЭМ!$B$40:$B$783,J$401)+'СЕТ СН'!$F$16</f>
        <v>0</v>
      </c>
      <c r="K412" s="36">
        <f>SUMIFS(СВЦЭМ!$H$40:$H$783,СВЦЭМ!$A$40:$A$783,$A412,СВЦЭМ!$B$40:$B$783,K$401)+'СЕТ СН'!$F$16</f>
        <v>0</v>
      </c>
      <c r="L412" s="36">
        <f>SUMIFS(СВЦЭМ!$H$40:$H$783,СВЦЭМ!$A$40:$A$783,$A412,СВЦЭМ!$B$40:$B$783,L$401)+'СЕТ СН'!$F$16</f>
        <v>0</v>
      </c>
      <c r="M412" s="36">
        <f>SUMIFS(СВЦЭМ!$H$40:$H$783,СВЦЭМ!$A$40:$A$783,$A412,СВЦЭМ!$B$40:$B$783,M$401)+'СЕТ СН'!$F$16</f>
        <v>0</v>
      </c>
      <c r="N412" s="36">
        <f>SUMIFS(СВЦЭМ!$H$40:$H$783,СВЦЭМ!$A$40:$A$783,$A412,СВЦЭМ!$B$40:$B$783,N$401)+'СЕТ СН'!$F$16</f>
        <v>0</v>
      </c>
      <c r="O412" s="36">
        <f>SUMIFS(СВЦЭМ!$H$40:$H$783,СВЦЭМ!$A$40:$A$783,$A412,СВЦЭМ!$B$40:$B$783,O$401)+'СЕТ СН'!$F$16</f>
        <v>0</v>
      </c>
      <c r="P412" s="36">
        <f>SUMIFS(СВЦЭМ!$H$40:$H$783,СВЦЭМ!$A$40:$A$783,$A412,СВЦЭМ!$B$40:$B$783,P$401)+'СЕТ СН'!$F$16</f>
        <v>0</v>
      </c>
      <c r="Q412" s="36">
        <f>SUMIFS(СВЦЭМ!$H$40:$H$783,СВЦЭМ!$A$40:$A$783,$A412,СВЦЭМ!$B$40:$B$783,Q$401)+'СЕТ СН'!$F$16</f>
        <v>0</v>
      </c>
      <c r="R412" s="36">
        <f>SUMIFS(СВЦЭМ!$H$40:$H$783,СВЦЭМ!$A$40:$A$783,$A412,СВЦЭМ!$B$40:$B$783,R$401)+'СЕТ СН'!$F$16</f>
        <v>0</v>
      </c>
      <c r="S412" s="36">
        <f>SUMIFS(СВЦЭМ!$H$40:$H$783,СВЦЭМ!$A$40:$A$783,$A412,СВЦЭМ!$B$40:$B$783,S$401)+'СЕТ СН'!$F$16</f>
        <v>0</v>
      </c>
      <c r="T412" s="36">
        <f>SUMIFS(СВЦЭМ!$H$40:$H$783,СВЦЭМ!$A$40:$A$783,$A412,СВЦЭМ!$B$40:$B$783,T$401)+'СЕТ СН'!$F$16</f>
        <v>0</v>
      </c>
      <c r="U412" s="36">
        <f>SUMIFS(СВЦЭМ!$H$40:$H$783,СВЦЭМ!$A$40:$A$783,$A412,СВЦЭМ!$B$40:$B$783,U$401)+'СЕТ СН'!$F$16</f>
        <v>0</v>
      </c>
      <c r="V412" s="36">
        <f>SUMIFS(СВЦЭМ!$H$40:$H$783,СВЦЭМ!$A$40:$A$783,$A412,СВЦЭМ!$B$40:$B$783,V$401)+'СЕТ СН'!$F$16</f>
        <v>0</v>
      </c>
      <c r="W412" s="36">
        <f>SUMIFS(СВЦЭМ!$H$40:$H$783,СВЦЭМ!$A$40:$A$783,$A412,СВЦЭМ!$B$40:$B$783,W$401)+'СЕТ СН'!$F$16</f>
        <v>0</v>
      </c>
      <c r="X412" s="36">
        <f>SUMIFS(СВЦЭМ!$H$40:$H$783,СВЦЭМ!$A$40:$A$783,$A412,СВЦЭМ!$B$40:$B$783,X$401)+'СЕТ СН'!$F$16</f>
        <v>0</v>
      </c>
      <c r="Y412" s="36">
        <f>SUMIFS(СВЦЭМ!$H$40:$H$783,СВЦЭМ!$A$40:$A$783,$A412,СВЦЭМ!$B$40:$B$783,Y$401)+'СЕТ СН'!$F$16</f>
        <v>0</v>
      </c>
    </row>
    <row r="413" spans="1:27" ht="15.75" hidden="1" x14ac:dyDescent="0.2">
      <c r="A413" s="35">
        <f t="shared" si="11"/>
        <v>44451</v>
      </c>
      <c r="B413" s="36">
        <f>SUMIFS(СВЦЭМ!$H$40:$H$783,СВЦЭМ!$A$40:$A$783,$A413,СВЦЭМ!$B$40:$B$783,B$401)+'СЕТ СН'!$F$16</f>
        <v>0</v>
      </c>
      <c r="C413" s="36">
        <f>SUMIFS(СВЦЭМ!$H$40:$H$783,СВЦЭМ!$A$40:$A$783,$A413,СВЦЭМ!$B$40:$B$783,C$401)+'СЕТ СН'!$F$16</f>
        <v>0</v>
      </c>
      <c r="D413" s="36">
        <f>SUMIFS(СВЦЭМ!$H$40:$H$783,СВЦЭМ!$A$40:$A$783,$A413,СВЦЭМ!$B$40:$B$783,D$401)+'СЕТ СН'!$F$16</f>
        <v>0</v>
      </c>
      <c r="E413" s="36">
        <f>SUMIFS(СВЦЭМ!$H$40:$H$783,СВЦЭМ!$A$40:$A$783,$A413,СВЦЭМ!$B$40:$B$783,E$401)+'СЕТ СН'!$F$16</f>
        <v>0</v>
      </c>
      <c r="F413" s="36">
        <f>SUMIFS(СВЦЭМ!$H$40:$H$783,СВЦЭМ!$A$40:$A$783,$A413,СВЦЭМ!$B$40:$B$783,F$401)+'СЕТ СН'!$F$16</f>
        <v>0</v>
      </c>
      <c r="G413" s="36">
        <f>SUMIFS(СВЦЭМ!$H$40:$H$783,СВЦЭМ!$A$40:$A$783,$A413,СВЦЭМ!$B$40:$B$783,G$401)+'СЕТ СН'!$F$16</f>
        <v>0</v>
      </c>
      <c r="H413" s="36">
        <f>SUMIFS(СВЦЭМ!$H$40:$H$783,СВЦЭМ!$A$40:$A$783,$A413,СВЦЭМ!$B$40:$B$783,H$401)+'СЕТ СН'!$F$16</f>
        <v>0</v>
      </c>
      <c r="I413" s="36">
        <f>SUMIFS(СВЦЭМ!$H$40:$H$783,СВЦЭМ!$A$40:$A$783,$A413,СВЦЭМ!$B$40:$B$783,I$401)+'СЕТ СН'!$F$16</f>
        <v>0</v>
      </c>
      <c r="J413" s="36">
        <f>SUMIFS(СВЦЭМ!$H$40:$H$783,СВЦЭМ!$A$40:$A$783,$A413,СВЦЭМ!$B$40:$B$783,J$401)+'СЕТ СН'!$F$16</f>
        <v>0</v>
      </c>
      <c r="K413" s="36">
        <f>SUMIFS(СВЦЭМ!$H$40:$H$783,СВЦЭМ!$A$40:$A$783,$A413,СВЦЭМ!$B$40:$B$783,K$401)+'СЕТ СН'!$F$16</f>
        <v>0</v>
      </c>
      <c r="L413" s="36">
        <f>SUMIFS(СВЦЭМ!$H$40:$H$783,СВЦЭМ!$A$40:$A$783,$A413,СВЦЭМ!$B$40:$B$783,L$401)+'СЕТ СН'!$F$16</f>
        <v>0</v>
      </c>
      <c r="M413" s="36">
        <f>SUMIFS(СВЦЭМ!$H$40:$H$783,СВЦЭМ!$A$40:$A$783,$A413,СВЦЭМ!$B$40:$B$783,M$401)+'СЕТ СН'!$F$16</f>
        <v>0</v>
      </c>
      <c r="N413" s="36">
        <f>SUMIFS(СВЦЭМ!$H$40:$H$783,СВЦЭМ!$A$40:$A$783,$A413,СВЦЭМ!$B$40:$B$783,N$401)+'СЕТ СН'!$F$16</f>
        <v>0</v>
      </c>
      <c r="O413" s="36">
        <f>SUMIFS(СВЦЭМ!$H$40:$H$783,СВЦЭМ!$A$40:$A$783,$A413,СВЦЭМ!$B$40:$B$783,O$401)+'СЕТ СН'!$F$16</f>
        <v>0</v>
      </c>
      <c r="P413" s="36">
        <f>SUMIFS(СВЦЭМ!$H$40:$H$783,СВЦЭМ!$A$40:$A$783,$A413,СВЦЭМ!$B$40:$B$783,P$401)+'СЕТ СН'!$F$16</f>
        <v>0</v>
      </c>
      <c r="Q413" s="36">
        <f>SUMIFS(СВЦЭМ!$H$40:$H$783,СВЦЭМ!$A$40:$A$783,$A413,СВЦЭМ!$B$40:$B$783,Q$401)+'СЕТ СН'!$F$16</f>
        <v>0</v>
      </c>
      <c r="R413" s="36">
        <f>SUMIFS(СВЦЭМ!$H$40:$H$783,СВЦЭМ!$A$40:$A$783,$A413,СВЦЭМ!$B$40:$B$783,R$401)+'СЕТ СН'!$F$16</f>
        <v>0</v>
      </c>
      <c r="S413" s="36">
        <f>SUMIFS(СВЦЭМ!$H$40:$H$783,СВЦЭМ!$A$40:$A$783,$A413,СВЦЭМ!$B$40:$B$783,S$401)+'СЕТ СН'!$F$16</f>
        <v>0</v>
      </c>
      <c r="T413" s="36">
        <f>SUMIFS(СВЦЭМ!$H$40:$H$783,СВЦЭМ!$A$40:$A$783,$A413,СВЦЭМ!$B$40:$B$783,T$401)+'СЕТ СН'!$F$16</f>
        <v>0</v>
      </c>
      <c r="U413" s="36">
        <f>SUMIFS(СВЦЭМ!$H$40:$H$783,СВЦЭМ!$A$40:$A$783,$A413,СВЦЭМ!$B$40:$B$783,U$401)+'СЕТ СН'!$F$16</f>
        <v>0</v>
      </c>
      <c r="V413" s="36">
        <f>SUMIFS(СВЦЭМ!$H$40:$H$783,СВЦЭМ!$A$40:$A$783,$A413,СВЦЭМ!$B$40:$B$783,V$401)+'СЕТ СН'!$F$16</f>
        <v>0</v>
      </c>
      <c r="W413" s="36">
        <f>SUMIFS(СВЦЭМ!$H$40:$H$783,СВЦЭМ!$A$40:$A$783,$A413,СВЦЭМ!$B$40:$B$783,W$401)+'СЕТ СН'!$F$16</f>
        <v>0</v>
      </c>
      <c r="X413" s="36">
        <f>SUMIFS(СВЦЭМ!$H$40:$H$783,СВЦЭМ!$A$40:$A$783,$A413,СВЦЭМ!$B$40:$B$783,X$401)+'СЕТ СН'!$F$16</f>
        <v>0</v>
      </c>
      <c r="Y413" s="36">
        <f>SUMIFS(СВЦЭМ!$H$40:$H$783,СВЦЭМ!$A$40:$A$783,$A413,СВЦЭМ!$B$40:$B$783,Y$401)+'СЕТ СН'!$F$16</f>
        <v>0</v>
      </c>
    </row>
    <row r="414" spans="1:27" ht="15.75" hidden="1" x14ac:dyDescent="0.2">
      <c r="A414" s="35">
        <f t="shared" si="11"/>
        <v>44452</v>
      </c>
      <c r="B414" s="36">
        <f>SUMIFS(СВЦЭМ!$H$40:$H$783,СВЦЭМ!$A$40:$A$783,$A414,СВЦЭМ!$B$40:$B$783,B$401)+'СЕТ СН'!$F$16</f>
        <v>0</v>
      </c>
      <c r="C414" s="36">
        <f>SUMIFS(СВЦЭМ!$H$40:$H$783,СВЦЭМ!$A$40:$A$783,$A414,СВЦЭМ!$B$40:$B$783,C$401)+'СЕТ СН'!$F$16</f>
        <v>0</v>
      </c>
      <c r="D414" s="36">
        <f>SUMIFS(СВЦЭМ!$H$40:$H$783,СВЦЭМ!$A$40:$A$783,$A414,СВЦЭМ!$B$40:$B$783,D$401)+'СЕТ СН'!$F$16</f>
        <v>0</v>
      </c>
      <c r="E414" s="36">
        <f>SUMIFS(СВЦЭМ!$H$40:$H$783,СВЦЭМ!$A$40:$A$783,$A414,СВЦЭМ!$B$40:$B$783,E$401)+'СЕТ СН'!$F$16</f>
        <v>0</v>
      </c>
      <c r="F414" s="36">
        <f>SUMIFS(СВЦЭМ!$H$40:$H$783,СВЦЭМ!$A$40:$A$783,$A414,СВЦЭМ!$B$40:$B$783,F$401)+'СЕТ СН'!$F$16</f>
        <v>0</v>
      </c>
      <c r="G414" s="36">
        <f>SUMIFS(СВЦЭМ!$H$40:$H$783,СВЦЭМ!$A$40:$A$783,$A414,СВЦЭМ!$B$40:$B$783,G$401)+'СЕТ СН'!$F$16</f>
        <v>0</v>
      </c>
      <c r="H414" s="36">
        <f>SUMIFS(СВЦЭМ!$H$40:$H$783,СВЦЭМ!$A$40:$A$783,$A414,СВЦЭМ!$B$40:$B$783,H$401)+'СЕТ СН'!$F$16</f>
        <v>0</v>
      </c>
      <c r="I414" s="36">
        <f>SUMIFS(СВЦЭМ!$H$40:$H$783,СВЦЭМ!$A$40:$A$783,$A414,СВЦЭМ!$B$40:$B$783,I$401)+'СЕТ СН'!$F$16</f>
        <v>0</v>
      </c>
      <c r="J414" s="36">
        <f>SUMIFS(СВЦЭМ!$H$40:$H$783,СВЦЭМ!$A$40:$A$783,$A414,СВЦЭМ!$B$40:$B$783,J$401)+'СЕТ СН'!$F$16</f>
        <v>0</v>
      </c>
      <c r="K414" s="36">
        <f>SUMIFS(СВЦЭМ!$H$40:$H$783,СВЦЭМ!$A$40:$A$783,$A414,СВЦЭМ!$B$40:$B$783,K$401)+'СЕТ СН'!$F$16</f>
        <v>0</v>
      </c>
      <c r="L414" s="36">
        <f>SUMIFS(СВЦЭМ!$H$40:$H$783,СВЦЭМ!$A$40:$A$783,$A414,СВЦЭМ!$B$40:$B$783,L$401)+'СЕТ СН'!$F$16</f>
        <v>0</v>
      </c>
      <c r="M414" s="36">
        <f>SUMIFS(СВЦЭМ!$H$40:$H$783,СВЦЭМ!$A$40:$A$783,$A414,СВЦЭМ!$B$40:$B$783,M$401)+'СЕТ СН'!$F$16</f>
        <v>0</v>
      </c>
      <c r="N414" s="36">
        <f>SUMIFS(СВЦЭМ!$H$40:$H$783,СВЦЭМ!$A$40:$A$783,$A414,СВЦЭМ!$B$40:$B$783,N$401)+'СЕТ СН'!$F$16</f>
        <v>0</v>
      </c>
      <c r="O414" s="36">
        <f>SUMIFS(СВЦЭМ!$H$40:$H$783,СВЦЭМ!$A$40:$A$783,$A414,СВЦЭМ!$B$40:$B$783,O$401)+'СЕТ СН'!$F$16</f>
        <v>0</v>
      </c>
      <c r="P414" s="36">
        <f>SUMIFS(СВЦЭМ!$H$40:$H$783,СВЦЭМ!$A$40:$A$783,$A414,СВЦЭМ!$B$40:$B$783,P$401)+'СЕТ СН'!$F$16</f>
        <v>0</v>
      </c>
      <c r="Q414" s="36">
        <f>SUMIFS(СВЦЭМ!$H$40:$H$783,СВЦЭМ!$A$40:$A$783,$A414,СВЦЭМ!$B$40:$B$783,Q$401)+'СЕТ СН'!$F$16</f>
        <v>0</v>
      </c>
      <c r="R414" s="36">
        <f>SUMIFS(СВЦЭМ!$H$40:$H$783,СВЦЭМ!$A$40:$A$783,$A414,СВЦЭМ!$B$40:$B$783,R$401)+'СЕТ СН'!$F$16</f>
        <v>0</v>
      </c>
      <c r="S414" s="36">
        <f>SUMIFS(СВЦЭМ!$H$40:$H$783,СВЦЭМ!$A$40:$A$783,$A414,СВЦЭМ!$B$40:$B$783,S$401)+'СЕТ СН'!$F$16</f>
        <v>0</v>
      </c>
      <c r="T414" s="36">
        <f>SUMIFS(СВЦЭМ!$H$40:$H$783,СВЦЭМ!$A$40:$A$783,$A414,СВЦЭМ!$B$40:$B$783,T$401)+'СЕТ СН'!$F$16</f>
        <v>0</v>
      </c>
      <c r="U414" s="36">
        <f>SUMIFS(СВЦЭМ!$H$40:$H$783,СВЦЭМ!$A$40:$A$783,$A414,СВЦЭМ!$B$40:$B$783,U$401)+'СЕТ СН'!$F$16</f>
        <v>0</v>
      </c>
      <c r="V414" s="36">
        <f>SUMIFS(СВЦЭМ!$H$40:$H$783,СВЦЭМ!$A$40:$A$783,$A414,СВЦЭМ!$B$40:$B$783,V$401)+'СЕТ СН'!$F$16</f>
        <v>0</v>
      </c>
      <c r="W414" s="36">
        <f>SUMIFS(СВЦЭМ!$H$40:$H$783,СВЦЭМ!$A$40:$A$783,$A414,СВЦЭМ!$B$40:$B$783,W$401)+'СЕТ СН'!$F$16</f>
        <v>0</v>
      </c>
      <c r="X414" s="36">
        <f>SUMIFS(СВЦЭМ!$H$40:$H$783,СВЦЭМ!$A$40:$A$783,$A414,СВЦЭМ!$B$40:$B$783,X$401)+'СЕТ СН'!$F$16</f>
        <v>0</v>
      </c>
      <c r="Y414" s="36">
        <f>SUMIFS(СВЦЭМ!$H$40:$H$783,СВЦЭМ!$A$40:$A$783,$A414,СВЦЭМ!$B$40:$B$783,Y$401)+'СЕТ СН'!$F$16</f>
        <v>0</v>
      </c>
    </row>
    <row r="415" spans="1:27" ht="15.75" hidden="1" x14ac:dyDescent="0.2">
      <c r="A415" s="35">
        <f t="shared" si="11"/>
        <v>44453</v>
      </c>
      <c r="B415" s="36">
        <f>SUMIFS(СВЦЭМ!$H$40:$H$783,СВЦЭМ!$A$40:$A$783,$A415,СВЦЭМ!$B$40:$B$783,B$401)+'СЕТ СН'!$F$16</f>
        <v>0</v>
      </c>
      <c r="C415" s="36">
        <f>SUMIFS(СВЦЭМ!$H$40:$H$783,СВЦЭМ!$A$40:$A$783,$A415,СВЦЭМ!$B$40:$B$783,C$401)+'СЕТ СН'!$F$16</f>
        <v>0</v>
      </c>
      <c r="D415" s="36">
        <f>SUMIFS(СВЦЭМ!$H$40:$H$783,СВЦЭМ!$A$40:$A$783,$A415,СВЦЭМ!$B$40:$B$783,D$401)+'СЕТ СН'!$F$16</f>
        <v>0</v>
      </c>
      <c r="E415" s="36">
        <f>SUMIFS(СВЦЭМ!$H$40:$H$783,СВЦЭМ!$A$40:$A$783,$A415,СВЦЭМ!$B$40:$B$783,E$401)+'СЕТ СН'!$F$16</f>
        <v>0</v>
      </c>
      <c r="F415" s="36">
        <f>SUMIFS(СВЦЭМ!$H$40:$H$783,СВЦЭМ!$A$40:$A$783,$A415,СВЦЭМ!$B$40:$B$783,F$401)+'СЕТ СН'!$F$16</f>
        <v>0</v>
      </c>
      <c r="G415" s="36">
        <f>SUMIFS(СВЦЭМ!$H$40:$H$783,СВЦЭМ!$A$40:$A$783,$A415,СВЦЭМ!$B$40:$B$783,G$401)+'СЕТ СН'!$F$16</f>
        <v>0</v>
      </c>
      <c r="H415" s="36">
        <f>SUMIFS(СВЦЭМ!$H$40:$H$783,СВЦЭМ!$A$40:$A$783,$A415,СВЦЭМ!$B$40:$B$783,H$401)+'СЕТ СН'!$F$16</f>
        <v>0</v>
      </c>
      <c r="I415" s="36">
        <f>SUMIFS(СВЦЭМ!$H$40:$H$783,СВЦЭМ!$A$40:$A$783,$A415,СВЦЭМ!$B$40:$B$783,I$401)+'СЕТ СН'!$F$16</f>
        <v>0</v>
      </c>
      <c r="J415" s="36">
        <f>SUMIFS(СВЦЭМ!$H$40:$H$783,СВЦЭМ!$A$40:$A$783,$A415,СВЦЭМ!$B$40:$B$783,J$401)+'СЕТ СН'!$F$16</f>
        <v>0</v>
      </c>
      <c r="K415" s="36">
        <f>SUMIFS(СВЦЭМ!$H$40:$H$783,СВЦЭМ!$A$40:$A$783,$A415,СВЦЭМ!$B$40:$B$783,K$401)+'СЕТ СН'!$F$16</f>
        <v>0</v>
      </c>
      <c r="L415" s="36">
        <f>SUMIFS(СВЦЭМ!$H$40:$H$783,СВЦЭМ!$A$40:$A$783,$A415,СВЦЭМ!$B$40:$B$783,L$401)+'СЕТ СН'!$F$16</f>
        <v>0</v>
      </c>
      <c r="M415" s="36">
        <f>SUMIFS(СВЦЭМ!$H$40:$H$783,СВЦЭМ!$A$40:$A$783,$A415,СВЦЭМ!$B$40:$B$783,M$401)+'СЕТ СН'!$F$16</f>
        <v>0</v>
      </c>
      <c r="N415" s="36">
        <f>SUMIFS(СВЦЭМ!$H$40:$H$783,СВЦЭМ!$A$40:$A$783,$A415,СВЦЭМ!$B$40:$B$783,N$401)+'СЕТ СН'!$F$16</f>
        <v>0</v>
      </c>
      <c r="O415" s="36">
        <f>SUMIFS(СВЦЭМ!$H$40:$H$783,СВЦЭМ!$A$40:$A$783,$A415,СВЦЭМ!$B$40:$B$783,O$401)+'СЕТ СН'!$F$16</f>
        <v>0</v>
      </c>
      <c r="P415" s="36">
        <f>SUMIFS(СВЦЭМ!$H$40:$H$783,СВЦЭМ!$A$40:$A$783,$A415,СВЦЭМ!$B$40:$B$783,P$401)+'СЕТ СН'!$F$16</f>
        <v>0</v>
      </c>
      <c r="Q415" s="36">
        <f>SUMIFS(СВЦЭМ!$H$40:$H$783,СВЦЭМ!$A$40:$A$783,$A415,СВЦЭМ!$B$40:$B$783,Q$401)+'СЕТ СН'!$F$16</f>
        <v>0</v>
      </c>
      <c r="R415" s="36">
        <f>SUMIFS(СВЦЭМ!$H$40:$H$783,СВЦЭМ!$A$40:$A$783,$A415,СВЦЭМ!$B$40:$B$783,R$401)+'СЕТ СН'!$F$16</f>
        <v>0</v>
      </c>
      <c r="S415" s="36">
        <f>SUMIFS(СВЦЭМ!$H$40:$H$783,СВЦЭМ!$A$40:$A$783,$A415,СВЦЭМ!$B$40:$B$783,S$401)+'СЕТ СН'!$F$16</f>
        <v>0</v>
      </c>
      <c r="T415" s="36">
        <f>SUMIFS(СВЦЭМ!$H$40:$H$783,СВЦЭМ!$A$40:$A$783,$A415,СВЦЭМ!$B$40:$B$783,T$401)+'СЕТ СН'!$F$16</f>
        <v>0</v>
      </c>
      <c r="U415" s="36">
        <f>SUMIFS(СВЦЭМ!$H$40:$H$783,СВЦЭМ!$A$40:$A$783,$A415,СВЦЭМ!$B$40:$B$783,U$401)+'СЕТ СН'!$F$16</f>
        <v>0</v>
      </c>
      <c r="V415" s="36">
        <f>SUMIFS(СВЦЭМ!$H$40:$H$783,СВЦЭМ!$A$40:$A$783,$A415,СВЦЭМ!$B$40:$B$783,V$401)+'СЕТ СН'!$F$16</f>
        <v>0</v>
      </c>
      <c r="W415" s="36">
        <f>SUMIFS(СВЦЭМ!$H$40:$H$783,СВЦЭМ!$A$40:$A$783,$A415,СВЦЭМ!$B$40:$B$783,W$401)+'СЕТ СН'!$F$16</f>
        <v>0</v>
      </c>
      <c r="X415" s="36">
        <f>SUMIFS(СВЦЭМ!$H$40:$H$783,СВЦЭМ!$A$40:$A$783,$A415,СВЦЭМ!$B$40:$B$783,X$401)+'СЕТ СН'!$F$16</f>
        <v>0</v>
      </c>
      <c r="Y415" s="36">
        <f>SUMIFS(СВЦЭМ!$H$40:$H$783,СВЦЭМ!$A$40:$A$783,$A415,СВЦЭМ!$B$40:$B$783,Y$401)+'СЕТ СН'!$F$16</f>
        <v>0</v>
      </c>
    </row>
    <row r="416" spans="1:27" ht="15.75" hidden="1" x14ac:dyDescent="0.2">
      <c r="A416" s="35">
        <f t="shared" si="11"/>
        <v>44454</v>
      </c>
      <c r="B416" s="36">
        <f>SUMIFS(СВЦЭМ!$H$40:$H$783,СВЦЭМ!$A$40:$A$783,$A416,СВЦЭМ!$B$40:$B$783,B$401)+'СЕТ СН'!$F$16</f>
        <v>0</v>
      </c>
      <c r="C416" s="36">
        <f>SUMIFS(СВЦЭМ!$H$40:$H$783,СВЦЭМ!$A$40:$A$783,$A416,СВЦЭМ!$B$40:$B$783,C$401)+'СЕТ СН'!$F$16</f>
        <v>0</v>
      </c>
      <c r="D416" s="36">
        <f>SUMIFS(СВЦЭМ!$H$40:$H$783,СВЦЭМ!$A$40:$A$783,$A416,СВЦЭМ!$B$40:$B$783,D$401)+'СЕТ СН'!$F$16</f>
        <v>0</v>
      </c>
      <c r="E416" s="36">
        <f>SUMIFS(СВЦЭМ!$H$40:$H$783,СВЦЭМ!$A$40:$A$783,$A416,СВЦЭМ!$B$40:$B$783,E$401)+'СЕТ СН'!$F$16</f>
        <v>0</v>
      </c>
      <c r="F416" s="36">
        <f>SUMIFS(СВЦЭМ!$H$40:$H$783,СВЦЭМ!$A$40:$A$783,$A416,СВЦЭМ!$B$40:$B$783,F$401)+'СЕТ СН'!$F$16</f>
        <v>0</v>
      </c>
      <c r="G416" s="36">
        <f>SUMIFS(СВЦЭМ!$H$40:$H$783,СВЦЭМ!$A$40:$A$783,$A416,СВЦЭМ!$B$40:$B$783,G$401)+'СЕТ СН'!$F$16</f>
        <v>0</v>
      </c>
      <c r="H416" s="36">
        <f>SUMIFS(СВЦЭМ!$H$40:$H$783,СВЦЭМ!$A$40:$A$783,$A416,СВЦЭМ!$B$40:$B$783,H$401)+'СЕТ СН'!$F$16</f>
        <v>0</v>
      </c>
      <c r="I416" s="36">
        <f>SUMIFS(СВЦЭМ!$H$40:$H$783,СВЦЭМ!$A$40:$A$783,$A416,СВЦЭМ!$B$40:$B$783,I$401)+'СЕТ СН'!$F$16</f>
        <v>0</v>
      </c>
      <c r="J416" s="36">
        <f>SUMIFS(СВЦЭМ!$H$40:$H$783,СВЦЭМ!$A$40:$A$783,$A416,СВЦЭМ!$B$40:$B$783,J$401)+'СЕТ СН'!$F$16</f>
        <v>0</v>
      </c>
      <c r="K416" s="36">
        <f>SUMIFS(СВЦЭМ!$H$40:$H$783,СВЦЭМ!$A$40:$A$783,$A416,СВЦЭМ!$B$40:$B$783,K$401)+'СЕТ СН'!$F$16</f>
        <v>0</v>
      </c>
      <c r="L416" s="36">
        <f>SUMIFS(СВЦЭМ!$H$40:$H$783,СВЦЭМ!$A$40:$A$783,$A416,СВЦЭМ!$B$40:$B$783,L$401)+'СЕТ СН'!$F$16</f>
        <v>0</v>
      </c>
      <c r="M416" s="36">
        <f>SUMIFS(СВЦЭМ!$H$40:$H$783,СВЦЭМ!$A$40:$A$783,$A416,СВЦЭМ!$B$40:$B$783,M$401)+'СЕТ СН'!$F$16</f>
        <v>0</v>
      </c>
      <c r="N416" s="36">
        <f>SUMIFS(СВЦЭМ!$H$40:$H$783,СВЦЭМ!$A$40:$A$783,$A416,СВЦЭМ!$B$40:$B$783,N$401)+'СЕТ СН'!$F$16</f>
        <v>0</v>
      </c>
      <c r="O416" s="36">
        <f>SUMIFS(СВЦЭМ!$H$40:$H$783,СВЦЭМ!$A$40:$A$783,$A416,СВЦЭМ!$B$40:$B$783,O$401)+'СЕТ СН'!$F$16</f>
        <v>0</v>
      </c>
      <c r="P416" s="36">
        <f>SUMIFS(СВЦЭМ!$H$40:$H$783,СВЦЭМ!$A$40:$A$783,$A416,СВЦЭМ!$B$40:$B$783,P$401)+'СЕТ СН'!$F$16</f>
        <v>0</v>
      </c>
      <c r="Q416" s="36">
        <f>SUMIFS(СВЦЭМ!$H$40:$H$783,СВЦЭМ!$A$40:$A$783,$A416,СВЦЭМ!$B$40:$B$783,Q$401)+'СЕТ СН'!$F$16</f>
        <v>0</v>
      </c>
      <c r="R416" s="36">
        <f>SUMIFS(СВЦЭМ!$H$40:$H$783,СВЦЭМ!$A$40:$A$783,$A416,СВЦЭМ!$B$40:$B$783,R$401)+'СЕТ СН'!$F$16</f>
        <v>0</v>
      </c>
      <c r="S416" s="36">
        <f>SUMIFS(СВЦЭМ!$H$40:$H$783,СВЦЭМ!$A$40:$A$783,$A416,СВЦЭМ!$B$40:$B$783,S$401)+'СЕТ СН'!$F$16</f>
        <v>0</v>
      </c>
      <c r="T416" s="36">
        <f>SUMIFS(СВЦЭМ!$H$40:$H$783,СВЦЭМ!$A$40:$A$783,$A416,СВЦЭМ!$B$40:$B$783,T$401)+'СЕТ СН'!$F$16</f>
        <v>0</v>
      </c>
      <c r="U416" s="36">
        <f>SUMIFS(СВЦЭМ!$H$40:$H$783,СВЦЭМ!$A$40:$A$783,$A416,СВЦЭМ!$B$40:$B$783,U$401)+'СЕТ СН'!$F$16</f>
        <v>0</v>
      </c>
      <c r="V416" s="36">
        <f>SUMIFS(СВЦЭМ!$H$40:$H$783,СВЦЭМ!$A$40:$A$783,$A416,СВЦЭМ!$B$40:$B$783,V$401)+'СЕТ СН'!$F$16</f>
        <v>0</v>
      </c>
      <c r="W416" s="36">
        <f>SUMIFS(СВЦЭМ!$H$40:$H$783,СВЦЭМ!$A$40:$A$783,$A416,СВЦЭМ!$B$40:$B$783,W$401)+'СЕТ СН'!$F$16</f>
        <v>0</v>
      </c>
      <c r="X416" s="36">
        <f>SUMIFS(СВЦЭМ!$H$40:$H$783,СВЦЭМ!$A$40:$A$783,$A416,СВЦЭМ!$B$40:$B$783,X$401)+'СЕТ СН'!$F$16</f>
        <v>0</v>
      </c>
      <c r="Y416" s="36">
        <f>SUMIFS(СВЦЭМ!$H$40:$H$783,СВЦЭМ!$A$40:$A$783,$A416,СВЦЭМ!$B$40:$B$783,Y$401)+'СЕТ СН'!$F$16</f>
        <v>0</v>
      </c>
    </row>
    <row r="417" spans="1:25" ht="15.75" hidden="1" x14ac:dyDescent="0.2">
      <c r="A417" s="35">
        <f t="shared" si="11"/>
        <v>44455</v>
      </c>
      <c r="B417" s="36">
        <f>SUMIFS(СВЦЭМ!$H$40:$H$783,СВЦЭМ!$A$40:$A$783,$A417,СВЦЭМ!$B$40:$B$783,B$401)+'СЕТ СН'!$F$16</f>
        <v>0</v>
      </c>
      <c r="C417" s="36">
        <f>SUMIFS(СВЦЭМ!$H$40:$H$783,СВЦЭМ!$A$40:$A$783,$A417,СВЦЭМ!$B$40:$B$783,C$401)+'СЕТ СН'!$F$16</f>
        <v>0</v>
      </c>
      <c r="D417" s="36">
        <f>SUMIFS(СВЦЭМ!$H$40:$H$783,СВЦЭМ!$A$40:$A$783,$A417,СВЦЭМ!$B$40:$B$783,D$401)+'СЕТ СН'!$F$16</f>
        <v>0</v>
      </c>
      <c r="E417" s="36">
        <f>SUMIFS(СВЦЭМ!$H$40:$H$783,СВЦЭМ!$A$40:$A$783,$A417,СВЦЭМ!$B$40:$B$783,E$401)+'СЕТ СН'!$F$16</f>
        <v>0</v>
      </c>
      <c r="F417" s="36">
        <f>SUMIFS(СВЦЭМ!$H$40:$H$783,СВЦЭМ!$A$40:$A$783,$A417,СВЦЭМ!$B$40:$B$783,F$401)+'СЕТ СН'!$F$16</f>
        <v>0</v>
      </c>
      <c r="G417" s="36">
        <f>SUMIFS(СВЦЭМ!$H$40:$H$783,СВЦЭМ!$A$40:$A$783,$A417,СВЦЭМ!$B$40:$B$783,G$401)+'СЕТ СН'!$F$16</f>
        <v>0</v>
      </c>
      <c r="H417" s="36">
        <f>SUMIFS(СВЦЭМ!$H$40:$H$783,СВЦЭМ!$A$40:$A$783,$A417,СВЦЭМ!$B$40:$B$783,H$401)+'СЕТ СН'!$F$16</f>
        <v>0</v>
      </c>
      <c r="I417" s="36">
        <f>SUMIFS(СВЦЭМ!$H$40:$H$783,СВЦЭМ!$A$40:$A$783,$A417,СВЦЭМ!$B$40:$B$783,I$401)+'СЕТ СН'!$F$16</f>
        <v>0</v>
      </c>
      <c r="J417" s="36">
        <f>SUMIFS(СВЦЭМ!$H$40:$H$783,СВЦЭМ!$A$40:$A$783,$A417,СВЦЭМ!$B$40:$B$783,J$401)+'СЕТ СН'!$F$16</f>
        <v>0</v>
      </c>
      <c r="K417" s="36">
        <f>SUMIFS(СВЦЭМ!$H$40:$H$783,СВЦЭМ!$A$40:$A$783,$A417,СВЦЭМ!$B$40:$B$783,K$401)+'СЕТ СН'!$F$16</f>
        <v>0</v>
      </c>
      <c r="L417" s="36">
        <f>SUMIFS(СВЦЭМ!$H$40:$H$783,СВЦЭМ!$A$40:$A$783,$A417,СВЦЭМ!$B$40:$B$783,L$401)+'СЕТ СН'!$F$16</f>
        <v>0</v>
      </c>
      <c r="M417" s="36">
        <f>SUMIFS(СВЦЭМ!$H$40:$H$783,СВЦЭМ!$A$40:$A$783,$A417,СВЦЭМ!$B$40:$B$783,M$401)+'СЕТ СН'!$F$16</f>
        <v>0</v>
      </c>
      <c r="N417" s="36">
        <f>SUMIFS(СВЦЭМ!$H$40:$H$783,СВЦЭМ!$A$40:$A$783,$A417,СВЦЭМ!$B$40:$B$783,N$401)+'СЕТ СН'!$F$16</f>
        <v>0</v>
      </c>
      <c r="O417" s="36">
        <f>SUMIFS(СВЦЭМ!$H$40:$H$783,СВЦЭМ!$A$40:$A$783,$A417,СВЦЭМ!$B$40:$B$783,O$401)+'СЕТ СН'!$F$16</f>
        <v>0</v>
      </c>
      <c r="P417" s="36">
        <f>SUMIFS(СВЦЭМ!$H$40:$H$783,СВЦЭМ!$A$40:$A$783,$A417,СВЦЭМ!$B$40:$B$783,P$401)+'СЕТ СН'!$F$16</f>
        <v>0</v>
      </c>
      <c r="Q417" s="36">
        <f>SUMIFS(СВЦЭМ!$H$40:$H$783,СВЦЭМ!$A$40:$A$783,$A417,СВЦЭМ!$B$40:$B$783,Q$401)+'СЕТ СН'!$F$16</f>
        <v>0</v>
      </c>
      <c r="R417" s="36">
        <f>SUMIFS(СВЦЭМ!$H$40:$H$783,СВЦЭМ!$A$40:$A$783,$A417,СВЦЭМ!$B$40:$B$783,R$401)+'СЕТ СН'!$F$16</f>
        <v>0</v>
      </c>
      <c r="S417" s="36">
        <f>SUMIFS(СВЦЭМ!$H$40:$H$783,СВЦЭМ!$A$40:$A$783,$A417,СВЦЭМ!$B$40:$B$783,S$401)+'СЕТ СН'!$F$16</f>
        <v>0</v>
      </c>
      <c r="T417" s="36">
        <f>SUMIFS(СВЦЭМ!$H$40:$H$783,СВЦЭМ!$A$40:$A$783,$A417,СВЦЭМ!$B$40:$B$783,T$401)+'СЕТ СН'!$F$16</f>
        <v>0</v>
      </c>
      <c r="U417" s="36">
        <f>SUMIFS(СВЦЭМ!$H$40:$H$783,СВЦЭМ!$A$40:$A$783,$A417,СВЦЭМ!$B$40:$B$783,U$401)+'СЕТ СН'!$F$16</f>
        <v>0</v>
      </c>
      <c r="V417" s="36">
        <f>SUMIFS(СВЦЭМ!$H$40:$H$783,СВЦЭМ!$A$40:$A$783,$A417,СВЦЭМ!$B$40:$B$783,V$401)+'СЕТ СН'!$F$16</f>
        <v>0</v>
      </c>
      <c r="W417" s="36">
        <f>SUMIFS(СВЦЭМ!$H$40:$H$783,СВЦЭМ!$A$40:$A$783,$A417,СВЦЭМ!$B$40:$B$783,W$401)+'СЕТ СН'!$F$16</f>
        <v>0</v>
      </c>
      <c r="X417" s="36">
        <f>SUMIFS(СВЦЭМ!$H$40:$H$783,СВЦЭМ!$A$40:$A$783,$A417,СВЦЭМ!$B$40:$B$783,X$401)+'СЕТ СН'!$F$16</f>
        <v>0</v>
      </c>
      <c r="Y417" s="36">
        <f>SUMIFS(СВЦЭМ!$H$40:$H$783,СВЦЭМ!$A$40:$A$783,$A417,СВЦЭМ!$B$40:$B$783,Y$401)+'СЕТ СН'!$F$16</f>
        <v>0</v>
      </c>
    </row>
    <row r="418" spans="1:25" ht="15.75" hidden="1" x14ac:dyDescent="0.2">
      <c r="A418" s="35">
        <f t="shared" si="11"/>
        <v>44456</v>
      </c>
      <c r="B418" s="36">
        <f>SUMIFS(СВЦЭМ!$H$40:$H$783,СВЦЭМ!$A$40:$A$783,$A418,СВЦЭМ!$B$40:$B$783,B$401)+'СЕТ СН'!$F$16</f>
        <v>0</v>
      </c>
      <c r="C418" s="36">
        <f>SUMIFS(СВЦЭМ!$H$40:$H$783,СВЦЭМ!$A$40:$A$783,$A418,СВЦЭМ!$B$40:$B$783,C$401)+'СЕТ СН'!$F$16</f>
        <v>0</v>
      </c>
      <c r="D418" s="36">
        <f>SUMIFS(СВЦЭМ!$H$40:$H$783,СВЦЭМ!$A$40:$A$783,$A418,СВЦЭМ!$B$40:$B$783,D$401)+'СЕТ СН'!$F$16</f>
        <v>0</v>
      </c>
      <c r="E418" s="36">
        <f>SUMIFS(СВЦЭМ!$H$40:$H$783,СВЦЭМ!$A$40:$A$783,$A418,СВЦЭМ!$B$40:$B$783,E$401)+'СЕТ СН'!$F$16</f>
        <v>0</v>
      </c>
      <c r="F418" s="36">
        <f>SUMIFS(СВЦЭМ!$H$40:$H$783,СВЦЭМ!$A$40:$A$783,$A418,СВЦЭМ!$B$40:$B$783,F$401)+'СЕТ СН'!$F$16</f>
        <v>0</v>
      </c>
      <c r="G418" s="36">
        <f>SUMIFS(СВЦЭМ!$H$40:$H$783,СВЦЭМ!$A$40:$A$783,$A418,СВЦЭМ!$B$40:$B$783,G$401)+'СЕТ СН'!$F$16</f>
        <v>0</v>
      </c>
      <c r="H418" s="36">
        <f>SUMIFS(СВЦЭМ!$H$40:$H$783,СВЦЭМ!$A$40:$A$783,$A418,СВЦЭМ!$B$40:$B$783,H$401)+'СЕТ СН'!$F$16</f>
        <v>0</v>
      </c>
      <c r="I418" s="36">
        <f>SUMIFS(СВЦЭМ!$H$40:$H$783,СВЦЭМ!$A$40:$A$783,$A418,СВЦЭМ!$B$40:$B$783,I$401)+'СЕТ СН'!$F$16</f>
        <v>0</v>
      </c>
      <c r="J418" s="36">
        <f>SUMIFS(СВЦЭМ!$H$40:$H$783,СВЦЭМ!$A$40:$A$783,$A418,СВЦЭМ!$B$40:$B$783,J$401)+'СЕТ СН'!$F$16</f>
        <v>0</v>
      </c>
      <c r="K418" s="36">
        <f>SUMIFS(СВЦЭМ!$H$40:$H$783,СВЦЭМ!$A$40:$A$783,$A418,СВЦЭМ!$B$40:$B$783,K$401)+'СЕТ СН'!$F$16</f>
        <v>0</v>
      </c>
      <c r="L418" s="36">
        <f>SUMIFS(СВЦЭМ!$H$40:$H$783,СВЦЭМ!$A$40:$A$783,$A418,СВЦЭМ!$B$40:$B$783,L$401)+'СЕТ СН'!$F$16</f>
        <v>0</v>
      </c>
      <c r="M418" s="36">
        <f>SUMIFS(СВЦЭМ!$H$40:$H$783,СВЦЭМ!$A$40:$A$783,$A418,СВЦЭМ!$B$40:$B$783,M$401)+'СЕТ СН'!$F$16</f>
        <v>0</v>
      </c>
      <c r="N418" s="36">
        <f>SUMIFS(СВЦЭМ!$H$40:$H$783,СВЦЭМ!$A$40:$A$783,$A418,СВЦЭМ!$B$40:$B$783,N$401)+'СЕТ СН'!$F$16</f>
        <v>0</v>
      </c>
      <c r="O418" s="36">
        <f>SUMIFS(СВЦЭМ!$H$40:$H$783,СВЦЭМ!$A$40:$A$783,$A418,СВЦЭМ!$B$40:$B$783,O$401)+'СЕТ СН'!$F$16</f>
        <v>0</v>
      </c>
      <c r="P418" s="36">
        <f>SUMIFS(СВЦЭМ!$H$40:$H$783,СВЦЭМ!$A$40:$A$783,$A418,СВЦЭМ!$B$40:$B$783,P$401)+'СЕТ СН'!$F$16</f>
        <v>0</v>
      </c>
      <c r="Q418" s="36">
        <f>SUMIFS(СВЦЭМ!$H$40:$H$783,СВЦЭМ!$A$40:$A$783,$A418,СВЦЭМ!$B$40:$B$783,Q$401)+'СЕТ СН'!$F$16</f>
        <v>0</v>
      </c>
      <c r="R418" s="36">
        <f>SUMIFS(СВЦЭМ!$H$40:$H$783,СВЦЭМ!$A$40:$A$783,$A418,СВЦЭМ!$B$40:$B$783,R$401)+'СЕТ СН'!$F$16</f>
        <v>0</v>
      </c>
      <c r="S418" s="36">
        <f>SUMIFS(СВЦЭМ!$H$40:$H$783,СВЦЭМ!$A$40:$A$783,$A418,СВЦЭМ!$B$40:$B$783,S$401)+'СЕТ СН'!$F$16</f>
        <v>0</v>
      </c>
      <c r="T418" s="36">
        <f>SUMIFS(СВЦЭМ!$H$40:$H$783,СВЦЭМ!$A$40:$A$783,$A418,СВЦЭМ!$B$40:$B$783,T$401)+'СЕТ СН'!$F$16</f>
        <v>0</v>
      </c>
      <c r="U418" s="36">
        <f>SUMIFS(СВЦЭМ!$H$40:$H$783,СВЦЭМ!$A$40:$A$783,$A418,СВЦЭМ!$B$40:$B$783,U$401)+'СЕТ СН'!$F$16</f>
        <v>0</v>
      </c>
      <c r="V418" s="36">
        <f>SUMIFS(СВЦЭМ!$H$40:$H$783,СВЦЭМ!$A$40:$A$783,$A418,СВЦЭМ!$B$40:$B$783,V$401)+'СЕТ СН'!$F$16</f>
        <v>0</v>
      </c>
      <c r="W418" s="36">
        <f>SUMIFS(СВЦЭМ!$H$40:$H$783,СВЦЭМ!$A$40:$A$783,$A418,СВЦЭМ!$B$40:$B$783,W$401)+'СЕТ СН'!$F$16</f>
        <v>0</v>
      </c>
      <c r="X418" s="36">
        <f>SUMIFS(СВЦЭМ!$H$40:$H$783,СВЦЭМ!$A$40:$A$783,$A418,СВЦЭМ!$B$40:$B$783,X$401)+'СЕТ СН'!$F$16</f>
        <v>0</v>
      </c>
      <c r="Y418" s="36">
        <f>SUMIFS(СВЦЭМ!$H$40:$H$783,СВЦЭМ!$A$40:$A$783,$A418,СВЦЭМ!$B$40:$B$783,Y$401)+'СЕТ СН'!$F$16</f>
        <v>0</v>
      </c>
    </row>
    <row r="419" spans="1:25" ht="15.75" hidden="1" x14ac:dyDescent="0.2">
      <c r="A419" s="35">
        <f t="shared" si="11"/>
        <v>44457</v>
      </c>
      <c r="B419" s="36">
        <f>SUMIFS(СВЦЭМ!$H$40:$H$783,СВЦЭМ!$A$40:$A$783,$A419,СВЦЭМ!$B$40:$B$783,B$401)+'СЕТ СН'!$F$16</f>
        <v>0</v>
      </c>
      <c r="C419" s="36">
        <f>SUMIFS(СВЦЭМ!$H$40:$H$783,СВЦЭМ!$A$40:$A$783,$A419,СВЦЭМ!$B$40:$B$783,C$401)+'СЕТ СН'!$F$16</f>
        <v>0</v>
      </c>
      <c r="D419" s="36">
        <f>SUMIFS(СВЦЭМ!$H$40:$H$783,СВЦЭМ!$A$40:$A$783,$A419,СВЦЭМ!$B$40:$B$783,D$401)+'СЕТ СН'!$F$16</f>
        <v>0</v>
      </c>
      <c r="E419" s="36">
        <f>SUMIFS(СВЦЭМ!$H$40:$H$783,СВЦЭМ!$A$40:$A$783,$A419,СВЦЭМ!$B$40:$B$783,E$401)+'СЕТ СН'!$F$16</f>
        <v>0</v>
      </c>
      <c r="F419" s="36">
        <f>SUMIFS(СВЦЭМ!$H$40:$H$783,СВЦЭМ!$A$40:$A$783,$A419,СВЦЭМ!$B$40:$B$783,F$401)+'СЕТ СН'!$F$16</f>
        <v>0</v>
      </c>
      <c r="G419" s="36">
        <f>SUMIFS(СВЦЭМ!$H$40:$H$783,СВЦЭМ!$A$40:$A$783,$A419,СВЦЭМ!$B$40:$B$783,G$401)+'СЕТ СН'!$F$16</f>
        <v>0</v>
      </c>
      <c r="H419" s="36">
        <f>SUMIFS(СВЦЭМ!$H$40:$H$783,СВЦЭМ!$A$40:$A$783,$A419,СВЦЭМ!$B$40:$B$783,H$401)+'СЕТ СН'!$F$16</f>
        <v>0</v>
      </c>
      <c r="I419" s="36">
        <f>SUMIFS(СВЦЭМ!$H$40:$H$783,СВЦЭМ!$A$40:$A$783,$A419,СВЦЭМ!$B$40:$B$783,I$401)+'СЕТ СН'!$F$16</f>
        <v>0</v>
      </c>
      <c r="J419" s="36">
        <f>SUMIFS(СВЦЭМ!$H$40:$H$783,СВЦЭМ!$A$40:$A$783,$A419,СВЦЭМ!$B$40:$B$783,J$401)+'СЕТ СН'!$F$16</f>
        <v>0</v>
      </c>
      <c r="K419" s="36">
        <f>SUMIFS(СВЦЭМ!$H$40:$H$783,СВЦЭМ!$A$40:$A$783,$A419,СВЦЭМ!$B$40:$B$783,K$401)+'СЕТ СН'!$F$16</f>
        <v>0</v>
      </c>
      <c r="L419" s="36">
        <f>SUMIFS(СВЦЭМ!$H$40:$H$783,СВЦЭМ!$A$40:$A$783,$A419,СВЦЭМ!$B$40:$B$783,L$401)+'СЕТ СН'!$F$16</f>
        <v>0</v>
      </c>
      <c r="M419" s="36">
        <f>SUMIFS(СВЦЭМ!$H$40:$H$783,СВЦЭМ!$A$40:$A$783,$A419,СВЦЭМ!$B$40:$B$783,M$401)+'СЕТ СН'!$F$16</f>
        <v>0</v>
      </c>
      <c r="N419" s="36">
        <f>SUMIFS(СВЦЭМ!$H$40:$H$783,СВЦЭМ!$A$40:$A$783,$A419,СВЦЭМ!$B$40:$B$783,N$401)+'СЕТ СН'!$F$16</f>
        <v>0</v>
      </c>
      <c r="O419" s="36">
        <f>SUMIFS(СВЦЭМ!$H$40:$H$783,СВЦЭМ!$A$40:$A$783,$A419,СВЦЭМ!$B$40:$B$783,O$401)+'СЕТ СН'!$F$16</f>
        <v>0</v>
      </c>
      <c r="P419" s="36">
        <f>SUMIFS(СВЦЭМ!$H$40:$H$783,СВЦЭМ!$A$40:$A$783,$A419,СВЦЭМ!$B$40:$B$783,P$401)+'СЕТ СН'!$F$16</f>
        <v>0</v>
      </c>
      <c r="Q419" s="36">
        <f>SUMIFS(СВЦЭМ!$H$40:$H$783,СВЦЭМ!$A$40:$A$783,$A419,СВЦЭМ!$B$40:$B$783,Q$401)+'СЕТ СН'!$F$16</f>
        <v>0</v>
      </c>
      <c r="R419" s="36">
        <f>SUMIFS(СВЦЭМ!$H$40:$H$783,СВЦЭМ!$A$40:$A$783,$A419,СВЦЭМ!$B$40:$B$783,R$401)+'СЕТ СН'!$F$16</f>
        <v>0</v>
      </c>
      <c r="S419" s="36">
        <f>SUMIFS(СВЦЭМ!$H$40:$H$783,СВЦЭМ!$A$40:$A$783,$A419,СВЦЭМ!$B$40:$B$783,S$401)+'СЕТ СН'!$F$16</f>
        <v>0</v>
      </c>
      <c r="T419" s="36">
        <f>SUMIFS(СВЦЭМ!$H$40:$H$783,СВЦЭМ!$A$40:$A$783,$A419,СВЦЭМ!$B$40:$B$783,T$401)+'СЕТ СН'!$F$16</f>
        <v>0</v>
      </c>
      <c r="U419" s="36">
        <f>SUMIFS(СВЦЭМ!$H$40:$H$783,СВЦЭМ!$A$40:$A$783,$A419,СВЦЭМ!$B$40:$B$783,U$401)+'СЕТ СН'!$F$16</f>
        <v>0</v>
      </c>
      <c r="V419" s="36">
        <f>SUMIFS(СВЦЭМ!$H$40:$H$783,СВЦЭМ!$A$40:$A$783,$A419,СВЦЭМ!$B$40:$B$783,V$401)+'СЕТ СН'!$F$16</f>
        <v>0</v>
      </c>
      <c r="W419" s="36">
        <f>SUMIFS(СВЦЭМ!$H$40:$H$783,СВЦЭМ!$A$40:$A$783,$A419,СВЦЭМ!$B$40:$B$783,W$401)+'СЕТ СН'!$F$16</f>
        <v>0</v>
      </c>
      <c r="X419" s="36">
        <f>SUMIFS(СВЦЭМ!$H$40:$H$783,СВЦЭМ!$A$40:$A$783,$A419,СВЦЭМ!$B$40:$B$783,X$401)+'СЕТ СН'!$F$16</f>
        <v>0</v>
      </c>
      <c r="Y419" s="36">
        <f>SUMIFS(СВЦЭМ!$H$40:$H$783,СВЦЭМ!$A$40:$A$783,$A419,СВЦЭМ!$B$40:$B$783,Y$401)+'СЕТ СН'!$F$16</f>
        <v>0</v>
      </c>
    </row>
    <row r="420" spans="1:25" ht="15.75" hidden="1" x14ac:dyDescent="0.2">
      <c r="A420" s="35">
        <f t="shared" si="11"/>
        <v>44458</v>
      </c>
      <c r="B420" s="36">
        <f>SUMIFS(СВЦЭМ!$H$40:$H$783,СВЦЭМ!$A$40:$A$783,$A420,СВЦЭМ!$B$40:$B$783,B$401)+'СЕТ СН'!$F$16</f>
        <v>0</v>
      </c>
      <c r="C420" s="36">
        <f>SUMIFS(СВЦЭМ!$H$40:$H$783,СВЦЭМ!$A$40:$A$783,$A420,СВЦЭМ!$B$40:$B$783,C$401)+'СЕТ СН'!$F$16</f>
        <v>0</v>
      </c>
      <c r="D420" s="36">
        <f>SUMIFS(СВЦЭМ!$H$40:$H$783,СВЦЭМ!$A$40:$A$783,$A420,СВЦЭМ!$B$40:$B$783,D$401)+'СЕТ СН'!$F$16</f>
        <v>0</v>
      </c>
      <c r="E420" s="36">
        <f>SUMIFS(СВЦЭМ!$H$40:$H$783,СВЦЭМ!$A$40:$A$783,$A420,СВЦЭМ!$B$40:$B$783,E$401)+'СЕТ СН'!$F$16</f>
        <v>0</v>
      </c>
      <c r="F420" s="36">
        <f>SUMIFS(СВЦЭМ!$H$40:$H$783,СВЦЭМ!$A$40:$A$783,$A420,СВЦЭМ!$B$40:$B$783,F$401)+'СЕТ СН'!$F$16</f>
        <v>0</v>
      </c>
      <c r="G420" s="36">
        <f>SUMIFS(СВЦЭМ!$H$40:$H$783,СВЦЭМ!$A$40:$A$783,$A420,СВЦЭМ!$B$40:$B$783,G$401)+'СЕТ СН'!$F$16</f>
        <v>0</v>
      </c>
      <c r="H420" s="36">
        <f>SUMIFS(СВЦЭМ!$H$40:$H$783,СВЦЭМ!$A$40:$A$783,$A420,СВЦЭМ!$B$40:$B$783,H$401)+'СЕТ СН'!$F$16</f>
        <v>0</v>
      </c>
      <c r="I420" s="36">
        <f>SUMIFS(СВЦЭМ!$H$40:$H$783,СВЦЭМ!$A$40:$A$783,$A420,СВЦЭМ!$B$40:$B$783,I$401)+'СЕТ СН'!$F$16</f>
        <v>0</v>
      </c>
      <c r="J420" s="36">
        <f>SUMIFS(СВЦЭМ!$H$40:$H$783,СВЦЭМ!$A$40:$A$783,$A420,СВЦЭМ!$B$40:$B$783,J$401)+'СЕТ СН'!$F$16</f>
        <v>0</v>
      </c>
      <c r="K420" s="36">
        <f>SUMIFS(СВЦЭМ!$H$40:$H$783,СВЦЭМ!$A$40:$A$783,$A420,СВЦЭМ!$B$40:$B$783,K$401)+'СЕТ СН'!$F$16</f>
        <v>0</v>
      </c>
      <c r="L420" s="36">
        <f>SUMIFS(СВЦЭМ!$H$40:$H$783,СВЦЭМ!$A$40:$A$783,$A420,СВЦЭМ!$B$40:$B$783,L$401)+'СЕТ СН'!$F$16</f>
        <v>0</v>
      </c>
      <c r="M420" s="36">
        <f>SUMIFS(СВЦЭМ!$H$40:$H$783,СВЦЭМ!$A$40:$A$783,$A420,СВЦЭМ!$B$40:$B$783,M$401)+'СЕТ СН'!$F$16</f>
        <v>0</v>
      </c>
      <c r="N420" s="36">
        <f>SUMIFS(СВЦЭМ!$H$40:$H$783,СВЦЭМ!$A$40:$A$783,$A420,СВЦЭМ!$B$40:$B$783,N$401)+'СЕТ СН'!$F$16</f>
        <v>0</v>
      </c>
      <c r="O420" s="36">
        <f>SUMIFS(СВЦЭМ!$H$40:$H$783,СВЦЭМ!$A$40:$A$783,$A420,СВЦЭМ!$B$40:$B$783,O$401)+'СЕТ СН'!$F$16</f>
        <v>0</v>
      </c>
      <c r="P420" s="36">
        <f>SUMIFS(СВЦЭМ!$H$40:$H$783,СВЦЭМ!$A$40:$A$783,$A420,СВЦЭМ!$B$40:$B$783,P$401)+'СЕТ СН'!$F$16</f>
        <v>0</v>
      </c>
      <c r="Q420" s="36">
        <f>SUMIFS(СВЦЭМ!$H$40:$H$783,СВЦЭМ!$A$40:$A$783,$A420,СВЦЭМ!$B$40:$B$783,Q$401)+'СЕТ СН'!$F$16</f>
        <v>0</v>
      </c>
      <c r="R420" s="36">
        <f>SUMIFS(СВЦЭМ!$H$40:$H$783,СВЦЭМ!$A$40:$A$783,$A420,СВЦЭМ!$B$40:$B$783,R$401)+'СЕТ СН'!$F$16</f>
        <v>0</v>
      </c>
      <c r="S420" s="36">
        <f>SUMIFS(СВЦЭМ!$H$40:$H$783,СВЦЭМ!$A$40:$A$783,$A420,СВЦЭМ!$B$40:$B$783,S$401)+'СЕТ СН'!$F$16</f>
        <v>0</v>
      </c>
      <c r="T420" s="36">
        <f>SUMIFS(СВЦЭМ!$H$40:$H$783,СВЦЭМ!$A$40:$A$783,$A420,СВЦЭМ!$B$40:$B$783,T$401)+'СЕТ СН'!$F$16</f>
        <v>0</v>
      </c>
      <c r="U420" s="36">
        <f>SUMIFS(СВЦЭМ!$H$40:$H$783,СВЦЭМ!$A$40:$A$783,$A420,СВЦЭМ!$B$40:$B$783,U$401)+'СЕТ СН'!$F$16</f>
        <v>0</v>
      </c>
      <c r="V420" s="36">
        <f>SUMIFS(СВЦЭМ!$H$40:$H$783,СВЦЭМ!$A$40:$A$783,$A420,СВЦЭМ!$B$40:$B$783,V$401)+'СЕТ СН'!$F$16</f>
        <v>0</v>
      </c>
      <c r="W420" s="36">
        <f>SUMIFS(СВЦЭМ!$H$40:$H$783,СВЦЭМ!$A$40:$A$783,$A420,СВЦЭМ!$B$40:$B$783,W$401)+'СЕТ СН'!$F$16</f>
        <v>0</v>
      </c>
      <c r="X420" s="36">
        <f>SUMIFS(СВЦЭМ!$H$40:$H$783,СВЦЭМ!$A$40:$A$783,$A420,СВЦЭМ!$B$40:$B$783,X$401)+'СЕТ СН'!$F$16</f>
        <v>0</v>
      </c>
      <c r="Y420" s="36">
        <f>SUMIFS(СВЦЭМ!$H$40:$H$783,СВЦЭМ!$A$40:$A$783,$A420,СВЦЭМ!$B$40:$B$783,Y$401)+'СЕТ СН'!$F$16</f>
        <v>0</v>
      </c>
    </row>
    <row r="421" spans="1:25" ht="15.75" hidden="1" x14ac:dyDescent="0.2">
      <c r="A421" s="35">
        <f t="shared" si="11"/>
        <v>44459</v>
      </c>
      <c r="B421" s="36">
        <f>SUMIFS(СВЦЭМ!$H$40:$H$783,СВЦЭМ!$A$40:$A$783,$A421,СВЦЭМ!$B$40:$B$783,B$401)+'СЕТ СН'!$F$16</f>
        <v>0</v>
      </c>
      <c r="C421" s="36">
        <f>SUMIFS(СВЦЭМ!$H$40:$H$783,СВЦЭМ!$A$40:$A$783,$A421,СВЦЭМ!$B$40:$B$783,C$401)+'СЕТ СН'!$F$16</f>
        <v>0</v>
      </c>
      <c r="D421" s="36">
        <f>SUMIFS(СВЦЭМ!$H$40:$H$783,СВЦЭМ!$A$40:$A$783,$A421,СВЦЭМ!$B$40:$B$783,D$401)+'СЕТ СН'!$F$16</f>
        <v>0</v>
      </c>
      <c r="E421" s="36">
        <f>SUMIFS(СВЦЭМ!$H$40:$H$783,СВЦЭМ!$A$40:$A$783,$A421,СВЦЭМ!$B$40:$B$783,E$401)+'СЕТ СН'!$F$16</f>
        <v>0</v>
      </c>
      <c r="F421" s="36">
        <f>SUMIFS(СВЦЭМ!$H$40:$H$783,СВЦЭМ!$A$40:$A$783,$A421,СВЦЭМ!$B$40:$B$783,F$401)+'СЕТ СН'!$F$16</f>
        <v>0</v>
      </c>
      <c r="G421" s="36">
        <f>SUMIFS(СВЦЭМ!$H$40:$H$783,СВЦЭМ!$A$40:$A$783,$A421,СВЦЭМ!$B$40:$B$783,G$401)+'СЕТ СН'!$F$16</f>
        <v>0</v>
      </c>
      <c r="H421" s="36">
        <f>SUMIFS(СВЦЭМ!$H$40:$H$783,СВЦЭМ!$A$40:$A$783,$A421,СВЦЭМ!$B$40:$B$783,H$401)+'СЕТ СН'!$F$16</f>
        <v>0</v>
      </c>
      <c r="I421" s="36">
        <f>SUMIFS(СВЦЭМ!$H$40:$H$783,СВЦЭМ!$A$40:$A$783,$A421,СВЦЭМ!$B$40:$B$783,I$401)+'СЕТ СН'!$F$16</f>
        <v>0</v>
      </c>
      <c r="J421" s="36">
        <f>SUMIFS(СВЦЭМ!$H$40:$H$783,СВЦЭМ!$A$40:$A$783,$A421,СВЦЭМ!$B$40:$B$783,J$401)+'СЕТ СН'!$F$16</f>
        <v>0</v>
      </c>
      <c r="K421" s="36">
        <f>SUMIFS(СВЦЭМ!$H$40:$H$783,СВЦЭМ!$A$40:$A$783,$A421,СВЦЭМ!$B$40:$B$783,K$401)+'СЕТ СН'!$F$16</f>
        <v>0</v>
      </c>
      <c r="L421" s="36">
        <f>SUMIFS(СВЦЭМ!$H$40:$H$783,СВЦЭМ!$A$40:$A$783,$A421,СВЦЭМ!$B$40:$B$783,L$401)+'СЕТ СН'!$F$16</f>
        <v>0</v>
      </c>
      <c r="M421" s="36">
        <f>SUMIFS(СВЦЭМ!$H$40:$H$783,СВЦЭМ!$A$40:$A$783,$A421,СВЦЭМ!$B$40:$B$783,M$401)+'СЕТ СН'!$F$16</f>
        <v>0</v>
      </c>
      <c r="N421" s="36">
        <f>SUMIFS(СВЦЭМ!$H$40:$H$783,СВЦЭМ!$A$40:$A$783,$A421,СВЦЭМ!$B$40:$B$783,N$401)+'СЕТ СН'!$F$16</f>
        <v>0</v>
      </c>
      <c r="O421" s="36">
        <f>SUMIFS(СВЦЭМ!$H$40:$H$783,СВЦЭМ!$A$40:$A$783,$A421,СВЦЭМ!$B$40:$B$783,O$401)+'СЕТ СН'!$F$16</f>
        <v>0</v>
      </c>
      <c r="P421" s="36">
        <f>SUMIFS(СВЦЭМ!$H$40:$H$783,СВЦЭМ!$A$40:$A$783,$A421,СВЦЭМ!$B$40:$B$783,P$401)+'СЕТ СН'!$F$16</f>
        <v>0</v>
      </c>
      <c r="Q421" s="36">
        <f>SUMIFS(СВЦЭМ!$H$40:$H$783,СВЦЭМ!$A$40:$A$783,$A421,СВЦЭМ!$B$40:$B$783,Q$401)+'СЕТ СН'!$F$16</f>
        <v>0</v>
      </c>
      <c r="R421" s="36">
        <f>SUMIFS(СВЦЭМ!$H$40:$H$783,СВЦЭМ!$A$40:$A$783,$A421,СВЦЭМ!$B$40:$B$783,R$401)+'СЕТ СН'!$F$16</f>
        <v>0</v>
      </c>
      <c r="S421" s="36">
        <f>SUMIFS(СВЦЭМ!$H$40:$H$783,СВЦЭМ!$A$40:$A$783,$A421,СВЦЭМ!$B$40:$B$783,S$401)+'СЕТ СН'!$F$16</f>
        <v>0</v>
      </c>
      <c r="T421" s="36">
        <f>SUMIFS(СВЦЭМ!$H$40:$H$783,СВЦЭМ!$A$40:$A$783,$A421,СВЦЭМ!$B$40:$B$783,T$401)+'СЕТ СН'!$F$16</f>
        <v>0</v>
      </c>
      <c r="U421" s="36">
        <f>SUMIFS(СВЦЭМ!$H$40:$H$783,СВЦЭМ!$A$40:$A$783,$A421,СВЦЭМ!$B$40:$B$783,U$401)+'СЕТ СН'!$F$16</f>
        <v>0</v>
      </c>
      <c r="V421" s="36">
        <f>SUMIFS(СВЦЭМ!$H$40:$H$783,СВЦЭМ!$A$40:$A$783,$A421,СВЦЭМ!$B$40:$B$783,V$401)+'СЕТ СН'!$F$16</f>
        <v>0</v>
      </c>
      <c r="W421" s="36">
        <f>SUMIFS(СВЦЭМ!$H$40:$H$783,СВЦЭМ!$A$40:$A$783,$A421,СВЦЭМ!$B$40:$B$783,W$401)+'СЕТ СН'!$F$16</f>
        <v>0</v>
      </c>
      <c r="X421" s="36">
        <f>SUMIFS(СВЦЭМ!$H$40:$H$783,СВЦЭМ!$A$40:$A$783,$A421,СВЦЭМ!$B$40:$B$783,X$401)+'СЕТ СН'!$F$16</f>
        <v>0</v>
      </c>
      <c r="Y421" s="36">
        <f>SUMIFS(СВЦЭМ!$H$40:$H$783,СВЦЭМ!$A$40:$A$783,$A421,СВЦЭМ!$B$40:$B$783,Y$401)+'СЕТ СН'!$F$16</f>
        <v>0</v>
      </c>
    </row>
    <row r="422" spans="1:25" ht="15.75" hidden="1" x14ac:dyDescent="0.2">
      <c r="A422" s="35">
        <f t="shared" si="11"/>
        <v>44460</v>
      </c>
      <c r="B422" s="36">
        <f>SUMIFS(СВЦЭМ!$H$40:$H$783,СВЦЭМ!$A$40:$A$783,$A422,СВЦЭМ!$B$40:$B$783,B$401)+'СЕТ СН'!$F$16</f>
        <v>0</v>
      </c>
      <c r="C422" s="36">
        <f>SUMIFS(СВЦЭМ!$H$40:$H$783,СВЦЭМ!$A$40:$A$783,$A422,СВЦЭМ!$B$40:$B$783,C$401)+'СЕТ СН'!$F$16</f>
        <v>0</v>
      </c>
      <c r="D422" s="36">
        <f>SUMIFS(СВЦЭМ!$H$40:$H$783,СВЦЭМ!$A$40:$A$783,$A422,СВЦЭМ!$B$40:$B$783,D$401)+'СЕТ СН'!$F$16</f>
        <v>0</v>
      </c>
      <c r="E422" s="36">
        <f>SUMIFS(СВЦЭМ!$H$40:$H$783,СВЦЭМ!$A$40:$A$783,$A422,СВЦЭМ!$B$40:$B$783,E$401)+'СЕТ СН'!$F$16</f>
        <v>0</v>
      </c>
      <c r="F422" s="36">
        <f>SUMIFS(СВЦЭМ!$H$40:$H$783,СВЦЭМ!$A$40:$A$783,$A422,СВЦЭМ!$B$40:$B$783,F$401)+'СЕТ СН'!$F$16</f>
        <v>0</v>
      </c>
      <c r="G422" s="36">
        <f>SUMIFS(СВЦЭМ!$H$40:$H$783,СВЦЭМ!$A$40:$A$783,$A422,СВЦЭМ!$B$40:$B$783,G$401)+'СЕТ СН'!$F$16</f>
        <v>0</v>
      </c>
      <c r="H422" s="36">
        <f>SUMIFS(СВЦЭМ!$H$40:$H$783,СВЦЭМ!$A$40:$A$783,$A422,СВЦЭМ!$B$40:$B$783,H$401)+'СЕТ СН'!$F$16</f>
        <v>0</v>
      </c>
      <c r="I422" s="36">
        <f>SUMIFS(СВЦЭМ!$H$40:$H$783,СВЦЭМ!$A$40:$A$783,$A422,СВЦЭМ!$B$40:$B$783,I$401)+'СЕТ СН'!$F$16</f>
        <v>0</v>
      </c>
      <c r="J422" s="36">
        <f>SUMIFS(СВЦЭМ!$H$40:$H$783,СВЦЭМ!$A$40:$A$783,$A422,СВЦЭМ!$B$40:$B$783,J$401)+'СЕТ СН'!$F$16</f>
        <v>0</v>
      </c>
      <c r="K422" s="36">
        <f>SUMIFS(СВЦЭМ!$H$40:$H$783,СВЦЭМ!$A$40:$A$783,$A422,СВЦЭМ!$B$40:$B$783,K$401)+'СЕТ СН'!$F$16</f>
        <v>0</v>
      </c>
      <c r="L422" s="36">
        <f>SUMIFS(СВЦЭМ!$H$40:$H$783,СВЦЭМ!$A$40:$A$783,$A422,СВЦЭМ!$B$40:$B$783,L$401)+'СЕТ СН'!$F$16</f>
        <v>0</v>
      </c>
      <c r="M422" s="36">
        <f>SUMIFS(СВЦЭМ!$H$40:$H$783,СВЦЭМ!$A$40:$A$783,$A422,СВЦЭМ!$B$40:$B$783,M$401)+'СЕТ СН'!$F$16</f>
        <v>0</v>
      </c>
      <c r="N422" s="36">
        <f>SUMIFS(СВЦЭМ!$H$40:$H$783,СВЦЭМ!$A$40:$A$783,$A422,СВЦЭМ!$B$40:$B$783,N$401)+'СЕТ СН'!$F$16</f>
        <v>0</v>
      </c>
      <c r="O422" s="36">
        <f>SUMIFS(СВЦЭМ!$H$40:$H$783,СВЦЭМ!$A$40:$A$783,$A422,СВЦЭМ!$B$40:$B$783,O$401)+'СЕТ СН'!$F$16</f>
        <v>0</v>
      </c>
      <c r="P422" s="36">
        <f>SUMIFS(СВЦЭМ!$H$40:$H$783,СВЦЭМ!$A$40:$A$783,$A422,СВЦЭМ!$B$40:$B$783,P$401)+'СЕТ СН'!$F$16</f>
        <v>0</v>
      </c>
      <c r="Q422" s="36">
        <f>SUMIFS(СВЦЭМ!$H$40:$H$783,СВЦЭМ!$A$40:$A$783,$A422,СВЦЭМ!$B$40:$B$783,Q$401)+'СЕТ СН'!$F$16</f>
        <v>0</v>
      </c>
      <c r="R422" s="36">
        <f>SUMIFS(СВЦЭМ!$H$40:$H$783,СВЦЭМ!$A$40:$A$783,$A422,СВЦЭМ!$B$40:$B$783,R$401)+'СЕТ СН'!$F$16</f>
        <v>0</v>
      </c>
      <c r="S422" s="36">
        <f>SUMIFS(СВЦЭМ!$H$40:$H$783,СВЦЭМ!$A$40:$A$783,$A422,СВЦЭМ!$B$40:$B$783,S$401)+'СЕТ СН'!$F$16</f>
        <v>0</v>
      </c>
      <c r="T422" s="36">
        <f>SUMIFS(СВЦЭМ!$H$40:$H$783,СВЦЭМ!$A$40:$A$783,$A422,СВЦЭМ!$B$40:$B$783,T$401)+'СЕТ СН'!$F$16</f>
        <v>0</v>
      </c>
      <c r="U422" s="36">
        <f>SUMIFS(СВЦЭМ!$H$40:$H$783,СВЦЭМ!$A$40:$A$783,$A422,СВЦЭМ!$B$40:$B$783,U$401)+'СЕТ СН'!$F$16</f>
        <v>0</v>
      </c>
      <c r="V422" s="36">
        <f>SUMIFS(СВЦЭМ!$H$40:$H$783,СВЦЭМ!$A$40:$A$783,$A422,СВЦЭМ!$B$40:$B$783,V$401)+'СЕТ СН'!$F$16</f>
        <v>0</v>
      </c>
      <c r="W422" s="36">
        <f>SUMIFS(СВЦЭМ!$H$40:$H$783,СВЦЭМ!$A$40:$A$783,$A422,СВЦЭМ!$B$40:$B$783,W$401)+'СЕТ СН'!$F$16</f>
        <v>0</v>
      </c>
      <c r="X422" s="36">
        <f>SUMIFS(СВЦЭМ!$H$40:$H$783,СВЦЭМ!$A$40:$A$783,$A422,СВЦЭМ!$B$40:$B$783,X$401)+'СЕТ СН'!$F$16</f>
        <v>0</v>
      </c>
      <c r="Y422" s="36">
        <f>SUMIFS(СВЦЭМ!$H$40:$H$783,СВЦЭМ!$A$40:$A$783,$A422,СВЦЭМ!$B$40:$B$783,Y$401)+'СЕТ СН'!$F$16</f>
        <v>0</v>
      </c>
    </row>
    <row r="423" spans="1:25" ht="15.75" hidden="1" x14ac:dyDescent="0.2">
      <c r="A423" s="35">
        <f t="shared" si="11"/>
        <v>44461</v>
      </c>
      <c r="B423" s="36">
        <f>SUMIFS(СВЦЭМ!$H$40:$H$783,СВЦЭМ!$A$40:$A$783,$A423,СВЦЭМ!$B$40:$B$783,B$401)+'СЕТ СН'!$F$16</f>
        <v>0</v>
      </c>
      <c r="C423" s="36">
        <f>SUMIFS(СВЦЭМ!$H$40:$H$783,СВЦЭМ!$A$40:$A$783,$A423,СВЦЭМ!$B$40:$B$783,C$401)+'СЕТ СН'!$F$16</f>
        <v>0</v>
      </c>
      <c r="D423" s="36">
        <f>SUMIFS(СВЦЭМ!$H$40:$H$783,СВЦЭМ!$A$40:$A$783,$A423,СВЦЭМ!$B$40:$B$783,D$401)+'СЕТ СН'!$F$16</f>
        <v>0</v>
      </c>
      <c r="E423" s="36">
        <f>SUMIFS(СВЦЭМ!$H$40:$H$783,СВЦЭМ!$A$40:$A$783,$A423,СВЦЭМ!$B$40:$B$783,E$401)+'СЕТ СН'!$F$16</f>
        <v>0</v>
      </c>
      <c r="F423" s="36">
        <f>SUMIFS(СВЦЭМ!$H$40:$H$783,СВЦЭМ!$A$40:$A$783,$A423,СВЦЭМ!$B$40:$B$783,F$401)+'СЕТ СН'!$F$16</f>
        <v>0</v>
      </c>
      <c r="G423" s="36">
        <f>SUMIFS(СВЦЭМ!$H$40:$H$783,СВЦЭМ!$A$40:$A$783,$A423,СВЦЭМ!$B$40:$B$783,G$401)+'СЕТ СН'!$F$16</f>
        <v>0</v>
      </c>
      <c r="H423" s="36">
        <f>SUMIFS(СВЦЭМ!$H$40:$H$783,СВЦЭМ!$A$40:$A$783,$A423,СВЦЭМ!$B$40:$B$783,H$401)+'СЕТ СН'!$F$16</f>
        <v>0</v>
      </c>
      <c r="I423" s="36">
        <f>SUMIFS(СВЦЭМ!$H$40:$H$783,СВЦЭМ!$A$40:$A$783,$A423,СВЦЭМ!$B$40:$B$783,I$401)+'СЕТ СН'!$F$16</f>
        <v>0</v>
      </c>
      <c r="J423" s="36">
        <f>SUMIFS(СВЦЭМ!$H$40:$H$783,СВЦЭМ!$A$40:$A$783,$A423,СВЦЭМ!$B$40:$B$783,J$401)+'СЕТ СН'!$F$16</f>
        <v>0</v>
      </c>
      <c r="K423" s="36">
        <f>SUMIFS(СВЦЭМ!$H$40:$H$783,СВЦЭМ!$A$40:$A$783,$A423,СВЦЭМ!$B$40:$B$783,K$401)+'СЕТ СН'!$F$16</f>
        <v>0</v>
      </c>
      <c r="L423" s="36">
        <f>SUMIFS(СВЦЭМ!$H$40:$H$783,СВЦЭМ!$A$40:$A$783,$A423,СВЦЭМ!$B$40:$B$783,L$401)+'СЕТ СН'!$F$16</f>
        <v>0</v>
      </c>
      <c r="M423" s="36">
        <f>SUMIFS(СВЦЭМ!$H$40:$H$783,СВЦЭМ!$A$40:$A$783,$A423,СВЦЭМ!$B$40:$B$783,M$401)+'СЕТ СН'!$F$16</f>
        <v>0</v>
      </c>
      <c r="N423" s="36">
        <f>SUMIFS(СВЦЭМ!$H$40:$H$783,СВЦЭМ!$A$40:$A$783,$A423,СВЦЭМ!$B$40:$B$783,N$401)+'СЕТ СН'!$F$16</f>
        <v>0</v>
      </c>
      <c r="O423" s="36">
        <f>SUMIFS(СВЦЭМ!$H$40:$H$783,СВЦЭМ!$A$40:$A$783,$A423,СВЦЭМ!$B$40:$B$783,O$401)+'СЕТ СН'!$F$16</f>
        <v>0</v>
      </c>
      <c r="P423" s="36">
        <f>SUMIFS(СВЦЭМ!$H$40:$H$783,СВЦЭМ!$A$40:$A$783,$A423,СВЦЭМ!$B$40:$B$783,P$401)+'СЕТ СН'!$F$16</f>
        <v>0</v>
      </c>
      <c r="Q423" s="36">
        <f>SUMIFS(СВЦЭМ!$H$40:$H$783,СВЦЭМ!$A$40:$A$783,$A423,СВЦЭМ!$B$40:$B$783,Q$401)+'СЕТ СН'!$F$16</f>
        <v>0</v>
      </c>
      <c r="R423" s="36">
        <f>SUMIFS(СВЦЭМ!$H$40:$H$783,СВЦЭМ!$A$40:$A$783,$A423,СВЦЭМ!$B$40:$B$783,R$401)+'СЕТ СН'!$F$16</f>
        <v>0</v>
      </c>
      <c r="S423" s="36">
        <f>SUMIFS(СВЦЭМ!$H$40:$H$783,СВЦЭМ!$A$40:$A$783,$A423,СВЦЭМ!$B$40:$B$783,S$401)+'СЕТ СН'!$F$16</f>
        <v>0</v>
      </c>
      <c r="T423" s="36">
        <f>SUMIFS(СВЦЭМ!$H$40:$H$783,СВЦЭМ!$A$40:$A$783,$A423,СВЦЭМ!$B$40:$B$783,T$401)+'СЕТ СН'!$F$16</f>
        <v>0</v>
      </c>
      <c r="U423" s="36">
        <f>SUMIFS(СВЦЭМ!$H$40:$H$783,СВЦЭМ!$A$40:$A$783,$A423,СВЦЭМ!$B$40:$B$783,U$401)+'СЕТ СН'!$F$16</f>
        <v>0</v>
      </c>
      <c r="V423" s="36">
        <f>SUMIFS(СВЦЭМ!$H$40:$H$783,СВЦЭМ!$A$40:$A$783,$A423,СВЦЭМ!$B$40:$B$783,V$401)+'СЕТ СН'!$F$16</f>
        <v>0</v>
      </c>
      <c r="W423" s="36">
        <f>SUMIFS(СВЦЭМ!$H$40:$H$783,СВЦЭМ!$A$40:$A$783,$A423,СВЦЭМ!$B$40:$B$783,W$401)+'СЕТ СН'!$F$16</f>
        <v>0</v>
      </c>
      <c r="X423" s="36">
        <f>SUMIFS(СВЦЭМ!$H$40:$H$783,СВЦЭМ!$A$40:$A$783,$A423,СВЦЭМ!$B$40:$B$783,X$401)+'СЕТ СН'!$F$16</f>
        <v>0</v>
      </c>
      <c r="Y423" s="36">
        <f>SUMIFS(СВЦЭМ!$H$40:$H$783,СВЦЭМ!$A$40:$A$783,$A423,СВЦЭМ!$B$40:$B$783,Y$401)+'СЕТ СН'!$F$16</f>
        <v>0</v>
      </c>
    </row>
    <row r="424" spans="1:25" ht="15.75" hidden="1" x14ac:dyDescent="0.2">
      <c r="A424" s="35">
        <f t="shared" si="11"/>
        <v>44462</v>
      </c>
      <c r="B424" s="36">
        <f>SUMIFS(СВЦЭМ!$H$40:$H$783,СВЦЭМ!$A$40:$A$783,$A424,СВЦЭМ!$B$40:$B$783,B$401)+'СЕТ СН'!$F$16</f>
        <v>0</v>
      </c>
      <c r="C424" s="36">
        <f>SUMIFS(СВЦЭМ!$H$40:$H$783,СВЦЭМ!$A$40:$A$783,$A424,СВЦЭМ!$B$40:$B$783,C$401)+'СЕТ СН'!$F$16</f>
        <v>0</v>
      </c>
      <c r="D424" s="36">
        <f>SUMIFS(СВЦЭМ!$H$40:$H$783,СВЦЭМ!$A$40:$A$783,$A424,СВЦЭМ!$B$40:$B$783,D$401)+'СЕТ СН'!$F$16</f>
        <v>0</v>
      </c>
      <c r="E424" s="36">
        <f>SUMIFS(СВЦЭМ!$H$40:$H$783,СВЦЭМ!$A$40:$A$783,$A424,СВЦЭМ!$B$40:$B$783,E$401)+'СЕТ СН'!$F$16</f>
        <v>0</v>
      </c>
      <c r="F424" s="36">
        <f>SUMIFS(СВЦЭМ!$H$40:$H$783,СВЦЭМ!$A$40:$A$783,$A424,СВЦЭМ!$B$40:$B$783,F$401)+'СЕТ СН'!$F$16</f>
        <v>0</v>
      </c>
      <c r="G424" s="36">
        <f>SUMIFS(СВЦЭМ!$H$40:$H$783,СВЦЭМ!$A$40:$A$783,$A424,СВЦЭМ!$B$40:$B$783,G$401)+'СЕТ СН'!$F$16</f>
        <v>0</v>
      </c>
      <c r="H424" s="36">
        <f>SUMIFS(СВЦЭМ!$H$40:$H$783,СВЦЭМ!$A$40:$A$783,$A424,СВЦЭМ!$B$40:$B$783,H$401)+'СЕТ СН'!$F$16</f>
        <v>0</v>
      </c>
      <c r="I424" s="36">
        <f>SUMIFS(СВЦЭМ!$H$40:$H$783,СВЦЭМ!$A$40:$A$783,$A424,СВЦЭМ!$B$40:$B$783,I$401)+'СЕТ СН'!$F$16</f>
        <v>0</v>
      </c>
      <c r="J424" s="36">
        <f>SUMIFS(СВЦЭМ!$H$40:$H$783,СВЦЭМ!$A$40:$A$783,$A424,СВЦЭМ!$B$40:$B$783,J$401)+'СЕТ СН'!$F$16</f>
        <v>0</v>
      </c>
      <c r="K424" s="36">
        <f>SUMIFS(СВЦЭМ!$H$40:$H$783,СВЦЭМ!$A$40:$A$783,$A424,СВЦЭМ!$B$40:$B$783,K$401)+'СЕТ СН'!$F$16</f>
        <v>0</v>
      </c>
      <c r="L424" s="36">
        <f>SUMIFS(СВЦЭМ!$H$40:$H$783,СВЦЭМ!$A$40:$A$783,$A424,СВЦЭМ!$B$40:$B$783,L$401)+'СЕТ СН'!$F$16</f>
        <v>0</v>
      </c>
      <c r="M424" s="36">
        <f>SUMIFS(СВЦЭМ!$H$40:$H$783,СВЦЭМ!$A$40:$A$783,$A424,СВЦЭМ!$B$40:$B$783,M$401)+'СЕТ СН'!$F$16</f>
        <v>0</v>
      </c>
      <c r="N424" s="36">
        <f>SUMIFS(СВЦЭМ!$H$40:$H$783,СВЦЭМ!$A$40:$A$783,$A424,СВЦЭМ!$B$40:$B$783,N$401)+'СЕТ СН'!$F$16</f>
        <v>0</v>
      </c>
      <c r="O424" s="36">
        <f>SUMIFS(СВЦЭМ!$H$40:$H$783,СВЦЭМ!$A$40:$A$783,$A424,СВЦЭМ!$B$40:$B$783,O$401)+'СЕТ СН'!$F$16</f>
        <v>0</v>
      </c>
      <c r="P424" s="36">
        <f>SUMIFS(СВЦЭМ!$H$40:$H$783,СВЦЭМ!$A$40:$A$783,$A424,СВЦЭМ!$B$40:$B$783,P$401)+'СЕТ СН'!$F$16</f>
        <v>0</v>
      </c>
      <c r="Q424" s="36">
        <f>SUMIFS(СВЦЭМ!$H$40:$H$783,СВЦЭМ!$A$40:$A$783,$A424,СВЦЭМ!$B$40:$B$783,Q$401)+'СЕТ СН'!$F$16</f>
        <v>0</v>
      </c>
      <c r="R424" s="36">
        <f>SUMIFS(СВЦЭМ!$H$40:$H$783,СВЦЭМ!$A$40:$A$783,$A424,СВЦЭМ!$B$40:$B$783,R$401)+'СЕТ СН'!$F$16</f>
        <v>0</v>
      </c>
      <c r="S424" s="36">
        <f>SUMIFS(СВЦЭМ!$H$40:$H$783,СВЦЭМ!$A$40:$A$783,$A424,СВЦЭМ!$B$40:$B$783,S$401)+'СЕТ СН'!$F$16</f>
        <v>0</v>
      </c>
      <c r="T424" s="36">
        <f>SUMIFS(СВЦЭМ!$H$40:$H$783,СВЦЭМ!$A$40:$A$783,$A424,СВЦЭМ!$B$40:$B$783,T$401)+'СЕТ СН'!$F$16</f>
        <v>0</v>
      </c>
      <c r="U424" s="36">
        <f>SUMIFS(СВЦЭМ!$H$40:$H$783,СВЦЭМ!$A$40:$A$783,$A424,СВЦЭМ!$B$40:$B$783,U$401)+'СЕТ СН'!$F$16</f>
        <v>0</v>
      </c>
      <c r="V424" s="36">
        <f>SUMIFS(СВЦЭМ!$H$40:$H$783,СВЦЭМ!$A$40:$A$783,$A424,СВЦЭМ!$B$40:$B$783,V$401)+'СЕТ СН'!$F$16</f>
        <v>0</v>
      </c>
      <c r="W424" s="36">
        <f>SUMIFS(СВЦЭМ!$H$40:$H$783,СВЦЭМ!$A$40:$A$783,$A424,СВЦЭМ!$B$40:$B$783,W$401)+'СЕТ СН'!$F$16</f>
        <v>0</v>
      </c>
      <c r="X424" s="36">
        <f>SUMIFS(СВЦЭМ!$H$40:$H$783,СВЦЭМ!$A$40:$A$783,$A424,СВЦЭМ!$B$40:$B$783,X$401)+'СЕТ СН'!$F$16</f>
        <v>0</v>
      </c>
      <c r="Y424" s="36">
        <f>SUMIFS(СВЦЭМ!$H$40:$H$783,СВЦЭМ!$A$40:$A$783,$A424,СВЦЭМ!$B$40:$B$783,Y$401)+'СЕТ СН'!$F$16</f>
        <v>0</v>
      </c>
    </row>
    <row r="425" spans="1:25" ht="15.75" hidden="1" x14ac:dyDescent="0.2">
      <c r="A425" s="35">
        <f t="shared" si="11"/>
        <v>44463</v>
      </c>
      <c r="B425" s="36">
        <f>SUMIFS(СВЦЭМ!$H$40:$H$783,СВЦЭМ!$A$40:$A$783,$A425,СВЦЭМ!$B$40:$B$783,B$401)+'СЕТ СН'!$F$16</f>
        <v>0</v>
      </c>
      <c r="C425" s="36">
        <f>SUMIFS(СВЦЭМ!$H$40:$H$783,СВЦЭМ!$A$40:$A$783,$A425,СВЦЭМ!$B$40:$B$783,C$401)+'СЕТ СН'!$F$16</f>
        <v>0</v>
      </c>
      <c r="D425" s="36">
        <f>SUMIFS(СВЦЭМ!$H$40:$H$783,СВЦЭМ!$A$40:$A$783,$A425,СВЦЭМ!$B$40:$B$783,D$401)+'СЕТ СН'!$F$16</f>
        <v>0</v>
      </c>
      <c r="E425" s="36">
        <f>SUMIFS(СВЦЭМ!$H$40:$H$783,СВЦЭМ!$A$40:$A$783,$A425,СВЦЭМ!$B$40:$B$783,E$401)+'СЕТ СН'!$F$16</f>
        <v>0</v>
      </c>
      <c r="F425" s="36">
        <f>SUMIFS(СВЦЭМ!$H$40:$H$783,СВЦЭМ!$A$40:$A$783,$A425,СВЦЭМ!$B$40:$B$783,F$401)+'СЕТ СН'!$F$16</f>
        <v>0</v>
      </c>
      <c r="G425" s="36">
        <f>SUMIFS(СВЦЭМ!$H$40:$H$783,СВЦЭМ!$A$40:$A$783,$A425,СВЦЭМ!$B$40:$B$783,G$401)+'СЕТ СН'!$F$16</f>
        <v>0</v>
      </c>
      <c r="H425" s="36">
        <f>SUMIFS(СВЦЭМ!$H$40:$H$783,СВЦЭМ!$A$40:$A$783,$A425,СВЦЭМ!$B$40:$B$783,H$401)+'СЕТ СН'!$F$16</f>
        <v>0</v>
      </c>
      <c r="I425" s="36">
        <f>SUMIFS(СВЦЭМ!$H$40:$H$783,СВЦЭМ!$A$40:$A$783,$A425,СВЦЭМ!$B$40:$B$783,I$401)+'СЕТ СН'!$F$16</f>
        <v>0</v>
      </c>
      <c r="J425" s="36">
        <f>SUMIFS(СВЦЭМ!$H$40:$H$783,СВЦЭМ!$A$40:$A$783,$A425,СВЦЭМ!$B$40:$B$783,J$401)+'СЕТ СН'!$F$16</f>
        <v>0</v>
      </c>
      <c r="K425" s="36">
        <f>SUMIFS(СВЦЭМ!$H$40:$H$783,СВЦЭМ!$A$40:$A$783,$A425,СВЦЭМ!$B$40:$B$783,K$401)+'СЕТ СН'!$F$16</f>
        <v>0</v>
      </c>
      <c r="L425" s="36">
        <f>SUMIFS(СВЦЭМ!$H$40:$H$783,СВЦЭМ!$A$40:$A$783,$A425,СВЦЭМ!$B$40:$B$783,L$401)+'СЕТ СН'!$F$16</f>
        <v>0</v>
      </c>
      <c r="M425" s="36">
        <f>SUMIFS(СВЦЭМ!$H$40:$H$783,СВЦЭМ!$A$40:$A$783,$A425,СВЦЭМ!$B$40:$B$783,M$401)+'СЕТ СН'!$F$16</f>
        <v>0</v>
      </c>
      <c r="N425" s="36">
        <f>SUMIFS(СВЦЭМ!$H$40:$H$783,СВЦЭМ!$A$40:$A$783,$A425,СВЦЭМ!$B$40:$B$783,N$401)+'СЕТ СН'!$F$16</f>
        <v>0</v>
      </c>
      <c r="O425" s="36">
        <f>SUMIFS(СВЦЭМ!$H$40:$H$783,СВЦЭМ!$A$40:$A$783,$A425,СВЦЭМ!$B$40:$B$783,O$401)+'СЕТ СН'!$F$16</f>
        <v>0</v>
      </c>
      <c r="P425" s="36">
        <f>SUMIFS(СВЦЭМ!$H$40:$H$783,СВЦЭМ!$A$40:$A$783,$A425,СВЦЭМ!$B$40:$B$783,P$401)+'СЕТ СН'!$F$16</f>
        <v>0</v>
      </c>
      <c r="Q425" s="36">
        <f>SUMIFS(СВЦЭМ!$H$40:$H$783,СВЦЭМ!$A$40:$A$783,$A425,СВЦЭМ!$B$40:$B$783,Q$401)+'СЕТ СН'!$F$16</f>
        <v>0</v>
      </c>
      <c r="R425" s="36">
        <f>SUMIFS(СВЦЭМ!$H$40:$H$783,СВЦЭМ!$A$40:$A$783,$A425,СВЦЭМ!$B$40:$B$783,R$401)+'СЕТ СН'!$F$16</f>
        <v>0</v>
      </c>
      <c r="S425" s="36">
        <f>SUMIFS(СВЦЭМ!$H$40:$H$783,СВЦЭМ!$A$40:$A$783,$A425,СВЦЭМ!$B$40:$B$783,S$401)+'СЕТ СН'!$F$16</f>
        <v>0</v>
      </c>
      <c r="T425" s="36">
        <f>SUMIFS(СВЦЭМ!$H$40:$H$783,СВЦЭМ!$A$40:$A$783,$A425,СВЦЭМ!$B$40:$B$783,T$401)+'СЕТ СН'!$F$16</f>
        <v>0</v>
      </c>
      <c r="U425" s="36">
        <f>SUMIFS(СВЦЭМ!$H$40:$H$783,СВЦЭМ!$A$40:$A$783,$A425,СВЦЭМ!$B$40:$B$783,U$401)+'СЕТ СН'!$F$16</f>
        <v>0</v>
      </c>
      <c r="V425" s="36">
        <f>SUMIFS(СВЦЭМ!$H$40:$H$783,СВЦЭМ!$A$40:$A$783,$A425,СВЦЭМ!$B$40:$B$783,V$401)+'СЕТ СН'!$F$16</f>
        <v>0</v>
      </c>
      <c r="W425" s="36">
        <f>SUMIFS(СВЦЭМ!$H$40:$H$783,СВЦЭМ!$A$40:$A$783,$A425,СВЦЭМ!$B$40:$B$783,W$401)+'СЕТ СН'!$F$16</f>
        <v>0</v>
      </c>
      <c r="X425" s="36">
        <f>SUMIFS(СВЦЭМ!$H$40:$H$783,СВЦЭМ!$A$40:$A$783,$A425,СВЦЭМ!$B$40:$B$783,X$401)+'СЕТ СН'!$F$16</f>
        <v>0</v>
      </c>
      <c r="Y425" s="36">
        <f>SUMIFS(СВЦЭМ!$H$40:$H$783,СВЦЭМ!$A$40:$A$783,$A425,СВЦЭМ!$B$40:$B$783,Y$401)+'СЕТ СН'!$F$16</f>
        <v>0</v>
      </c>
    </row>
    <row r="426" spans="1:25" ht="15.75" hidden="1" x14ac:dyDescent="0.2">
      <c r="A426" s="35">
        <f t="shared" si="11"/>
        <v>44464</v>
      </c>
      <c r="B426" s="36">
        <f>SUMIFS(СВЦЭМ!$H$40:$H$783,СВЦЭМ!$A$40:$A$783,$A426,СВЦЭМ!$B$40:$B$783,B$401)+'СЕТ СН'!$F$16</f>
        <v>0</v>
      </c>
      <c r="C426" s="36">
        <f>SUMIFS(СВЦЭМ!$H$40:$H$783,СВЦЭМ!$A$40:$A$783,$A426,СВЦЭМ!$B$40:$B$783,C$401)+'СЕТ СН'!$F$16</f>
        <v>0</v>
      </c>
      <c r="D426" s="36">
        <f>SUMIFS(СВЦЭМ!$H$40:$H$783,СВЦЭМ!$A$40:$A$783,$A426,СВЦЭМ!$B$40:$B$783,D$401)+'СЕТ СН'!$F$16</f>
        <v>0</v>
      </c>
      <c r="E426" s="36">
        <f>SUMIFS(СВЦЭМ!$H$40:$H$783,СВЦЭМ!$A$40:$A$783,$A426,СВЦЭМ!$B$40:$B$783,E$401)+'СЕТ СН'!$F$16</f>
        <v>0</v>
      </c>
      <c r="F426" s="36">
        <f>SUMIFS(СВЦЭМ!$H$40:$H$783,СВЦЭМ!$A$40:$A$783,$A426,СВЦЭМ!$B$40:$B$783,F$401)+'СЕТ СН'!$F$16</f>
        <v>0</v>
      </c>
      <c r="G426" s="36">
        <f>SUMIFS(СВЦЭМ!$H$40:$H$783,СВЦЭМ!$A$40:$A$783,$A426,СВЦЭМ!$B$40:$B$783,G$401)+'СЕТ СН'!$F$16</f>
        <v>0</v>
      </c>
      <c r="H426" s="36">
        <f>SUMIFS(СВЦЭМ!$H$40:$H$783,СВЦЭМ!$A$40:$A$783,$A426,СВЦЭМ!$B$40:$B$783,H$401)+'СЕТ СН'!$F$16</f>
        <v>0</v>
      </c>
      <c r="I426" s="36">
        <f>SUMIFS(СВЦЭМ!$H$40:$H$783,СВЦЭМ!$A$40:$A$783,$A426,СВЦЭМ!$B$40:$B$783,I$401)+'СЕТ СН'!$F$16</f>
        <v>0</v>
      </c>
      <c r="J426" s="36">
        <f>SUMIFS(СВЦЭМ!$H$40:$H$783,СВЦЭМ!$A$40:$A$783,$A426,СВЦЭМ!$B$40:$B$783,J$401)+'СЕТ СН'!$F$16</f>
        <v>0</v>
      </c>
      <c r="K426" s="36">
        <f>SUMIFS(СВЦЭМ!$H$40:$H$783,СВЦЭМ!$A$40:$A$783,$A426,СВЦЭМ!$B$40:$B$783,K$401)+'СЕТ СН'!$F$16</f>
        <v>0</v>
      </c>
      <c r="L426" s="36">
        <f>SUMIFS(СВЦЭМ!$H$40:$H$783,СВЦЭМ!$A$40:$A$783,$A426,СВЦЭМ!$B$40:$B$783,L$401)+'СЕТ СН'!$F$16</f>
        <v>0</v>
      </c>
      <c r="M426" s="36">
        <f>SUMIFS(СВЦЭМ!$H$40:$H$783,СВЦЭМ!$A$40:$A$783,$A426,СВЦЭМ!$B$40:$B$783,M$401)+'СЕТ СН'!$F$16</f>
        <v>0</v>
      </c>
      <c r="N426" s="36">
        <f>SUMIFS(СВЦЭМ!$H$40:$H$783,СВЦЭМ!$A$40:$A$783,$A426,СВЦЭМ!$B$40:$B$783,N$401)+'СЕТ СН'!$F$16</f>
        <v>0</v>
      </c>
      <c r="O426" s="36">
        <f>SUMIFS(СВЦЭМ!$H$40:$H$783,СВЦЭМ!$A$40:$A$783,$A426,СВЦЭМ!$B$40:$B$783,O$401)+'СЕТ СН'!$F$16</f>
        <v>0</v>
      </c>
      <c r="P426" s="36">
        <f>SUMIFS(СВЦЭМ!$H$40:$H$783,СВЦЭМ!$A$40:$A$783,$A426,СВЦЭМ!$B$40:$B$783,P$401)+'СЕТ СН'!$F$16</f>
        <v>0</v>
      </c>
      <c r="Q426" s="36">
        <f>SUMIFS(СВЦЭМ!$H$40:$H$783,СВЦЭМ!$A$40:$A$783,$A426,СВЦЭМ!$B$40:$B$783,Q$401)+'СЕТ СН'!$F$16</f>
        <v>0</v>
      </c>
      <c r="R426" s="36">
        <f>SUMIFS(СВЦЭМ!$H$40:$H$783,СВЦЭМ!$A$40:$A$783,$A426,СВЦЭМ!$B$40:$B$783,R$401)+'СЕТ СН'!$F$16</f>
        <v>0</v>
      </c>
      <c r="S426" s="36">
        <f>SUMIFS(СВЦЭМ!$H$40:$H$783,СВЦЭМ!$A$40:$A$783,$A426,СВЦЭМ!$B$40:$B$783,S$401)+'СЕТ СН'!$F$16</f>
        <v>0</v>
      </c>
      <c r="T426" s="36">
        <f>SUMIFS(СВЦЭМ!$H$40:$H$783,СВЦЭМ!$A$40:$A$783,$A426,СВЦЭМ!$B$40:$B$783,T$401)+'СЕТ СН'!$F$16</f>
        <v>0</v>
      </c>
      <c r="U426" s="36">
        <f>SUMIFS(СВЦЭМ!$H$40:$H$783,СВЦЭМ!$A$40:$A$783,$A426,СВЦЭМ!$B$40:$B$783,U$401)+'СЕТ СН'!$F$16</f>
        <v>0</v>
      </c>
      <c r="V426" s="36">
        <f>SUMIFS(СВЦЭМ!$H$40:$H$783,СВЦЭМ!$A$40:$A$783,$A426,СВЦЭМ!$B$40:$B$783,V$401)+'СЕТ СН'!$F$16</f>
        <v>0</v>
      </c>
      <c r="W426" s="36">
        <f>SUMIFS(СВЦЭМ!$H$40:$H$783,СВЦЭМ!$A$40:$A$783,$A426,СВЦЭМ!$B$40:$B$783,W$401)+'СЕТ СН'!$F$16</f>
        <v>0</v>
      </c>
      <c r="X426" s="36">
        <f>SUMIFS(СВЦЭМ!$H$40:$H$783,СВЦЭМ!$A$40:$A$783,$A426,СВЦЭМ!$B$40:$B$783,X$401)+'СЕТ СН'!$F$16</f>
        <v>0</v>
      </c>
      <c r="Y426" s="36">
        <f>SUMIFS(СВЦЭМ!$H$40:$H$783,СВЦЭМ!$A$40:$A$783,$A426,СВЦЭМ!$B$40:$B$783,Y$401)+'СЕТ СН'!$F$16</f>
        <v>0</v>
      </c>
    </row>
    <row r="427" spans="1:25" ht="15.75" hidden="1" x14ac:dyDescent="0.2">
      <c r="A427" s="35">
        <f t="shared" si="11"/>
        <v>44465</v>
      </c>
      <c r="B427" s="36">
        <f>SUMIFS(СВЦЭМ!$H$40:$H$783,СВЦЭМ!$A$40:$A$783,$A427,СВЦЭМ!$B$40:$B$783,B$401)+'СЕТ СН'!$F$16</f>
        <v>0</v>
      </c>
      <c r="C427" s="36">
        <f>SUMIFS(СВЦЭМ!$H$40:$H$783,СВЦЭМ!$A$40:$A$783,$A427,СВЦЭМ!$B$40:$B$783,C$401)+'СЕТ СН'!$F$16</f>
        <v>0</v>
      </c>
      <c r="D427" s="36">
        <f>SUMIFS(СВЦЭМ!$H$40:$H$783,СВЦЭМ!$A$40:$A$783,$A427,СВЦЭМ!$B$40:$B$783,D$401)+'СЕТ СН'!$F$16</f>
        <v>0</v>
      </c>
      <c r="E427" s="36">
        <f>SUMIFS(СВЦЭМ!$H$40:$H$783,СВЦЭМ!$A$40:$A$783,$A427,СВЦЭМ!$B$40:$B$783,E$401)+'СЕТ СН'!$F$16</f>
        <v>0</v>
      </c>
      <c r="F427" s="36">
        <f>SUMIFS(СВЦЭМ!$H$40:$H$783,СВЦЭМ!$A$40:$A$783,$A427,СВЦЭМ!$B$40:$B$783,F$401)+'СЕТ СН'!$F$16</f>
        <v>0</v>
      </c>
      <c r="G427" s="36">
        <f>SUMIFS(СВЦЭМ!$H$40:$H$783,СВЦЭМ!$A$40:$A$783,$A427,СВЦЭМ!$B$40:$B$783,G$401)+'СЕТ СН'!$F$16</f>
        <v>0</v>
      </c>
      <c r="H427" s="36">
        <f>SUMIFS(СВЦЭМ!$H$40:$H$783,СВЦЭМ!$A$40:$A$783,$A427,СВЦЭМ!$B$40:$B$783,H$401)+'СЕТ СН'!$F$16</f>
        <v>0</v>
      </c>
      <c r="I427" s="36">
        <f>SUMIFS(СВЦЭМ!$H$40:$H$783,СВЦЭМ!$A$40:$A$783,$A427,СВЦЭМ!$B$40:$B$783,I$401)+'СЕТ СН'!$F$16</f>
        <v>0</v>
      </c>
      <c r="J427" s="36">
        <f>SUMIFS(СВЦЭМ!$H$40:$H$783,СВЦЭМ!$A$40:$A$783,$A427,СВЦЭМ!$B$40:$B$783,J$401)+'СЕТ СН'!$F$16</f>
        <v>0</v>
      </c>
      <c r="K427" s="36">
        <f>SUMIFS(СВЦЭМ!$H$40:$H$783,СВЦЭМ!$A$40:$A$783,$A427,СВЦЭМ!$B$40:$B$783,K$401)+'СЕТ СН'!$F$16</f>
        <v>0</v>
      </c>
      <c r="L427" s="36">
        <f>SUMIFS(СВЦЭМ!$H$40:$H$783,СВЦЭМ!$A$40:$A$783,$A427,СВЦЭМ!$B$40:$B$783,L$401)+'СЕТ СН'!$F$16</f>
        <v>0</v>
      </c>
      <c r="M427" s="36">
        <f>SUMIFS(СВЦЭМ!$H$40:$H$783,СВЦЭМ!$A$40:$A$783,$A427,СВЦЭМ!$B$40:$B$783,M$401)+'СЕТ СН'!$F$16</f>
        <v>0</v>
      </c>
      <c r="N427" s="36">
        <f>SUMIFS(СВЦЭМ!$H$40:$H$783,СВЦЭМ!$A$40:$A$783,$A427,СВЦЭМ!$B$40:$B$783,N$401)+'СЕТ СН'!$F$16</f>
        <v>0</v>
      </c>
      <c r="O427" s="36">
        <f>SUMIFS(СВЦЭМ!$H$40:$H$783,СВЦЭМ!$A$40:$A$783,$A427,СВЦЭМ!$B$40:$B$783,O$401)+'СЕТ СН'!$F$16</f>
        <v>0</v>
      </c>
      <c r="P427" s="36">
        <f>SUMIFS(СВЦЭМ!$H$40:$H$783,СВЦЭМ!$A$40:$A$783,$A427,СВЦЭМ!$B$40:$B$783,P$401)+'СЕТ СН'!$F$16</f>
        <v>0</v>
      </c>
      <c r="Q427" s="36">
        <f>SUMIFS(СВЦЭМ!$H$40:$H$783,СВЦЭМ!$A$40:$A$783,$A427,СВЦЭМ!$B$40:$B$783,Q$401)+'СЕТ СН'!$F$16</f>
        <v>0</v>
      </c>
      <c r="R427" s="36">
        <f>SUMIFS(СВЦЭМ!$H$40:$H$783,СВЦЭМ!$A$40:$A$783,$A427,СВЦЭМ!$B$40:$B$783,R$401)+'СЕТ СН'!$F$16</f>
        <v>0</v>
      </c>
      <c r="S427" s="36">
        <f>SUMIFS(СВЦЭМ!$H$40:$H$783,СВЦЭМ!$A$40:$A$783,$A427,СВЦЭМ!$B$40:$B$783,S$401)+'СЕТ СН'!$F$16</f>
        <v>0</v>
      </c>
      <c r="T427" s="36">
        <f>SUMIFS(СВЦЭМ!$H$40:$H$783,СВЦЭМ!$A$40:$A$783,$A427,СВЦЭМ!$B$40:$B$783,T$401)+'СЕТ СН'!$F$16</f>
        <v>0</v>
      </c>
      <c r="U427" s="36">
        <f>SUMIFS(СВЦЭМ!$H$40:$H$783,СВЦЭМ!$A$40:$A$783,$A427,СВЦЭМ!$B$40:$B$783,U$401)+'СЕТ СН'!$F$16</f>
        <v>0</v>
      </c>
      <c r="V427" s="36">
        <f>SUMIFS(СВЦЭМ!$H$40:$H$783,СВЦЭМ!$A$40:$A$783,$A427,СВЦЭМ!$B$40:$B$783,V$401)+'СЕТ СН'!$F$16</f>
        <v>0</v>
      </c>
      <c r="W427" s="36">
        <f>SUMIFS(СВЦЭМ!$H$40:$H$783,СВЦЭМ!$A$40:$A$783,$A427,СВЦЭМ!$B$40:$B$783,W$401)+'СЕТ СН'!$F$16</f>
        <v>0</v>
      </c>
      <c r="X427" s="36">
        <f>SUMIFS(СВЦЭМ!$H$40:$H$783,СВЦЭМ!$A$40:$A$783,$A427,СВЦЭМ!$B$40:$B$783,X$401)+'СЕТ СН'!$F$16</f>
        <v>0</v>
      </c>
      <c r="Y427" s="36">
        <f>SUMIFS(СВЦЭМ!$H$40:$H$783,СВЦЭМ!$A$40:$A$783,$A427,СВЦЭМ!$B$40:$B$783,Y$401)+'СЕТ СН'!$F$16</f>
        <v>0</v>
      </c>
    </row>
    <row r="428" spans="1:25" ht="15.75" hidden="1" x14ac:dyDescent="0.2">
      <c r="A428" s="35">
        <f t="shared" si="11"/>
        <v>44466</v>
      </c>
      <c r="B428" s="36">
        <f>SUMIFS(СВЦЭМ!$H$40:$H$783,СВЦЭМ!$A$40:$A$783,$A428,СВЦЭМ!$B$40:$B$783,B$401)+'СЕТ СН'!$F$16</f>
        <v>0</v>
      </c>
      <c r="C428" s="36">
        <f>SUMIFS(СВЦЭМ!$H$40:$H$783,СВЦЭМ!$A$40:$A$783,$A428,СВЦЭМ!$B$40:$B$783,C$401)+'СЕТ СН'!$F$16</f>
        <v>0</v>
      </c>
      <c r="D428" s="36">
        <f>SUMIFS(СВЦЭМ!$H$40:$H$783,СВЦЭМ!$A$40:$A$783,$A428,СВЦЭМ!$B$40:$B$783,D$401)+'СЕТ СН'!$F$16</f>
        <v>0</v>
      </c>
      <c r="E428" s="36">
        <f>SUMIFS(СВЦЭМ!$H$40:$H$783,СВЦЭМ!$A$40:$A$783,$A428,СВЦЭМ!$B$40:$B$783,E$401)+'СЕТ СН'!$F$16</f>
        <v>0</v>
      </c>
      <c r="F428" s="36">
        <f>SUMIFS(СВЦЭМ!$H$40:$H$783,СВЦЭМ!$A$40:$A$783,$A428,СВЦЭМ!$B$40:$B$783,F$401)+'СЕТ СН'!$F$16</f>
        <v>0</v>
      </c>
      <c r="G428" s="36">
        <f>SUMIFS(СВЦЭМ!$H$40:$H$783,СВЦЭМ!$A$40:$A$783,$A428,СВЦЭМ!$B$40:$B$783,G$401)+'СЕТ СН'!$F$16</f>
        <v>0</v>
      </c>
      <c r="H428" s="36">
        <f>SUMIFS(СВЦЭМ!$H$40:$H$783,СВЦЭМ!$A$40:$A$783,$A428,СВЦЭМ!$B$40:$B$783,H$401)+'СЕТ СН'!$F$16</f>
        <v>0</v>
      </c>
      <c r="I428" s="36">
        <f>SUMIFS(СВЦЭМ!$H$40:$H$783,СВЦЭМ!$A$40:$A$783,$A428,СВЦЭМ!$B$40:$B$783,I$401)+'СЕТ СН'!$F$16</f>
        <v>0</v>
      </c>
      <c r="J428" s="36">
        <f>SUMIFS(СВЦЭМ!$H$40:$H$783,СВЦЭМ!$A$40:$A$783,$A428,СВЦЭМ!$B$40:$B$783,J$401)+'СЕТ СН'!$F$16</f>
        <v>0</v>
      </c>
      <c r="K428" s="36">
        <f>SUMIFS(СВЦЭМ!$H$40:$H$783,СВЦЭМ!$A$40:$A$783,$A428,СВЦЭМ!$B$40:$B$783,K$401)+'СЕТ СН'!$F$16</f>
        <v>0</v>
      </c>
      <c r="L428" s="36">
        <f>SUMIFS(СВЦЭМ!$H$40:$H$783,СВЦЭМ!$A$40:$A$783,$A428,СВЦЭМ!$B$40:$B$783,L$401)+'СЕТ СН'!$F$16</f>
        <v>0</v>
      </c>
      <c r="M428" s="36">
        <f>SUMIFS(СВЦЭМ!$H$40:$H$783,СВЦЭМ!$A$40:$A$783,$A428,СВЦЭМ!$B$40:$B$783,M$401)+'СЕТ СН'!$F$16</f>
        <v>0</v>
      </c>
      <c r="N428" s="36">
        <f>SUMIFS(СВЦЭМ!$H$40:$H$783,СВЦЭМ!$A$40:$A$783,$A428,СВЦЭМ!$B$40:$B$783,N$401)+'СЕТ СН'!$F$16</f>
        <v>0</v>
      </c>
      <c r="O428" s="36">
        <f>SUMIFS(СВЦЭМ!$H$40:$H$783,СВЦЭМ!$A$40:$A$783,$A428,СВЦЭМ!$B$40:$B$783,O$401)+'СЕТ СН'!$F$16</f>
        <v>0</v>
      </c>
      <c r="P428" s="36">
        <f>SUMIFS(СВЦЭМ!$H$40:$H$783,СВЦЭМ!$A$40:$A$783,$A428,СВЦЭМ!$B$40:$B$783,P$401)+'СЕТ СН'!$F$16</f>
        <v>0</v>
      </c>
      <c r="Q428" s="36">
        <f>SUMIFS(СВЦЭМ!$H$40:$H$783,СВЦЭМ!$A$40:$A$783,$A428,СВЦЭМ!$B$40:$B$783,Q$401)+'СЕТ СН'!$F$16</f>
        <v>0</v>
      </c>
      <c r="R428" s="36">
        <f>SUMIFS(СВЦЭМ!$H$40:$H$783,СВЦЭМ!$A$40:$A$783,$A428,СВЦЭМ!$B$40:$B$783,R$401)+'СЕТ СН'!$F$16</f>
        <v>0</v>
      </c>
      <c r="S428" s="36">
        <f>SUMIFS(СВЦЭМ!$H$40:$H$783,СВЦЭМ!$A$40:$A$783,$A428,СВЦЭМ!$B$40:$B$783,S$401)+'СЕТ СН'!$F$16</f>
        <v>0</v>
      </c>
      <c r="T428" s="36">
        <f>SUMIFS(СВЦЭМ!$H$40:$H$783,СВЦЭМ!$A$40:$A$783,$A428,СВЦЭМ!$B$40:$B$783,T$401)+'СЕТ СН'!$F$16</f>
        <v>0</v>
      </c>
      <c r="U428" s="36">
        <f>SUMIFS(СВЦЭМ!$H$40:$H$783,СВЦЭМ!$A$40:$A$783,$A428,СВЦЭМ!$B$40:$B$783,U$401)+'СЕТ СН'!$F$16</f>
        <v>0</v>
      </c>
      <c r="V428" s="36">
        <f>SUMIFS(СВЦЭМ!$H$40:$H$783,СВЦЭМ!$A$40:$A$783,$A428,СВЦЭМ!$B$40:$B$783,V$401)+'СЕТ СН'!$F$16</f>
        <v>0</v>
      </c>
      <c r="W428" s="36">
        <f>SUMIFS(СВЦЭМ!$H$40:$H$783,СВЦЭМ!$A$40:$A$783,$A428,СВЦЭМ!$B$40:$B$783,W$401)+'СЕТ СН'!$F$16</f>
        <v>0</v>
      </c>
      <c r="X428" s="36">
        <f>SUMIFS(СВЦЭМ!$H$40:$H$783,СВЦЭМ!$A$40:$A$783,$A428,СВЦЭМ!$B$40:$B$783,X$401)+'СЕТ СН'!$F$16</f>
        <v>0</v>
      </c>
      <c r="Y428" s="36">
        <f>SUMIFS(СВЦЭМ!$H$40:$H$783,СВЦЭМ!$A$40:$A$783,$A428,СВЦЭМ!$B$40:$B$783,Y$401)+'СЕТ СН'!$F$16</f>
        <v>0</v>
      </c>
    </row>
    <row r="429" spans="1:25" ht="15.75" hidden="1" x14ac:dyDescent="0.2">
      <c r="A429" s="35">
        <f t="shared" si="11"/>
        <v>44467</v>
      </c>
      <c r="B429" s="36">
        <f>SUMIFS(СВЦЭМ!$H$40:$H$783,СВЦЭМ!$A$40:$A$783,$A429,СВЦЭМ!$B$40:$B$783,B$401)+'СЕТ СН'!$F$16</f>
        <v>0</v>
      </c>
      <c r="C429" s="36">
        <f>SUMIFS(СВЦЭМ!$H$40:$H$783,СВЦЭМ!$A$40:$A$783,$A429,СВЦЭМ!$B$40:$B$783,C$401)+'СЕТ СН'!$F$16</f>
        <v>0</v>
      </c>
      <c r="D429" s="36">
        <f>SUMIFS(СВЦЭМ!$H$40:$H$783,СВЦЭМ!$A$40:$A$783,$A429,СВЦЭМ!$B$40:$B$783,D$401)+'СЕТ СН'!$F$16</f>
        <v>0</v>
      </c>
      <c r="E429" s="36">
        <f>SUMIFS(СВЦЭМ!$H$40:$H$783,СВЦЭМ!$A$40:$A$783,$A429,СВЦЭМ!$B$40:$B$783,E$401)+'СЕТ СН'!$F$16</f>
        <v>0</v>
      </c>
      <c r="F429" s="36">
        <f>SUMIFS(СВЦЭМ!$H$40:$H$783,СВЦЭМ!$A$40:$A$783,$A429,СВЦЭМ!$B$40:$B$783,F$401)+'СЕТ СН'!$F$16</f>
        <v>0</v>
      </c>
      <c r="G429" s="36">
        <f>SUMIFS(СВЦЭМ!$H$40:$H$783,СВЦЭМ!$A$40:$A$783,$A429,СВЦЭМ!$B$40:$B$783,G$401)+'СЕТ СН'!$F$16</f>
        <v>0</v>
      </c>
      <c r="H429" s="36">
        <f>SUMIFS(СВЦЭМ!$H$40:$H$783,СВЦЭМ!$A$40:$A$783,$A429,СВЦЭМ!$B$40:$B$783,H$401)+'СЕТ СН'!$F$16</f>
        <v>0</v>
      </c>
      <c r="I429" s="36">
        <f>SUMIFS(СВЦЭМ!$H$40:$H$783,СВЦЭМ!$A$40:$A$783,$A429,СВЦЭМ!$B$40:$B$783,I$401)+'СЕТ СН'!$F$16</f>
        <v>0</v>
      </c>
      <c r="J429" s="36">
        <f>SUMIFS(СВЦЭМ!$H$40:$H$783,СВЦЭМ!$A$40:$A$783,$A429,СВЦЭМ!$B$40:$B$783,J$401)+'СЕТ СН'!$F$16</f>
        <v>0</v>
      </c>
      <c r="K429" s="36">
        <f>SUMIFS(СВЦЭМ!$H$40:$H$783,СВЦЭМ!$A$40:$A$783,$A429,СВЦЭМ!$B$40:$B$783,K$401)+'СЕТ СН'!$F$16</f>
        <v>0</v>
      </c>
      <c r="L429" s="36">
        <f>SUMIFS(СВЦЭМ!$H$40:$H$783,СВЦЭМ!$A$40:$A$783,$A429,СВЦЭМ!$B$40:$B$783,L$401)+'СЕТ СН'!$F$16</f>
        <v>0</v>
      </c>
      <c r="M429" s="36">
        <f>SUMIFS(СВЦЭМ!$H$40:$H$783,СВЦЭМ!$A$40:$A$783,$A429,СВЦЭМ!$B$40:$B$783,M$401)+'СЕТ СН'!$F$16</f>
        <v>0</v>
      </c>
      <c r="N429" s="36">
        <f>SUMIFS(СВЦЭМ!$H$40:$H$783,СВЦЭМ!$A$40:$A$783,$A429,СВЦЭМ!$B$40:$B$783,N$401)+'СЕТ СН'!$F$16</f>
        <v>0</v>
      </c>
      <c r="O429" s="36">
        <f>SUMIFS(СВЦЭМ!$H$40:$H$783,СВЦЭМ!$A$40:$A$783,$A429,СВЦЭМ!$B$40:$B$783,O$401)+'СЕТ СН'!$F$16</f>
        <v>0</v>
      </c>
      <c r="P429" s="36">
        <f>SUMIFS(СВЦЭМ!$H$40:$H$783,СВЦЭМ!$A$40:$A$783,$A429,СВЦЭМ!$B$40:$B$783,P$401)+'СЕТ СН'!$F$16</f>
        <v>0</v>
      </c>
      <c r="Q429" s="36">
        <f>SUMIFS(СВЦЭМ!$H$40:$H$783,СВЦЭМ!$A$40:$A$783,$A429,СВЦЭМ!$B$40:$B$783,Q$401)+'СЕТ СН'!$F$16</f>
        <v>0</v>
      </c>
      <c r="R429" s="36">
        <f>SUMIFS(СВЦЭМ!$H$40:$H$783,СВЦЭМ!$A$40:$A$783,$A429,СВЦЭМ!$B$40:$B$783,R$401)+'СЕТ СН'!$F$16</f>
        <v>0</v>
      </c>
      <c r="S429" s="36">
        <f>SUMIFS(СВЦЭМ!$H$40:$H$783,СВЦЭМ!$A$40:$A$783,$A429,СВЦЭМ!$B$40:$B$783,S$401)+'СЕТ СН'!$F$16</f>
        <v>0</v>
      </c>
      <c r="T429" s="36">
        <f>SUMIFS(СВЦЭМ!$H$40:$H$783,СВЦЭМ!$A$40:$A$783,$A429,СВЦЭМ!$B$40:$B$783,T$401)+'СЕТ СН'!$F$16</f>
        <v>0</v>
      </c>
      <c r="U429" s="36">
        <f>SUMIFS(СВЦЭМ!$H$40:$H$783,СВЦЭМ!$A$40:$A$783,$A429,СВЦЭМ!$B$40:$B$783,U$401)+'СЕТ СН'!$F$16</f>
        <v>0</v>
      </c>
      <c r="V429" s="36">
        <f>SUMIFS(СВЦЭМ!$H$40:$H$783,СВЦЭМ!$A$40:$A$783,$A429,СВЦЭМ!$B$40:$B$783,V$401)+'СЕТ СН'!$F$16</f>
        <v>0</v>
      </c>
      <c r="W429" s="36">
        <f>SUMIFS(СВЦЭМ!$H$40:$H$783,СВЦЭМ!$A$40:$A$783,$A429,СВЦЭМ!$B$40:$B$783,W$401)+'СЕТ СН'!$F$16</f>
        <v>0</v>
      </c>
      <c r="X429" s="36">
        <f>SUMIFS(СВЦЭМ!$H$40:$H$783,СВЦЭМ!$A$40:$A$783,$A429,СВЦЭМ!$B$40:$B$783,X$401)+'СЕТ СН'!$F$16</f>
        <v>0</v>
      </c>
      <c r="Y429" s="36">
        <f>SUMIFS(СВЦЭМ!$H$40:$H$783,СВЦЭМ!$A$40:$A$783,$A429,СВЦЭМ!$B$40:$B$783,Y$401)+'СЕТ СН'!$F$16</f>
        <v>0</v>
      </c>
    </row>
    <row r="430" spans="1:25" ht="15.75" hidden="1" x14ac:dyDescent="0.2">
      <c r="A430" s="35">
        <f t="shared" si="11"/>
        <v>44468</v>
      </c>
      <c r="B430" s="36">
        <f>SUMIFS(СВЦЭМ!$H$40:$H$783,СВЦЭМ!$A$40:$A$783,$A430,СВЦЭМ!$B$40:$B$783,B$401)+'СЕТ СН'!$F$16</f>
        <v>0</v>
      </c>
      <c r="C430" s="36">
        <f>SUMIFS(СВЦЭМ!$H$40:$H$783,СВЦЭМ!$A$40:$A$783,$A430,СВЦЭМ!$B$40:$B$783,C$401)+'СЕТ СН'!$F$16</f>
        <v>0</v>
      </c>
      <c r="D430" s="36">
        <f>SUMIFS(СВЦЭМ!$H$40:$H$783,СВЦЭМ!$A$40:$A$783,$A430,СВЦЭМ!$B$40:$B$783,D$401)+'СЕТ СН'!$F$16</f>
        <v>0</v>
      </c>
      <c r="E430" s="36">
        <f>SUMIFS(СВЦЭМ!$H$40:$H$783,СВЦЭМ!$A$40:$A$783,$A430,СВЦЭМ!$B$40:$B$783,E$401)+'СЕТ СН'!$F$16</f>
        <v>0</v>
      </c>
      <c r="F430" s="36">
        <f>SUMIFS(СВЦЭМ!$H$40:$H$783,СВЦЭМ!$A$40:$A$783,$A430,СВЦЭМ!$B$40:$B$783,F$401)+'СЕТ СН'!$F$16</f>
        <v>0</v>
      </c>
      <c r="G430" s="36">
        <f>SUMIFS(СВЦЭМ!$H$40:$H$783,СВЦЭМ!$A$40:$A$783,$A430,СВЦЭМ!$B$40:$B$783,G$401)+'СЕТ СН'!$F$16</f>
        <v>0</v>
      </c>
      <c r="H430" s="36">
        <f>SUMIFS(СВЦЭМ!$H$40:$H$783,СВЦЭМ!$A$40:$A$783,$A430,СВЦЭМ!$B$40:$B$783,H$401)+'СЕТ СН'!$F$16</f>
        <v>0</v>
      </c>
      <c r="I430" s="36">
        <f>SUMIFS(СВЦЭМ!$H$40:$H$783,СВЦЭМ!$A$40:$A$783,$A430,СВЦЭМ!$B$40:$B$783,I$401)+'СЕТ СН'!$F$16</f>
        <v>0</v>
      </c>
      <c r="J430" s="36">
        <f>SUMIFS(СВЦЭМ!$H$40:$H$783,СВЦЭМ!$A$40:$A$783,$A430,СВЦЭМ!$B$40:$B$783,J$401)+'СЕТ СН'!$F$16</f>
        <v>0</v>
      </c>
      <c r="K430" s="36">
        <f>SUMIFS(СВЦЭМ!$H$40:$H$783,СВЦЭМ!$A$40:$A$783,$A430,СВЦЭМ!$B$40:$B$783,K$401)+'СЕТ СН'!$F$16</f>
        <v>0</v>
      </c>
      <c r="L430" s="36">
        <f>SUMIFS(СВЦЭМ!$H$40:$H$783,СВЦЭМ!$A$40:$A$783,$A430,СВЦЭМ!$B$40:$B$783,L$401)+'СЕТ СН'!$F$16</f>
        <v>0</v>
      </c>
      <c r="M430" s="36">
        <f>SUMIFS(СВЦЭМ!$H$40:$H$783,СВЦЭМ!$A$40:$A$783,$A430,СВЦЭМ!$B$40:$B$783,M$401)+'СЕТ СН'!$F$16</f>
        <v>0</v>
      </c>
      <c r="N430" s="36">
        <f>SUMIFS(СВЦЭМ!$H$40:$H$783,СВЦЭМ!$A$40:$A$783,$A430,СВЦЭМ!$B$40:$B$783,N$401)+'СЕТ СН'!$F$16</f>
        <v>0</v>
      </c>
      <c r="O430" s="36">
        <f>SUMIFS(СВЦЭМ!$H$40:$H$783,СВЦЭМ!$A$40:$A$783,$A430,СВЦЭМ!$B$40:$B$783,O$401)+'СЕТ СН'!$F$16</f>
        <v>0</v>
      </c>
      <c r="P430" s="36">
        <f>SUMIFS(СВЦЭМ!$H$40:$H$783,СВЦЭМ!$A$40:$A$783,$A430,СВЦЭМ!$B$40:$B$783,P$401)+'СЕТ СН'!$F$16</f>
        <v>0</v>
      </c>
      <c r="Q430" s="36">
        <f>SUMIFS(СВЦЭМ!$H$40:$H$783,СВЦЭМ!$A$40:$A$783,$A430,СВЦЭМ!$B$40:$B$783,Q$401)+'СЕТ СН'!$F$16</f>
        <v>0</v>
      </c>
      <c r="R430" s="36">
        <f>SUMIFS(СВЦЭМ!$H$40:$H$783,СВЦЭМ!$A$40:$A$783,$A430,СВЦЭМ!$B$40:$B$783,R$401)+'СЕТ СН'!$F$16</f>
        <v>0</v>
      </c>
      <c r="S430" s="36">
        <f>SUMIFS(СВЦЭМ!$H$40:$H$783,СВЦЭМ!$A$40:$A$783,$A430,СВЦЭМ!$B$40:$B$783,S$401)+'СЕТ СН'!$F$16</f>
        <v>0</v>
      </c>
      <c r="T430" s="36">
        <f>SUMIFS(СВЦЭМ!$H$40:$H$783,СВЦЭМ!$A$40:$A$783,$A430,СВЦЭМ!$B$40:$B$783,T$401)+'СЕТ СН'!$F$16</f>
        <v>0</v>
      </c>
      <c r="U430" s="36">
        <f>SUMIFS(СВЦЭМ!$H$40:$H$783,СВЦЭМ!$A$40:$A$783,$A430,СВЦЭМ!$B$40:$B$783,U$401)+'СЕТ СН'!$F$16</f>
        <v>0</v>
      </c>
      <c r="V430" s="36">
        <f>SUMIFS(СВЦЭМ!$H$40:$H$783,СВЦЭМ!$A$40:$A$783,$A430,СВЦЭМ!$B$40:$B$783,V$401)+'СЕТ СН'!$F$16</f>
        <v>0</v>
      </c>
      <c r="W430" s="36">
        <f>SUMIFS(СВЦЭМ!$H$40:$H$783,СВЦЭМ!$A$40:$A$783,$A430,СВЦЭМ!$B$40:$B$783,W$401)+'СЕТ СН'!$F$16</f>
        <v>0</v>
      </c>
      <c r="X430" s="36">
        <f>SUMIFS(СВЦЭМ!$H$40:$H$783,СВЦЭМ!$A$40:$A$783,$A430,СВЦЭМ!$B$40:$B$783,X$401)+'СЕТ СН'!$F$16</f>
        <v>0</v>
      </c>
      <c r="Y430" s="36">
        <f>SUMIFS(СВЦЭМ!$H$40:$H$783,СВЦЭМ!$A$40:$A$783,$A430,СВЦЭМ!$B$40:$B$783,Y$401)+'СЕТ СН'!$F$16</f>
        <v>0</v>
      </c>
    </row>
    <row r="431" spans="1:25" ht="15.75" hidden="1" x14ac:dyDescent="0.2">
      <c r="A431" s="35">
        <f t="shared" si="11"/>
        <v>44469</v>
      </c>
      <c r="B431" s="36">
        <f>SUMIFS(СВЦЭМ!$H$40:$H$783,СВЦЭМ!$A$40:$A$783,$A431,СВЦЭМ!$B$40:$B$783,B$401)+'СЕТ СН'!$F$16</f>
        <v>0</v>
      </c>
      <c r="C431" s="36">
        <f>SUMIFS(СВЦЭМ!$H$40:$H$783,СВЦЭМ!$A$40:$A$783,$A431,СВЦЭМ!$B$40:$B$783,C$401)+'СЕТ СН'!$F$16</f>
        <v>0</v>
      </c>
      <c r="D431" s="36">
        <f>SUMIFS(СВЦЭМ!$H$40:$H$783,СВЦЭМ!$A$40:$A$783,$A431,СВЦЭМ!$B$40:$B$783,D$401)+'СЕТ СН'!$F$16</f>
        <v>0</v>
      </c>
      <c r="E431" s="36">
        <f>SUMIFS(СВЦЭМ!$H$40:$H$783,СВЦЭМ!$A$40:$A$783,$A431,СВЦЭМ!$B$40:$B$783,E$401)+'СЕТ СН'!$F$16</f>
        <v>0</v>
      </c>
      <c r="F431" s="36">
        <f>SUMIFS(СВЦЭМ!$H$40:$H$783,СВЦЭМ!$A$40:$A$783,$A431,СВЦЭМ!$B$40:$B$783,F$401)+'СЕТ СН'!$F$16</f>
        <v>0</v>
      </c>
      <c r="G431" s="36">
        <f>SUMIFS(СВЦЭМ!$H$40:$H$783,СВЦЭМ!$A$40:$A$783,$A431,СВЦЭМ!$B$40:$B$783,G$401)+'СЕТ СН'!$F$16</f>
        <v>0</v>
      </c>
      <c r="H431" s="36">
        <f>SUMIFS(СВЦЭМ!$H$40:$H$783,СВЦЭМ!$A$40:$A$783,$A431,СВЦЭМ!$B$40:$B$783,H$401)+'СЕТ СН'!$F$16</f>
        <v>0</v>
      </c>
      <c r="I431" s="36">
        <f>SUMIFS(СВЦЭМ!$H$40:$H$783,СВЦЭМ!$A$40:$A$783,$A431,СВЦЭМ!$B$40:$B$783,I$401)+'СЕТ СН'!$F$16</f>
        <v>0</v>
      </c>
      <c r="J431" s="36">
        <f>SUMIFS(СВЦЭМ!$H$40:$H$783,СВЦЭМ!$A$40:$A$783,$A431,СВЦЭМ!$B$40:$B$783,J$401)+'СЕТ СН'!$F$16</f>
        <v>0</v>
      </c>
      <c r="K431" s="36">
        <f>SUMIFS(СВЦЭМ!$H$40:$H$783,СВЦЭМ!$A$40:$A$783,$A431,СВЦЭМ!$B$40:$B$783,K$401)+'СЕТ СН'!$F$16</f>
        <v>0</v>
      </c>
      <c r="L431" s="36">
        <f>SUMIFS(СВЦЭМ!$H$40:$H$783,СВЦЭМ!$A$40:$A$783,$A431,СВЦЭМ!$B$40:$B$783,L$401)+'СЕТ СН'!$F$16</f>
        <v>0</v>
      </c>
      <c r="M431" s="36">
        <f>SUMIFS(СВЦЭМ!$H$40:$H$783,СВЦЭМ!$A$40:$A$783,$A431,СВЦЭМ!$B$40:$B$783,M$401)+'СЕТ СН'!$F$16</f>
        <v>0</v>
      </c>
      <c r="N431" s="36">
        <f>SUMIFS(СВЦЭМ!$H$40:$H$783,СВЦЭМ!$A$40:$A$783,$A431,СВЦЭМ!$B$40:$B$783,N$401)+'СЕТ СН'!$F$16</f>
        <v>0</v>
      </c>
      <c r="O431" s="36">
        <f>SUMIFS(СВЦЭМ!$H$40:$H$783,СВЦЭМ!$A$40:$A$783,$A431,СВЦЭМ!$B$40:$B$783,O$401)+'СЕТ СН'!$F$16</f>
        <v>0</v>
      </c>
      <c r="P431" s="36">
        <f>SUMIFS(СВЦЭМ!$H$40:$H$783,СВЦЭМ!$A$40:$A$783,$A431,СВЦЭМ!$B$40:$B$783,P$401)+'СЕТ СН'!$F$16</f>
        <v>0</v>
      </c>
      <c r="Q431" s="36">
        <f>SUMIFS(СВЦЭМ!$H$40:$H$783,СВЦЭМ!$A$40:$A$783,$A431,СВЦЭМ!$B$40:$B$783,Q$401)+'СЕТ СН'!$F$16</f>
        <v>0</v>
      </c>
      <c r="R431" s="36">
        <f>SUMIFS(СВЦЭМ!$H$40:$H$783,СВЦЭМ!$A$40:$A$783,$A431,СВЦЭМ!$B$40:$B$783,R$401)+'СЕТ СН'!$F$16</f>
        <v>0</v>
      </c>
      <c r="S431" s="36">
        <f>SUMIFS(СВЦЭМ!$H$40:$H$783,СВЦЭМ!$A$40:$A$783,$A431,СВЦЭМ!$B$40:$B$783,S$401)+'СЕТ СН'!$F$16</f>
        <v>0</v>
      </c>
      <c r="T431" s="36">
        <f>SUMIFS(СВЦЭМ!$H$40:$H$783,СВЦЭМ!$A$40:$A$783,$A431,СВЦЭМ!$B$40:$B$783,T$401)+'СЕТ СН'!$F$16</f>
        <v>0</v>
      </c>
      <c r="U431" s="36">
        <f>SUMIFS(СВЦЭМ!$H$40:$H$783,СВЦЭМ!$A$40:$A$783,$A431,СВЦЭМ!$B$40:$B$783,U$401)+'СЕТ СН'!$F$16</f>
        <v>0</v>
      </c>
      <c r="V431" s="36">
        <f>SUMIFS(СВЦЭМ!$H$40:$H$783,СВЦЭМ!$A$40:$A$783,$A431,СВЦЭМ!$B$40:$B$783,V$401)+'СЕТ СН'!$F$16</f>
        <v>0</v>
      </c>
      <c r="W431" s="36">
        <f>SUMIFS(СВЦЭМ!$H$40:$H$783,СВЦЭМ!$A$40:$A$783,$A431,СВЦЭМ!$B$40:$B$783,W$401)+'СЕТ СН'!$F$16</f>
        <v>0</v>
      </c>
      <c r="X431" s="36">
        <f>SUMIFS(СВЦЭМ!$H$40:$H$783,СВЦЭМ!$A$40:$A$783,$A431,СВЦЭМ!$B$40:$B$783,X$401)+'СЕТ СН'!$F$16</f>
        <v>0</v>
      </c>
      <c r="Y431" s="36">
        <f>SUMIFS(СВЦЭМ!$H$40:$H$783,СВЦЭМ!$A$40:$A$783,$A431,СВЦЭМ!$B$40:$B$783,Y$401)+'СЕТ СН'!$F$16</f>
        <v>0</v>
      </c>
    </row>
    <row r="432" spans="1:25" ht="15.75" hidden="1" x14ac:dyDescent="0.2">
      <c r="A432" s="35">
        <f t="shared" si="11"/>
        <v>44470</v>
      </c>
      <c r="B432" s="36">
        <f>SUMIFS(СВЦЭМ!$H$40:$H$783,СВЦЭМ!$A$40:$A$783,$A432,СВЦЭМ!$B$40:$B$783,B$401)+'СЕТ СН'!$F$16</f>
        <v>0</v>
      </c>
      <c r="C432" s="36">
        <f>SUMIFS(СВЦЭМ!$H$40:$H$783,СВЦЭМ!$A$40:$A$783,$A432,СВЦЭМ!$B$40:$B$783,C$401)+'СЕТ СН'!$F$16</f>
        <v>0</v>
      </c>
      <c r="D432" s="36">
        <f>SUMIFS(СВЦЭМ!$H$40:$H$783,СВЦЭМ!$A$40:$A$783,$A432,СВЦЭМ!$B$40:$B$783,D$401)+'СЕТ СН'!$F$16</f>
        <v>0</v>
      </c>
      <c r="E432" s="36">
        <f>SUMIFS(СВЦЭМ!$H$40:$H$783,СВЦЭМ!$A$40:$A$783,$A432,СВЦЭМ!$B$40:$B$783,E$401)+'СЕТ СН'!$F$16</f>
        <v>0</v>
      </c>
      <c r="F432" s="36">
        <f>SUMIFS(СВЦЭМ!$H$40:$H$783,СВЦЭМ!$A$40:$A$783,$A432,СВЦЭМ!$B$40:$B$783,F$401)+'СЕТ СН'!$F$16</f>
        <v>0</v>
      </c>
      <c r="G432" s="36">
        <f>SUMIFS(СВЦЭМ!$H$40:$H$783,СВЦЭМ!$A$40:$A$783,$A432,СВЦЭМ!$B$40:$B$783,G$401)+'СЕТ СН'!$F$16</f>
        <v>0</v>
      </c>
      <c r="H432" s="36">
        <f>SUMIFS(СВЦЭМ!$H$40:$H$783,СВЦЭМ!$A$40:$A$783,$A432,СВЦЭМ!$B$40:$B$783,H$401)+'СЕТ СН'!$F$16</f>
        <v>0</v>
      </c>
      <c r="I432" s="36">
        <f>SUMIFS(СВЦЭМ!$H$40:$H$783,СВЦЭМ!$A$40:$A$783,$A432,СВЦЭМ!$B$40:$B$783,I$401)+'СЕТ СН'!$F$16</f>
        <v>0</v>
      </c>
      <c r="J432" s="36">
        <f>SUMIFS(СВЦЭМ!$H$40:$H$783,СВЦЭМ!$A$40:$A$783,$A432,СВЦЭМ!$B$40:$B$783,J$401)+'СЕТ СН'!$F$16</f>
        <v>0</v>
      </c>
      <c r="K432" s="36">
        <f>SUMIFS(СВЦЭМ!$H$40:$H$783,СВЦЭМ!$A$40:$A$783,$A432,СВЦЭМ!$B$40:$B$783,K$401)+'СЕТ СН'!$F$16</f>
        <v>0</v>
      </c>
      <c r="L432" s="36">
        <f>SUMIFS(СВЦЭМ!$H$40:$H$783,СВЦЭМ!$A$40:$A$783,$A432,СВЦЭМ!$B$40:$B$783,L$401)+'СЕТ СН'!$F$16</f>
        <v>0</v>
      </c>
      <c r="M432" s="36">
        <f>SUMIFS(СВЦЭМ!$H$40:$H$783,СВЦЭМ!$A$40:$A$783,$A432,СВЦЭМ!$B$40:$B$783,M$401)+'СЕТ СН'!$F$16</f>
        <v>0</v>
      </c>
      <c r="N432" s="36">
        <f>SUMIFS(СВЦЭМ!$H$40:$H$783,СВЦЭМ!$A$40:$A$783,$A432,СВЦЭМ!$B$40:$B$783,N$401)+'СЕТ СН'!$F$16</f>
        <v>0</v>
      </c>
      <c r="O432" s="36">
        <f>SUMIFS(СВЦЭМ!$H$40:$H$783,СВЦЭМ!$A$40:$A$783,$A432,СВЦЭМ!$B$40:$B$783,O$401)+'СЕТ СН'!$F$16</f>
        <v>0</v>
      </c>
      <c r="P432" s="36">
        <f>SUMIFS(СВЦЭМ!$H$40:$H$783,СВЦЭМ!$A$40:$A$783,$A432,СВЦЭМ!$B$40:$B$783,P$401)+'СЕТ СН'!$F$16</f>
        <v>0</v>
      </c>
      <c r="Q432" s="36">
        <f>SUMIFS(СВЦЭМ!$H$40:$H$783,СВЦЭМ!$A$40:$A$783,$A432,СВЦЭМ!$B$40:$B$783,Q$401)+'СЕТ СН'!$F$16</f>
        <v>0</v>
      </c>
      <c r="R432" s="36">
        <f>SUMIFS(СВЦЭМ!$H$40:$H$783,СВЦЭМ!$A$40:$A$783,$A432,СВЦЭМ!$B$40:$B$783,R$401)+'СЕТ СН'!$F$16</f>
        <v>0</v>
      </c>
      <c r="S432" s="36">
        <f>SUMIFS(СВЦЭМ!$H$40:$H$783,СВЦЭМ!$A$40:$A$783,$A432,СВЦЭМ!$B$40:$B$783,S$401)+'СЕТ СН'!$F$16</f>
        <v>0</v>
      </c>
      <c r="T432" s="36">
        <f>SUMIFS(СВЦЭМ!$H$40:$H$783,СВЦЭМ!$A$40:$A$783,$A432,СВЦЭМ!$B$40:$B$783,T$401)+'СЕТ СН'!$F$16</f>
        <v>0</v>
      </c>
      <c r="U432" s="36">
        <f>SUMIFS(СВЦЭМ!$H$40:$H$783,СВЦЭМ!$A$40:$A$783,$A432,СВЦЭМ!$B$40:$B$783,U$401)+'СЕТ СН'!$F$16</f>
        <v>0</v>
      </c>
      <c r="V432" s="36">
        <f>SUMIFS(СВЦЭМ!$H$40:$H$783,СВЦЭМ!$A$40:$A$783,$A432,СВЦЭМ!$B$40:$B$783,V$401)+'СЕТ СН'!$F$16</f>
        <v>0</v>
      </c>
      <c r="W432" s="36">
        <f>SUMIFS(СВЦЭМ!$H$40:$H$783,СВЦЭМ!$A$40:$A$783,$A432,СВЦЭМ!$B$40:$B$783,W$401)+'СЕТ СН'!$F$16</f>
        <v>0</v>
      </c>
      <c r="X432" s="36">
        <f>SUMIFS(СВЦЭМ!$H$40:$H$783,СВЦЭМ!$A$40:$A$783,$A432,СВЦЭМ!$B$40:$B$783,X$401)+'СЕТ СН'!$F$16</f>
        <v>0</v>
      </c>
      <c r="Y432" s="36">
        <f>SUMIFS(СВЦЭМ!$H$40:$H$783,СВЦЭМ!$A$40:$A$783,$A432,СВЦЭМ!$B$40:$B$783,Y$401)+'СЕТ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31.253739899999999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419967.82009192382</v>
      </c>
      <c r="O439" s="130"/>
      <c r="P439" s="129">
        <f>СВЦЭМ!$D$12+'СЕТ СН'!$F$13-'СЕТ СН'!$G$25</f>
        <v>419967.82009192382</v>
      </c>
      <c r="Q439" s="130"/>
      <c r="R439" s="129">
        <f>СВЦЭМ!$D$12+'СЕТ СН'!$F$13-'СЕТ СН'!$H$25</f>
        <v>419967.82009192382</v>
      </c>
      <c r="S439" s="130"/>
      <c r="T439" s="129">
        <f>СВЦЭМ!$D$12+'СЕТ СН'!$F$13-'СЕТ СН'!$I$25</f>
        <v>419967.82009192382</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01.09.2021</v>
      </c>
      <c r="B12" s="36">
        <f>SUMIFS(СВЦЭМ!$D$39:$D$782,СВЦЭМ!$A$39:$A$782,$A12,СВЦЭМ!$B$39:$B$782,B$11)+'СЕТ СН'!$F$14+СВЦЭМ!$D$10+'СЕТ СН'!$F$8*'СЕТ СН'!$F$9-'СЕТ СН'!$F$26</f>
        <v>968.90847273000008</v>
      </c>
      <c r="C12" s="36">
        <f>SUMIFS(СВЦЭМ!$D$39:$D$782,СВЦЭМ!$A$39:$A$782,$A12,СВЦЭМ!$B$39:$B$782,C$11)+'СЕТ СН'!$F$14+СВЦЭМ!$D$10+'СЕТ СН'!$F$8*'СЕТ СН'!$F$9-'СЕТ СН'!$F$26</f>
        <v>1067.05085867</v>
      </c>
      <c r="D12" s="36">
        <f>SUMIFS(СВЦЭМ!$D$39:$D$782,СВЦЭМ!$A$39:$A$782,$A12,СВЦЭМ!$B$39:$B$782,D$11)+'СЕТ СН'!$F$14+СВЦЭМ!$D$10+'СЕТ СН'!$F$8*'СЕТ СН'!$F$9-'СЕТ СН'!$F$26</f>
        <v>1145.63181685</v>
      </c>
      <c r="E12" s="36">
        <f>SUMIFS(СВЦЭМ!$D$39:$D$782,СВЦЭМ!$A$39:$A$782,$A12,СВЦЭМ!$B$39:$B$782,E$11)+'СЕТ СН'!$F$14+СВЦЭМ!$D$10+'СЕТ СН'!$F$8*'СЕТ СН'!$F$9-'СЕТ СН'!$F$26</f>
        <v>1176.56181223</v>
      </c>
      <c r="F12" s="36">
        <f>SUMIFS(СВЦЭМ!$D$39:$D$782,СВЦЭМ!$A$39:$A$782,$A12,СВЦЭМ!$B$39:$B$782,F$11)+'СЕТ СН'!$F$14+СВЦЭМ!$D$10+'СЕТ СН'!$F$8*'СЕТ СН'!$F$9-'СЕТ СН'!$F$26</f>
        <v>1174.7911589400001</v>
      </c>
      <c r="G12" s="36">
        <f>SUMIFS(СВЦЭМ!$D$39:$D$782,СВЦЭМ!$A$39:$A$782,$A12,СВЦЭМ!$B$39:$B$782,G$11)+'СЕТ СН'!$F$14+СВЦЭМ!$D$10+'СЕТ СН'!$F$8*'СЕТ СН'!$F$9-'СЕТ СН'!$F$26</f>
        <v>1144.55336637</v>
      </c>
      <c r="H12" s="36">
        <f>SUMIFS(СВЦЭМ!$D$39:$D$782,СВЦЭМ!$A$39:$A$782,$A12,СВЦЭМ!$B$39:$B$782,H$11)+'СЕТ СН'!$F$14+СВЦЭМ!$D$10+'СЕТ СН'!$F$8*'СЕТ СН'!$F$9-'СЕТ СН'!$F$26</f>
        <v>1090.66374266</v>
      </c>
      <c r="I12" s="36">
        <f>SUMIFS(СВЦЭМ!$D$39:$D$782,СВЦЭМ!$A$39:$A$782,$A12,СВЦЭМ!$B$39:$B$782,I$11)+'СЕТ СН'!$F$14+СВЦЭМ!$D$10+'СЕТ СН'!$F$8*'СЕТ СН'!$F$9-'СЕТ СН'!$F$26</f>
        <v>1015.5543586700001</v>
      </c>
      <c r="J12" s="36">
        <f>SUMIFS(СВЦЭМ!$D$39:$D$782,СВЦЭМ!$A$39:$A$782,$A12,СВЦЭМ!$B$39:$B$782,J$11)+'СЕТ СН'!$F$14+СВЦЭМ!$D$10+'СЕТ СН'!$F$8*'СЕТ СН'!$F$9-'СЕТ СН'!$F$26</f>
        <v>961.59599331000004</v>
      </c>
      <c r="K12" s="36">
        <f>SUMIFS(СВЦЭМ!$D$39:$D$782,СВЦЭМ!$A$39:$A$782,$A12,СВЦЭМ!$B$39:$B$782,K$11)+'СЕТ СН'!$F$14+СВЦЭМ!$D$10+'СЕТ СН'!$F$8*'СЕТ СН'!$F$9-'СЕТ СН'!$F$26</f>
        <v>923.47449294000012</v>
      </c>
      <c r="L12" s="36">
        <f>SUMIFS(СВЦЭМ!$D$39:$D$782,СВЦЭМ!$A$39:$A$782,$A12,СВЦЭМ!$B$39:$B$782,L$11)+'СЕТ СН'!$F$14+СВЦЭМ!$D$10+'СЕТ СН'!$F$8*'СЕТ СН'!$F$9-'СЕТ СН'!$F$26</f>
        <v>908.71085001999995</v>
      </c>
      <c r="M12" s="36">
        <f>SUMIFS(СВЦЭМ!$D$39:$D$782,СВЦЭМ!$A$39:$A$782,$A12,СВЦЭМ!$B$39:$B$782,M$11)+'СЕТ СН'!$F$14+СВЦЭМ!$D$10+'СЕТ СН'!$F$8*'СЕТ СН'!$F$9-'СЕТ СН'!$F$26</f>
        <v>909.39401705</v>
      </c>
      <c r="N12" s="36">
        <f>SUMIFS(СВЦЭМ!$D$39:$D$782,СВЦЭМ!$A$39:$A$782,$A12,СВЦЭМ!$B$39:$B$782,N$11)+'СЕТ СН'!$F$14+СВЦЭМ!$D$10+'СЕТ СН'!$F$8*'СЕТ СН'!$F$9-'СЕТ СН'!$F$26</f>
        <v>931.83506462000014</v>
      </c>
      <c r="O12" s="36">
        <f>SUMIFS(СВЦЭМ!$D$39:$D$782,СВЦЭМ!$A$39:$A$782,$A12,СВЦЭМ!$B$39:$B$782,O$11)+'СЕТ СН'!$F$14+СВЦЭМ!$D$10+'СЕТ СН'!$F$8*'СЕТ СН'!$F$9-'СЕТ СН'!$F$26</f>
        <v>970.51195856000004</v>
      </c>
      <c r="P12" s="36">
        <f>SUMIFS(СВЦЭМ!$D$39:$D$782,СВЦЭМ!$A$39:$A$782,$A12,СВЦЭМ!$B$39:$B$782,P$11)+'СЕТ СН'!$F$14+СВЦЭМ!$D$10+'СЕТ СН'!$F$8*'СЕТ СН'!$F$9-'СЕТ СН'!$F$26</f>
        <v>1004.2220596700001</v>
      </c>
      <c r="Q12" s="36">
        <f>SUMIFS(СВЦЭМ!$D$39:$D$782,СВЦЭМ!$A$39:$A$782,$A12,СВЦЭМ!$B$39:$B$782,Q$11)+'СЕТ СН'!$F$14+СВЦЭМ!$D$10+'СЕТ СН'!$F$8*'СЕТ СН'!$F$9-'СЕТ СН'!$F$26</f>
        <v>1006.24728607</v>
      </c>
      <c r="R12" s="36">
        <f>SUMIFS(СВЦЭМ!$D$39:$D$782,СВЦЭМ!$A$39:$A$782,$A12,СВЦЭМ!$B$39:$B$782,R$11)+'СЕТ СН'!$F$14+СВЦЭМ!$D$10+'СЕТ СН'!$F$8*'СЕТ СН'!$F$9-'СЕТ СН'!$F$26</f>
        <v>1000.78168048</v>
      </c>
      <c r="S12" s="36">
        <f>SUMIFS(СВЦЭМ!$D$39:$D$782,СВЦЭМ!$A$39:$A$782,$A12,СВЦЭМ!$B$39:$B$782,S$11)+'СЕТ СН'!$F$14+СВЦЭМ!$D$10+'СЕТ СН'!$F$8*'СЕТ СН'!$F$9-'СЕТ СН'!$F$26</f>
        <v>969.91550729999994</v>
      </c>
      <c r="T12" s="36">
        <f>SUMIFS(СВЦЭМ!$D$39:$D$782,СВЦЭМ!$A$39:$A$782,$A12,СВЦЭМ!$B$39:$B$782,T$11)+'СЕТ СН'!$F$14+СВЦЭМ!$D$10+'СЕТ СН'!$F$8*'СЕТ СН'!$F$9-'СЕТ СН'!$F$26</f>
        <v>931.64587887000016</v>
      </c>
      <c r="U12" s="36">
        <f>SUMIFS(СВЦЭМ!$D$39:$D$782,СВЦЭМ!$A$39:$A$782,$A12,СВЦЭМ!$B$39:$B$782,U$11)+'СЕТ СН'!$F$14+СВЦЭМ!$D$10+'СЕТ СН'!$F$8*'СЕТ СН'!$F$9-'СЕТ СН'!$F$26</f>
        <v>898.44260785000006</v>
      </c>
      <c r="V12" s="36">
        <f>SUMIFS(СВЦЭМ!$D$39:$D$782,СВЦЭМ!$A$39:$A$782,$A12,СВЦЭМ!$B$39:$B$782,V$11)+'СЕТ СН'!$F$14+СВЦЭМ!$D$10+'СЕТ СН'!$F$8*'СЕТ СН'!$F$9-'СЕТ СН'!$F$26</f>
        <v>903.23205855000015</v>
      </c>
      <c r="W12" s="36">
        <f>SUMIFS(СВЦЭМ!$D$39:$D$782,СВЦЭМ!$A$39:$A$782,$A12,СВЦЭМ!$B$39:$B$782,W$11)+'СЕТ СН'!$F$14+СВЦЭМ!$D$10+'СЕТ СН'!$F$8*'СЕТ СН'!$F$9-'СЕТ СН'!$F$26</f>
        <v>901.40484706000007</v>
      </c>
      <c r="X12" s="36">
        <f>SUMIFS(СВЦЭМ!$D$39:$D$782,СВЦЭМ!$A$39:$A$782,$A12,СВЦЭМ!$B$39:$B$782,X$11)+'СЕТ СН'!$F$14+СВЦЭМ!$D$10+'СЕТ СН'!$F$8*'СЕТ СН'!$F$9-'СЕТ СН'!$F$26</f>
        <v>899.73665214000016</v>
      </c>
      <c r="Y12" s="36">
        <f>SUMIFS(СВЦЭМ!$D$39:$D$782,СВЦЭМ!$A$39:$A$782,$A12,СВЦЭМ!$B$39:$B$782,Y$11)+'СЕТ СН'!$F$14+СВЦЭМ!$D$10+'СЕТ СН'!$F$8*'СЕТ СН'!$F$9-'СЕТ СН'!$F$26</f>
        <v>967.46398715000009</v>
      </c>
    </row>
    <row r="13" spans="1:25" ht="15.75" x14ac:dyDescent="0.2">
      <c r="A13" s="35">
        <f>A12+1</f>
        <v>44441</v>
      </c>
      <c r="B13" s="36">
        <f>SUMIFS(СВЦЭМ!$D$39:$D$782,СВЦЭМ!$A$39:$A$782,$A13,СВЦЭМ!$B$39:$B$782,B$11)+'СЕТ СН'!$F$14+СВЦЭМ!$D$10+'СЕТ СН'!$F$8*'СЕТ СН'!$F$9-'СЕТ СН'!$F$26</f>
        <v>1059.8619280800001</v>
      </c>
      <c r="C13" s="36">
        <f>SUMIFS(СВЦЭМ!$D$39:$D$782,СВЦЭМ!$A$39:$A$782,$A13,СВЦЭМ!$B$39:$B$782,C$11)+'СЕТ СН'!$F$14+СВЦЭМ!$D$10+'СЕТ СН'!$F$8*'СЕТ СН'!$F$9-'СЕТ СН'!$F$26</f>
        <v>1133.4592212100001</v>
      </c>
      <c r="D13" s="36">
        <f>SUMIFS(СВЦЭМ!$D$39:$D$782,СВЦЭМ!$A$39:$A$782,$A13,СВЦЭМ!$B$39:$B$782,D$11)+'СЕТ СН'!$F$14+СВЦЭМ!$D$10+'СЕТ СН'!$F$8*'СЕТ СН'!$F$9-'СЕТ СН'!$F$26</f>
        <v>1210.97310434</v>
      </c>
      <c r="E13" s="36">
        <f>SUMIFS(СВЦЭМ!$D$39:$D$782,СВЦЭМ!$A$39:$A$782,$A13,СВЦЭМ!$B$39:$B$782,E$11)+'СЕТ СН'!$F$14+СВЦЭМ!$D$10+'СЕТ СН'!$F$8*'СЕТ СН'!$F$9-'СЕТ СН'!$F$26</f>
        <v>1229.0781570199999</v>
      </c>
      <c r="F13" s="36">
        <f>SUMIFS(СВЦЭМ!$D$39:$D$782,СВЦЭМ!$A$39:$A$782,$A13,СВЦЭМ!$B$39:$B$782,F$11)+'СЕТ СН'!$F$14+СВЦЭМ!$D$10+'СЕТ СН'!$F$8*'СЕТ СН'!$F$9-'СЕТ СН'!$F$26</f>
        <v>1212.3841832099999</v>
      </c>
      <c r="G13" s="36">
        <f>SUMIFS(СВЦЭМ!$D$39:$D$782,СВЦЭМ!$A$39:$A$782,$A13,СВЦЭМ!$B$39:$B$782,G$11)+'СЕТ СН'!$F$14+СВЦЭМ!$D$10+'СЕТ СН'!$F$8*'СЕТ СН'!$F$9-'СЕТ СН'!$F$26</f>
        <v>1192.1247140199998</v>
      </c>
      <c r="H13" s="36">
        <f>SUMIFS(СВЦЭМ!$D$39:$D$782,СВЦЭМ!$A$39:$A$782,$A13,СВЦЭМ!$B$39:$B$782,H$11)+'СЕТ СН'!$F$14+СВЦЭМ!$D$10+'СЕТ СН'!$F$8*'СЕТ СН'!$F$9-'СЕТ СН'!$F$26</f>
        <v>1142.32222594</v>
      </c>
      <c r="I13" s="36">
        <f>SUMIFS(СВЦЭМ!$D$39:$D$782,СВЦЭМ!$A$39:$A$782,$A13,СВЦЭМ!$B$39:$B$782,I$11)+'СЕТ СН'!$F$14+СВЦЭМ!$D$10+'СЕТ СН'!$F$8*'СЕТ СН'!$F$9-'СЕТ СН'!$F$26</f>
        <v>1063.5551025700001</v>
      </c>
      <c r="J13" s="36">
        <f>SUMIFS(СВЦЭМ!$D$39:$D$782,СВЦЭМ!$A$39:$A$782,$A13,СВЦЭМ!$B$39:$B$782,J$11)+'СЕТ СН'!$F$14+СВЦЭМ!$D$10+'СЕТ СН'!$F$8*'СЕТ СН'!$F$9-'СЕТ СН'!$F$26</f>
        <v>973.69885524000006</v>
      </c>
      <c r="K13" s="36">
        <f>SUMIFS(СВЦЭМ!$D$39:$D$782,СВЦЭМ!$A$39:$A$782,$A13,СВЦЭМ!$B$39:$B$782,K$11)+'СЕТ СН'!$F$14+СВЦЭМ!$D$10+'СЕТ СН'!$F$8*'СЕТ СН'!$F$9-'СЕТ СН'!$F$26</f>
        <v>951.77674668999998</v>
      </c>
      <c r="L13" s="36">
        <f>SUMIFS(СВЦЭМ!$D$39:$D$782,СВЦЭМ!$A$39:$A$782,$A13,СВЦЭМ!$B$39:$B$782,L$11)+'СЕТ СН'!$F$14+СВЦЭМ!$D$10+'СЕТ СН'!$F$8*'СЕТ СН'!$F$9-'СЕТ СН'!$F$26</f>
        <v>945.29531509000003</v>
      </c>
      <c r="M13" s="36">
        <f>SUMIFS(СВЦЭМ!$D$39:$D$782,СВЦЭМ!$A$39:$A$782,$A13,СВЦЭМ!$B$39:$B$782,M$11)+'СЕТ СН'!$F$14+СВЦЭМ!$D$10+'СЕТ СН'!$F$8*'СЕТ СН'!$F$9-'СЕТ СН'!$F$26</f>
        <v>959.86263397000016</v>
      </c>
      <c r="N13" s="36">
        <f>SUMIFS(СВЦЭМ!$D$39:$D$782,СВЦЭМ!$A$39:$A$782,$A13,СВЦЭМ!$B$39:$B$782,N$11)+'СЕТ СН'!$F$14+СВЦЭМ!$D$10+'СЕТ СН'!$F$8*'СЕТ СН'!$F$9-'СЕТ СН'!$F$26</f>
        <v>962.25247082999999</v>
      </c>
      <c r="O13" s="36">
        <f>SUMIFS(СВЦЭМ!$D$39:$D$782,СВЦЭМ!$A$39:$A$782,$A13,СВЦЭМ!$B$39:$B$782,O$11)+'СЕТ СН'!$F$14+СВЦЭМ!$D$10+'СЕТ СН'!$F$8*'СЕТ СН'!$F$9-'СЕТ СН'!$F$26</f>
        <v>1001.11523272</v>
      </c>
      <c r="P13" s="36">
        <f>SUMIFS(СВЦЭМ!$D$39:$D$782,СВЦЭМ!$A$39:$A$782,$A13,СВЦЭМ!$B$39:$B$782,P$11)+'СЕТ СН'!$F$14+СВЦЭМ!$D$10+'СЕТ СН'!$F$8*'СЕТ СН'!$F$9-'СЕТ СН'!$F$26</f>
        <v>1031.1870219100001</v>
      </c>
      <c r="Q13" s="36">
        <f>SUMIFS(СВЦЭМ!$D$39:$D$782,СВЦЭМ!$A$39:$A$782,$A13,СВЦЭМ!$B$39:$B$782,Q$11)+'СЕТ СН'!$F$14+СВЦЭМ!$D$10+'СЕТ СН'!$F$8*'СЕТ СН'!$F$9-'СЕТ СН'!$F$26</f>
        <v>1031.2567706</v>
      </c>
      <c r="R13" s="36">
        <f>SUMIFS(СВЦЭМ!$D$39:$D$782,СВЦЭМ!$A$39:$A$782,$A13,СВЦЭМ!$B$39:$B$782,R$11)+'СЕТ СН'!$F$14+СВЦЭМ!$D$10+'СЕТ СН'!$F$8*'СЕТ СН'!$F$9-'СЕТ СН'!$F$26</f>
        <v>1029.7938988200001</v>
      </c>
      <c r="S13" s="36">
        <f>SUMIFS(СВЦЭМ!$D$39:$D$782,СВЦЭМ!$A$39:$A$782,$A13,СВЦЭМ!$B$39:$B$782,S$11)+'СЕТ СН'!$F$14+СВЦЭМ!$D$10+'СЕТ СН'!$F$8*'СЕТ СН'!$F$9-'СЕТ СН'!$F$26</f>
        <v>1009.2670218200001</v>
      </c>
      <c r="T13" s="36">
        <f>SUMIFS(СВЦЭМ!$D$39:$D$782,СВЦЭМ!$A$39:$A$782,$A13,СВЦЭМ!$B$39:$B$782,T$11)+'СЕТ СН'!$F$14+СВЦЭМ!$D$10+'СЕТ СН'!$F$8*'СЕТ СН'!$F$9-'СЕТ СН'!$F$26</f>
        <v>1003.87556165</v>
      </c>
      <c r="U13" s="36">
        <f>SUMIFS(СВЦЭМ!$D$39:$D$782,СВЦЭМ!$A$39:$A$782,$A13,СВЦЭМ!$B$39:$B$782,U$11)+'СЕТ СН'!$F$14+СВЦЭМ!$D$10+'СЕТ СН'!$F$8*'СЕТ СН'!$F$9-'СЕТ СН'!$F$26</f>
        <v>982.77792999000008</v>
      </c>
      <c r="V13" s="36">
        <f>SUMIFS(СВЦЭМ!$D$39:$D$782,СВЦЭМ!$A$39:$A$782,$A13,СВЦЭМ!$B$39:$B$782,V$11)+'СЕТ СН'!$F$14+СВЦЭМ!$D$10+'СЕТ СН'!$F$8*'СЕТ СН'!$F$9-'СЕТ СН'!$F$26</f>
        <v>999.49379524999995</v>
      </c>
      <c r="W13" s="36">
        <f>SUMIFS(СВЦЭМ!$D$39:$D$782,СВЦЭМ!$A$39:$A$782,$A13,СВЦЭМ!$B$39:$B$782,W$11)+'СЕТ СН'!$F$14+СВЦЭМ!$D$10+'СЕТ СН'!$F$8*'СЕТ СН'!$F$9-'СЕТ СН'!$F$26</f>
        <v>995.25189620000015</v>
      </c>
      <c r="X13" s="36">
        <f>SUMIFS(СВЦЭМ!$D$39:$D$782,СВЦЭМ!$A$39:$A$782,$A13,СВЦЭМ!$B$39:$B$782,X$11)+'СЕТ СН'!$F$14+СВЦЭМ!$D$10+'СЕТ СН'!$F$8*'СЕТ СН'!$F$9-'СЕТ СН'!$F$26</f>
        <v>972.39549394999995</v>
      </c>
      <c r="Y13" s="36">
        <f>SUMIFS(СВЦЭМ!$D$39:$D$782,СВЦЭМ!$A$39:$A$782,$A13,СВЦЭМ!$B$39:$B$782,Y$11)+'СЕТ СН'!$F$14+СВЦЭМ!$D$10+'СЕТ СН'!$F$8*'СЕТ СН'!$F$9-'СЕТ СН'!$F$26</f>
        <v>986.12838254000008</v>
      </c>
    </row>
    <row r="14" spans="1:25" ht="15.75" x14ac:dyDescent="0.2">
      <c r="A14" s="35">
        <f t="shared" ref="A14:A41" si="0">A13+1</f>
        <v>44442</v>
      </c>
      <c r="B14" s="36">
        <f>SUMIFS(СВЦЭМ!$D$39:$D$782,СВЦЭМ!$A$39:$A$782,$A14,СВЦЭМ!$B$39:$B$782,B$11)+'СЕТ СН'!$F$14+СВЦЭМ!$D$10+'СЕТ СН'!$F$8*'СЕТ СН'!$F$9-'СЕТ СН'!$F$26</f>
        <v>1069.6996285800001</v>
      </c>
      <c r="C14" s="36">
        <f>SUMIFS(СВЦЭМ!$D$39:$D$782,СВЦЭМ!$A$39:$A$782,$A14,СВЦЭМ!$B$39:$B$782,C$11)+'СЕТ СН'!$F$14+СВЦЭМ!$D$10+'СЕТ СН'!$F$8*'СЕТ СН'!$F$9-'СЕТ СН'!$F$26</f>
        <v>1142.18122879</v>
      </c>
      <c r="D14" s="36">
        <f>SUMIFS(СВЦЭМ!$D$39:$D$782,СВЦЭМ!$A$39:$A$782,$A14,СВЦЭМ!$B$39:$B$782,D$11)+'СЕТ СН'!$F$14+СВЦЭМ!$D$10+'СЕТ СН'!$F$8*'СЕТ СН'!$F$9-'СЕТ СН'!$F$26</f>
        <v>1205.1043324499999</v>
      </c>
      <c r="E14" s="36">
        <f>SUMIFS(СВЦЭМ!$D$39:$D$782,СВЦЭМ!$A$39:$A$782,$A14,СВЦЭМ!$B$39:$B$782,E$11)+'СЕТ СН'!$F$14+СВЦЭМ!$D$10+'СЕТ СН'!$F$8*'СЕТ СН'!$F$9-'СЕТ СН'!$F$26</f>
        <v>1227.46954983</v>
      </c>
      <c r="F14" s="36">
        <f>SUMIFS(СВЦЭМ!$D$39:$D$782,СВЦЭМ!$A$39:$A$782,$A14,СВЦЭМ!$B$39:$B$782,F$11)+'СЕТ СН'!$F$14+СВЦЭМ!$D$10+'СЕТ СН'!$F$8*'СЕТ СН'!$F$9-'СЕТ СН'!$F$26</f>
        <v>1219.77598023</v>
      </c>
      <c r="G14" s="36">
        <f>SUMIFS(СВЦЭМ!$D$39:$D$782,СВЦЭМ!$A$39:$A$782,$A14,СВЦЭМ!$B$39:$B$782,G$11)+'СЕТ СН'!$F$14+СВЦЭМ!$D$10+'СЕТ СН'!$F$8*'СЕТ СН'!$F$9-'СЕТ СН'!$F$26</f>
        <v>1187.05991563</v>
      </c>
      <c r="H14" s="36">
        <f>SUMIFS(СВЦЭМ!$D$39:$D$782,СВЦЭМ!$A$39:$A$782,$A14,СВЦЭМ!$B$39:$B$782,H$11)+'СЕТ СН'!$F$14+СВЦЭМ!$D$10+'СЕТ СН'!$F$8*'СЕТ СН'!$F$9-'СЕТ СН'!$F$26</f>
        <v>1123.3655434899999</v>
      </c>
      <c r="I14" s="36">
        <f>SUMIFS(СВЦЭМ!$D$39:$D$782,СВЦЭМ!$A$39:$A$782,$A14,СВЦЭМ!$B$39:$B$782,I$11)+'СЕТ СН'!$F$14+СВЦЭМ!$D$10+'СЕТ СН'!$F$8*'СЕТ СН'!$F$9-'СЕТ СН'!$F$26</f>
        <v>1041.1881596200001</v>
      </c>
      <c r="J14" s="36">
        <f>SUMIFS(СВЦЭМ!$D$39:$D$782,СВЦЭМ!$A$39:$A$782,$A14,СВЦЭМ!$B$39:$B$782,J$11)+'СЕТ СН'!$F$14+СВЦЭМ!$D$10+'СЕТ СН'!$F$8*'СЕТ СН'!$F$9-'СЕТ СН'!$F$26</f>
        <v>977.22438682000006</v>
      </c>
      <c r="K14" s="36">
        <f>SUMIFS(СВЦЭМ!$D$39:$D$782,СВЦЭМ!$A$39:$A$782,$A14,СВЦЭМ!$B$39:$B$782,K$11)+'СЕТ СН'!$F$14+СВЦЭМ!$D$10+'СЕТ СН'!$F$8*'СЕТ СН'!$F$9-'СЕТ СН'!$F$26</f>
        <v>954.80505237000011</v>
      </c>
      <c r="L14" s="36">
        <f>SUMIFS(СВЦЭМ!$D$39:$D$782,СВЦЭМ!$A$39:$A$782,$A14,СВЦЭМ!$B$39:$B$782,L$11)+'СЕТ СН'!$F$14+СВЦЭМ!$D$10+'СЕТ СН'!$F$8*'СЕТ СН'!$F$9-'СЕТ СН'!$F$26</f>
        <v>951.20823356999995</v>
      </c>
      <c r="M14" s="36">
        <f>SUMIFS(СВЦЭМ!$D$39:$D$782,СВЦЭМ!$A$39:$A$782,$A14,СВЦЭМ!$B$39:$B$782,M$11)+'СЕТ СН'!$F$14+СВЦЭМ!$D$10+'СЕТ СН'!$F$8*'СЕТ СН'!$F$9-'СЕТ СН'!$F$26</f>
        <v>945.21365667999999</v>
      </c>
      <c r="N14" s="36">
        <f>SUMIFS(СВЦЭМ!$D$39:$D$782,СВЦЭМ!$A$39:$A$782,$A14,СВЦЭМ!$B$39:$B$782,N$11)+'СЕТ СН'!$F$14+СВЦЭМ!$D$10+'СЕТ СН'!$F$8*'СЕТ СН'!$F$9-'СЕТ СН'!$F$26</f>
        <v>952.51642931000015</v>
      </c>
      <c r="O14" s="36">
        <f>SUMIFS(СВЦЭМ!$D$39:$D$782,СВЦЭМ!$A$39:$A$782,$A14,СВЦЭМ!$B$39:$B$782,O$11)+'СЕТ СН'!$F$14+СВЦЭМ!$D$10+'СЕТ СН'!$F$8*'СЕТ СН'!$F$9-'СЕТ СН'!$F$26</f>
        <v>972.00452955000014</v>
      </c>
      <c r="P14" s="36">
        <f>SUMIFS(СВЦЭМ!$D$39:$D$782,СВЦЭМ!$A$39:$A$782,$A14,СВЦЭМ!$B$39:$B$782,P$11)+'СЕТ СН'!$F$14+СВЦЭМ!$D$10+'СЕТ СН'!$F$8*'СЕТ СН'!$F$9-'СЕТ СН'!$F$26</f>
        <v>1007.1023333000001</v>
      </c>
      <c r="Q14" s="36">
        <f>SUMIFS(СВЦЭМ!$D$39:$D$782,СВЦЭМ!$A$39:$A$782,$A14,СВЦЭМ!$B$39:$B$782,Q$11)+'СЕТ СН'!$F$14+СВЦЭМ!$D$10+'СЕТ СН'!$F$8*'СЕТ СН'!$F$9-'СЕТ СН'!$F$26</f>
        <v>1019.5860352900002</v>
      </c>
      <c r="R14" s="36">
        <f>SUMIFS(СВЦЭМ!$D$39:$D$782,СВЦЭМ!$A$39:$A$782,$A14,СВЦЭМ!$B$39:$B$782,R$11)+'СЕТ СН'!$F$14+СВЦЭМ!$D$10+'СЕТ СН'!$F$8*'СЕТ СН'!$F$9-'СЕТ СН'!$F$26</f>
        <v>1016.8373117200001</v>
      </c>
      <c r="S14" s="36">
        <f>SUMIFS(СВЦЭМ!$D$39:$D$782,СВЦЭМ!$A$39:$A$782,$A14,СВЦЭМ!$B$39:$B$782,S$11)+'СЕТ СН'!$F$14+СВЦЭМ!$D$10+'СЕТ СН'!$F$8*'СЕТ СН'!$F$9-'СЕТ СН'!$F$26</f>
        <v>998.69344644000012</v>
      </c>
      <c r="T14" s="36">
        <f>SUMIFS(СВЦЭМ!$D$39:$D$782,СВЦЭМ!$A$39:$A$782,$A14,СВЦЭМ!$B$39:$B$782,T$11)+'СЕТ СН'!$F$14+СВЦЭМ!$D$10+'СЕТ СН'!$F$8*'СЕТ СН'!$F$9-'СЕТ СН'!$F$26</f>
        <v>966.04490290000012</v>
      </c>
      <c r="U14" s="36">
        <f>SUMIFS(СВЦЭМ!$D$39:$D$782,СВЦЭМ!$A$39:$A$782,$A14,СВЦЭМ!$B$39:$B$782,U$11)+'СЕТ СН'!$F$14+СВЦЭМ!$D$10+'СЕТ СН'!$F$8*'СЕТ СН'!$F$9-'СЕТ СН'!$F$26</f>
        <v>962.5518913200001</v>
      </c>
      <c r="V14" s="36">
        <f>SUMIFS(СВЦЭМ!$D$39:$D$782,СВЦЭМ!$A$39:$A$782,$A14,СВЦЭМ!$B$39:$B$782,V$11)+'СЕТ СН'!$F$14+СВЦЭМ!$D$10+'СЕТ СН'!$F$8*'СЕТ СН'!$F$9-'СЕТ СН'!$F$26</f>
        <v>981.02729036000005</v>
      </c>
      <c r="W14" s="36">
        <f>SUMIFS(СВЦЭМ!$D$39:$D$782,СВЦЭМ!$A$39:$A$782,$A14,СВЦЭМ!$B$39:$B$782,W$11)+'СЕТ СН'!$F$14+СВЦЭМ!$D$10+'СЕТ СН'!$F$8*'СЕТ СН'!$F$9-'СЕТ СН'!$F$26</f>
        <v>979.89771995000001</v>
      </c>
      <c r="X14" s="36">
        <f>SUMIFS(СВЦЭМ!$D$39:$D$782,СВЦЭМ!$A$39:$A$782,$A14,СВЦЭМ!$B$39:$B$782,X$11)+'СЕТ СН'!$F$14+СВЦЭМ!$D$10+'СЕТ СН'!$F$8*'СЕТ СН'!$F$9-'СЕТ СН'!$F$26</f>
        <v>943.16373565000004</v>
      </c>
      <c r="Y14" s="36">
        <f>SUMIFS(СВЦЭМ!$D$39:$D$782,СВЦЭМ!$A$39:$A$782,$A14,СВЦЭМ!$B$39:$B$782,Y$11)+'СЕТ СН'!$F$14+СВЦЭМ!$D$10+'СЕТ СН'!$F$8*'СЕТ СН'!$F$9-'СЕТ СН'!$F$26</f>
        <v>970.54597222000007</v>
      </c>
    </row>
    <row r="15" spans="1:25" ht="15.75" x14ac:dyDescent="0.2">
      <c r="A15" s="35">
        <f t="shared" si="0"/>
        <v>44443</v>
      </c>
      <c r="B15" s="36">
        <f>SUMIFS(СВЦЭМ!$D$39:$D$782,СВЦЭМ!$A$39:$A$782,$A15,СВЦЭМ!$B$39:$B$782,B$11)+'СЕТ СН'!$F$14+СВЦЭМ!$D$10+'СЕТ СН'!$F$8*'СЕТ СН'!$F$9-'СЕТ СН'!$F$26</f>
        <v>1037.5381119799999</v>
      </c>
      <c r="C15" s="36">
        <f>SUMIFS(СВЦЭМ!$D$39:$D$782,СВЦЭМ!$A$39:$A$782,$A15,СВЦЭМ!$B$39:$B$782,C$11)+'СЕТ СН'!$F$14+СВЦЭМ!$D$10+'СЕТ СН'!$F$8*'СЕТ СН'!$F$9-'СЕТ СН'!$F$26</f>
        <v>1119.3366778100001</v>
      </c>
      <c r="D15" s="36">
        <f>SUMIFS(СВЦЭМ!$D$39:$D$782,СВЦЭМ!$A$39:$A$782,$A15,СВЦЭМ!$B$39:$B$782,D$11)+'СЕТ СН'!$F$14+СВЦЭМ!$D$10+'СЕТ СН'!$F$8*'СЕТ СН'!$F$9-'СЕТ СН'!$F$26</f>
        <v>1177.6917874800001</v>
      </c>
      <c r="E15" s="36">
        <f>SUMIFS(СВЦЭМ!$D$39:$D$782,СВЦЭМ!$A$39:$A$782,$A15,СВЦЭМ!$B$39:$B$782,E$11)+'СЕТ СН'!$F$14+СВЦЭМ!$D$10+'СЕТ СН'!$F$8*'СЕТ СН'!$F$9-'СЕТ СН'!$F$26</f>
        <v>1197.4427100099999</v>
      </c>
      <c r="F15" s="36">
        <f>SUMIFS(СВЦЭМ!$D$39:$D$782,СВЦЭМ!$A$39:$A$782,$A15,СВЦЭМ!$B$39:$B$782,F$11)+'СЕТ СН'!$F$14+СВЦЭМ!$D$10+'СЕТ СН'!$F$8*'СЕТ СН'!$F$9-'СЕТ СН'!$F$26</f>
        <v>1197.2662186099999</v>
      </c>
      <c r="G15" s="36">
        <f>SUMIFS(СВЦЭМ!$D$39:$D$782,СВЦЭМ!$A$39:$A$782,$A15,СВЦЭМ!$B$39:$B$782,G$11)+'СЕТ СН'!$F$14+СВЦЭМ!$D$10+'СЕТ СН'!$F$8*'СЕТ СН'!$F$9-'СЕТ СН'!$F$26</f>
        <v>1178.68617247</v>
      </c>
      <c r="H15" s="36">
        <f>SUMIFS(СВЦЭМ!$D$39:$D$782,СВЦЭМ!$A$39:$A$782,$A15,СВЦЭМ!$B$39:$B$782,H$11)+'СЕТ СН'!$F$14+СВЦЭМ!$D$10+'СЕТ СН'!$F$8*'СЕТ СН'!$F$9-'СЕТ СН'!$F$26</f>
        <v>1127.87870638</v>
      </c>
      <c r="I15" s="36">
        <f>SUMIFS(СВЦЭМ!$D$39:$D$782,СВЦЭМ!$A$39:$A$782,$A15,СВЦЭМ!$B$39:$B$782,I$11)+'СЕТ СН'!$F$14+СВЦЭМ!$D$10+'СЕТ СН'!$F$8*'СЕТ СН'!$F$9-'СЕТ СН'!$F$26</f>
        <v>1043.0908157400002</v>
      </c>
      <c r="J15" s="36">
        <f>SUMIFS(СВЦЭМ!$D$39:$D$782,СВЦЭМ!$A$39:$A$782,$A15,СВЦЭМ!$B$39:$B$782,J$11)+'СЕТ СН'!$F$14+СВЦЭМ!$D$10+'СЕТ СН'!$F$8*'СЕТ СН'!$F$9-'СЕТ СН'!$F$26</f>
        <v>960.51613852000014</v>
      </c>
      <c r="K15" s="36">
        <f>SUMIFS(СВЦЭМ!$D$39:$D$782,СВЦЭМ!$A$39:$A$782,$A15,СВЦЭМ!$B$39:$B$782,K$11)+'СЕТ СН'!$F$14+СВЦЭМ!$D$10+'СЕТ СН'!$F$8*'СЕТ СН'!$F$9-'СЕТ СН'!$F$26</f>
        <v>937.26931837000006</v>
      </c>
      <c r="L15" s="36">
        <f>SUMIFS(СВЦЭМ!$D$39:$D$782,СВЦЭМ!$A$39:$A$782,$A15,СВЦЭМ!$B$39:$B$782,L$11)+'СЕТ СН'!$F$14+СВЦЭМ!$D$10+'СЕТ СН'!$F$8*'СЕТ СН'!$F$9-'СЕТ СН'!$F$26</f>
        <v>947.4045369800001</v>
      </c>
      <c r="M15" s="36">
        <f>SUMIFS(СВЦЭМ!$D$39:$D$782,СВЦЭМ!$A$39:$A$782,$A15,СВЦЭМ!$B$39:$B$782,M$11)+'СЕТ СН'!$F$14+СВЦЭМ!$D$10+'СЕТ СН'!$F$8*'СЕТ СН'!$F$9-'СЕТ СН'!$F$26</f>
        <v>945.27583776000006</v>
      </c>
      <c r="N15" s="36">
        <f>SUMIFS(СВЦЭМ!$D$39:$D$782,СВЦЭМ!$A$39:$A$782,$A15,СВЦЭМ!$B$39:$B$782,N$11)+'СЕТ СН'!$F$14+СВЦЭМ!$D$10+'СЕТ СН'!$F$8*'СЕТ СН'!$F$9-'СЕТ СН'!$F$26</f>
        <v>946.62831155000003</v>
      </c>
      <c r="O15" s="36">
        <f>SUMIFS(СВЦЭМ!$D$39:$D$782,СВЦЭМ!$A$39:$A$782,$A15,СВЦЭМ!$B$39:$B$782,O$11)+'СЕТ СН'!$F$14+СВЦЭМ!$D$10+'СЕТ СН'!$F$8*'СЕТ СН'!$F$9-'СЕТ СН'!$F$26</f>
        <v>970.12502190999999</v>
      </c>
      <c r="P15" s="36">
        <f>SUMIFS(СВЦЭМ!$D$39:$D$782,СВЦЭМ!$A$39:$A$782,$A15,СВЦЭМ!$B$39:$B$782,P$11)+'СЕТ СН'!$F$14+СВЦЭМ!$D$10+'СЕТ СН'!$F$8*'СЕТ СН'!$F$9-'СЕТ СН'!$F$26</f>
        <v>1001.2904907</v>
      </c>
      <c r="Q15" s="36">
        <f>SUMIFS(СВЦЭМ!$D$39:$D$782,СВЦЭМ!$A$39:$A$782,$A15,СВЦЭМ!$B$39:$B$782,Q$11)+'СЕТ СН'!$F$14+СВЦЭМ!$D$10+'СЕТ СН'!$F$8*'СЕТ СН'!$F$9-'СЕТ СН'!$F$26</f>
        <v>1023.3117742500001</v>
      </c>
      <c r="R15" s="36">
        <f>SUMIFS(СВЦЭМ!$D$39:$D$782,СВЦЭМ!$A$39:$A$782,$A15,СВЦЭМ!$B$39:$B$782,R$11)+'СЕТ СН'!$F$14+СВЦЭМ!$D$10+'СЕТ СН'!$F$8*'СЕТ СН'!$F$9-'СЕТ СН'!$F$26</f>
        <v>1017.42934883</v>
      </c>
      <c r="S15" s="36">
        <f>SUMIFS(СВЦЭМ!$D$39:$D$782,СВЦЭМ!$A$39:$A$782,$A15,СВЦЭМ!$B$39:$B$782,S$11)+'СЕТ СН'!$F$14+СВЦЭМ!$D$10+'СЕТ СН'!$F$8*'СЕТ СН'!$F$9-'СЕТ СН'!$F$26</f>
        <v>981.42469862999997</v>
      </c>
      <c r="T15" s="36">
        <f>SUMIFS(СВЦЭМ!$D$39:$D$782,СВЦЭМ!$A$39:$A$782,$A15,СВЦЭМ!$B$39:$B$782,T$11)+'СЕТ СН'!$F$14+СВЦЭМ!$D$10+'СЕТ СН'!$F$8*'СЕТ СН'!$F$9-'СЕТ СН'!$F$26</f>
        <v>953.78757478000011</v>
      </c>
      <c r="U15" s="36">
        <f>SUMIFS(СВЦЭМ!$D$39:$D$782,СВЦЭМ!$A$39:$A$782,$A15,СВЦЭМ!$B$39:$B$782,U$11)+'СЕТ СН'!$F$14+СВЦЭМ!$D$10+'СЕТ СН'!$F$8*'СЕТ СН'!$F$9-'СЕТ СН'!$F$26</f>
        <v>927.75151068000014</v>
      </c>
      <c r="V15" s="36">
        <f>SUMIFS(СВЦЭМ!$D$39:$D$782,СВЦЭМ!$A$39:$A$782,$A15,СВЦЭМ!$B$39:$B$782,V$11)+'СЕТ СН'!$F$14+СВЦЭМ!$D$10+'СЕТ СН'!$F$8*'СЕТ СН'!$F$9-'СЕТ СН'!$F$26</f>
        <v>906.29174011000009</v>
      </c>
      <c r="W15" s="36">
        <f>SUMIFS(СВЦЭМ!$D$39:$D$782,СВЦЭМ!$A$39:$A$782,$A15,СВЦЭМ!$B$39:$B$782,W$11)+'СЕТ СН'!$F$14+СВЦЭМ!$D$10+'СЕТ СН'!$F$8*'СЕТ СН'!$F$9-'СЕТ СН'!$F$26</f>
        <v>914.41712513000016</v>
      </c>
      <c r="X15" s="36">
        <f>SUMIFS(СВЦЭМ!$D$39:$D$782,СВЦЭМ!$A$39:$A$782,$A15,СВЦЭМ!$B$39:$B$782,X$11)+'СЕТ СН'!$F$14+СВЦЭМ!$D$10+'СЕТ СН'!$F$8*'СЕТ СН'!$F$9-'СЕТ СН'!$F$26</f>
        <v>931.71408945000007</v>
      </c>
      <c r="Y15" s="36">
        <f>SUMIFS(СВЦЭМ!$D$39:$D$782,СВЦЭМ!$A$39:$A$782,$A15,СВЦЭМ!$B$39:$B$782,Y$11)+'СЕТ СН'!$F$14+СВЦЭМ!$D$10+'СЕТ СН'!$F$8*'СЕТ СН'!$F$9-'СЕТ СН'!$F$26</f>
        <v>954.06035358999998</v>
      </c>
    </row>
    <row r="16" spans="1:25" ht="15.75" x14ac:dyDescent="0.2">
      <c r="A16" s="35">
        <f t="shared" si="0"/>
        <v>44444</v>
      </c>
      <c r="B16" s="36">
        <f>SUMIFS(СВЦЭМ!$D$39:$D$782,СВЦЭМ!$A$39:$A$782,$A16,СВЦЭМ!$B$39:$B$782,B$11)+'СЕТ СН'!$F$14+СВЦЭМ!$D$10+'СЕТ СН'!$F$8*'СЕТ СН'!$F$9-'СЕТ СН'!$F$26</f>
        <v>976.57600101000003</v>
      </c>
      <c r="C16" s="36">
        <f>SUMIFS(СВЦЭМ!$D$39:$D$782,СВЦЭМ!$A$39:$A$782,$A16,СВЦЭМ!$B$39:$B$782,C$11)+'СЕТ СН'!$F$14+СВЦЭМ!$D$10+'СЕТ СН'!$F$8*'СЕТ СН'!$F$9-'СЕТ СН'!$F$26</f>
        <v>1056.0076033400001</v>
      </c>
      <c r="D16" s="36">
        <f>SUMIFS(СВЦЭМ!$D$39:$D$782,СВЦЭМ!$A$39:$A$782,$A16,СВЦЭМ!$B$39:$B$782,D$11)+'СЕТ СН'!$F$14+СВЦЭМ!$D$10+'СЕТ СН'!$F$8*'СЕТ СН'!$F$9-'СЕТ СН'!$F$26</f>
        <v>1129.3690339300001</v>
      </c>
      <c r="E16" s="36">
        <f>SUMIFS(СВЦЭМ!$D$39:$D$782,СВЦЭМ!$A$39:$A$782,$A16,СВЦЭМ!$B$39:$B$782,E$11)+'СЕТ СН'!$F$14+СВЦЭМ!$D$10+'СЕТ СН'!$F$8*'СЕТ СН'!$F$9-'СЕТ СН'!$F$26</f>
        <v>1158.34287253</v>
      </c>
      <c r="F16" s="36">
        <f>SUMIFS(СВЦЭМ!$D$39:$D$782,СВЦЭМ!$A$39:$A$782,$A16,СВЦЭМ!$B$39:$B$782,F$11)+'СЕТ СН'!$F$14+СВЦЭМ!$D$10+'СЕТ СН'!$F$8*'СЕТ СН'!$F$9-'СЕТ СН'!$F$26</f>
        <v>1181.4879836100001</v>
      </c>
      <c r="G16" s="36">
        <f>SUMIFS(СВЦЭМ!$D$39:$D$782,СВЦЭМ!$A$39:$A$782,$A16,СВЦЭМ!$B$39:$B$782,G$11)+'СЕТ СН'!$F$14+СВЦЭМ!$D$10+'СЕТ СН'!$F$8*'СЕТ СН'!$F$9-'СЕТ СН'!$F$26</f>
        <v>1189.8685629399999</v>
      </c>
      <c r="H16" s="36">
        <f>SUMIFS(СВЦЭМ!$D$39:$D$782,СВЦЭМ!$A$39:$A$782,$A16,СВЦЭМ!$B$39:$B$782,H$11)+'СЕТ СН'!$F$14+СВЦЭМ!$D$10+'СЕТ СН'!$F$8*'СЕТ СН'!$F$9-'СЕТ СН'!$F$26</f>
        <v>1168.10082289</v>
      </c>
      <c r="I16" s="36">
        <f>SUMIFS(СВЦЭМ!$D$39:$D$782,СВЦЭМ!$A$39:$A$782,$A16,СВЦЭМ!$B$39:$B$782,I$11)+'СЕТ СН'!$F$14+СВЦЭМ!$D$10+'СЕТ СН'!$F$8*'СЕТ СН'!$F$9-'СЕТ СН'!$F$26</f>
        <v>1099.2541031000001</v>
      </c>
      <c r="J16" s="36">
        <f>SUMIFS(СВЦЭМ!$D$39:$D$782,СВЦЭМ!$A$39:$A$782,$A16,СВЦЭМ!$B$39:$B$782,J$11)+'СЕТ СН'!$F$14+СВЦЭМ!$D$10+'СЕТ СН'!$F$8*'СЕТ СН'!$F$9-'СЕТ СН'!$F$26</f>
        <v>1013.8163288400001</v>
      </c>
      <c r="K16" s="36">
        <f>SUMIFS(СВЦЭМ!$D$39:$D$782,СВЦЭМ!$A$39:$A$782,$A16,СВЦЭМ!$B$39:$B$782,K$11)+'СЕТ СН'!$F$14+СВЦЭМ!$D$10+'СЕТ СН'!$F$8*'СЕТ СН'!$F$9-'СЕТ СН'!$F$26</f>
        <v>948.46855937000009</v>
      </c>
      <c r="L16" s="36">
        <f>SUMIFS(СВЦЭМ!$D$39:$D$782,СВЦЭМ!$A$39:$A$782,$A16,СВЦЭМ!$B$39:$B$782,L$11)+'СЕТ СН'!$F$14+СВЦЭМ!$D$10+'СЕТ СН'!$F$8*'СЕТ СН'!$F$9-'СЕТ СН'!$F$26</f>
        <v>949.17574384</v>
      </c>
      <c r="M16" s="36">
        <f>SUMIFS(СВЦЭМ!$D$39:$D$782,СВЦЭМ!$A$39:$A$782,$A16,СВЦЭМ!$B$39:$B$782,M$11)+'СЕТ СН'!$F$14+СВЦЭМ!$D$10+'СЕТ СН'!$F$8*'СЕТ СН'!$F$9-'СЕТ СН'!$F$26</f>
        <v>948.46796869000013</v>
      </c>
      <c r="N16" s="36">
        <f>SUMIFS(СВЦЭМ!$D$39:$D$782,СВЦЭМ!$A$39:$A$782,$A16,СВЦЭМ!$B$39:$B$782,N$11)+'СЕТ СН'!$F$14+СВЦЭМ!$D$10+'СЕТ СН'!$F$8*'СЕТ СН'!$F$9-'СЕТ СН'!$F$26</f>
        <v>949.56274308000002</v>
      </c>
      <c r="O16" s="36">
        <f>SUMIFS(СВЦЭМ!$D$39:$D$782,СВЦЭМ!$A$39:$A$782,$A16,СВЦЭМ!$B$39:$B$782,O$11)+'СЕТ СН'!$F$14+СВЦЭМ!$D$10+'СЕТ СН'!$F$8*'СЕТ СН'!$F$9-'СЕТ СН'!$F$26</f>
        <v>975.85632714999997</v>
      </c>
      <c r="P16" s="36">
        <f>SUMIFS(СВЦЭМ!$D$39:$D$782,СВЦЭМ!$A$39:$A$782,$A16,СВЦЭМ!$B$39:$B$782,P$11)+'СЕТ СН'!$F$14+СВЦЭМ!$D$10+'СЕТ СН'!$F$8*'СЕТ СН'!$F$9-'СЕТ СН'!$F$26</f>
        <v>1008.7455226500001</v>
      </c>
      <c r="Q16" s="36">
        <f>SUMIFS(СВЦЭМ!$D$39:$D$782,СВЦЭМ!$A$39:$A$782,$A16,СВЦЭМ!$B$39:$B$782,Q$11)+'СЕТ СН'!$F$14+СВЦЭМ!$D$10+'СЕТ СН'!$F$8*'СЕТ СН'!$F$9-'СЕТ СН'!$F$26</f>
        <v>1016.90634301</v>
      </c>
      <c r="R16" s="36">
        <f>SUMIFS(СВЦЭМ!$D$39:$D$782,СВЦЭМ!$A$39:$A$782,$A16,СВЦЭМ!$B$39:$B$782,R$11)+'СЕТ СН'!$F$14+СВЦЭМ!$D$10+'СЕТ СН'!$F$8*'СЕТ СН'!$F$9-'СЕТ СН'!$F$26</f>
        <v>1009.75316206</v>
      </c>
      <c r="S16" s="36">
        <f>SUMIFS(СВЦЭМ!$D$39:$D$782,СВЦЭМ!$A$39:$A$782,$A16,СВЦЭМ!$B$39:$B$782,S$11)+'СЕТ СН'!$F$14+СВЦЭМ!$D$10+'СЕТ СН'!$F$8*'СЕТ СН'!$F$9-'СЕТ СН'!$F$26</f>
        <v>963.36499395999999</v>
      </c>
      <c r="T16" s="36">
        <f>SUMIFS(СВЦЭМ!$D$39:$D$782,СВЦЭМ!$A$39:$A$782,$A16,СВЦЭМ!$B$39:$B$782,T$11)+'СЕТ СН'!$F$14+СВЦЭМ!$D$10+'СЕТ СН'!$F$8*'СЕТ СН'!$F$9-'СЕТ СН'!$F$26</f>
        <v>935.64376953999999</v>
      </c>
      <c r="U16" s="36">
        <f>SUMIFS(СВЦЭМ!$D$39:$D$782,СВЦЭМ!$A$39:$A$782,$A16,СВЦЭМ!$B$39:$B$782,U$11)+'СЕТ СН'!$F$14+СВЦЭМ!$D$10+'СЕТ СН'!$F$8*'СЕТ СН'!$F$9-'СЕТ СН'!$F$26</f>
        <v>906.71933976000014</v>
      </c>
      <c r="V16" s="36">
        <f>SUMIFS(СВЦЭМ!$D$39:$D$782,СВЦЭМ!$A$39:$A$782,$A16,СВЦЭМ!$B$39:$B$782,V$11)+'СЕТ СН'!$F$14+СВЦЭМ!$D$10+'СЕТ СН'!$F$8*'СЕТ СН'!$F$9-'СЕТ СН'!$F$26</f>
        <v>905.74077563000014</v>
      </c>
      <c r="W16" s="36">
        <f>SUMIFS(СВЦЭМ!$D$39:$D$782,СВЦЭМ!$A$39:$A$782,$A16,СВЦЭМ!$B$39:$B$782,W$11)+'СЕТ СН'!$F$14+СВЦЭМ!$D$10+'СЕТ СН'!$F$8*'СЕТ СН'!$F$9-'СЕТ СН'!$F$26</f>
        <v>929.09262050999996</v>
      </c>
      <c r="X16" s="36">
        <f>SUMIFS(СВЦЭМ!$D$39:$D$782,СВЦЭМ!$A$39:$A$782,$A16,СВЦЭМ!$B$39:$B$782,X$11)+'СЕТ СН'!$F$14+СВЦЭМ!$D$10+'СЕТ СН'!$F$8*'СЕТ СН'!$F$9-'СЕТ СН'!$F$26</f>
        <v>972.33622620999995</v>
      </c>
      <c r="Y16" s="36">
        <f>SUMIFS(СВЦЭМ!$D$39:$D$782,СВЦЭМ!$A$39:$A$782,$A16,СВЦЭМ!$B$39:$B$782,Y$11)+'СЕТ СН'!$F$14+СВЦЭМ!$D$10+'СЕТ СН'!$F$8*'СЕТ СН'!$F$9-'СЕТ СН'!$F$26</f>
        <v>1031.7180397700001</v>
      </c>
    </row>
    <row r="17" spans="1:25" ht="15.75" x14ac:dyDescent="0.2">
      <c r="A17" s="35">
        <f t="shared" si="0"/>
        <v>44445</v>
      </c>
      <c r="B17" s="36">
        <f>SUMIFS(СВЦЭМ!$D$39:$D$782,СВЦЭМ!$A$39:$A$782,$A17,СВЦЭМ!$B$39:$B$782,B$11)+'СЕТ СН'!$F$14+СВЦЭМ!$D$10+'СЕТ СН'!$F$8*'СЕТ СН'!$F$9-'СЕТ СН'!$F$26</f>
        <v>1046.35735912</v>
      </c>
      <c r="C17" s="36">
        <f>SUMIFS(СВЦЭМ!$D$39:$D$782,СВЦЭМ!$A$39:$A$782,$A17,СВЦЭМ!$B$39:$B$782,C$11)+'СЕТ СН'!$F$14+СВЦЭМ!$D$10+'СЕТ СН'!$F$8*'СЕТ СН'!$F$9-'СЕТ СН'!$F$26</f>
        <v>1125.4857928500001</v>
      </c>
      <c r="D17" s="36">
        <f>SUMIFS(СВЦЭМ!$D$39:$D$782,СВЦЭМ!$A$39:$A$782,$A17,СВЦЭМ!$B$39:$B$782,D$11)+'СЕТ СН'!$F$14+СВЦЭМ!$D$10+'СЕТ СН'!$F$8*'СЕТ СН'!$F$9-'СЕТ СН'!$F$26</f>
        <v>1191.6347948499999</v>
      </c>
      <c r="E17" s="36">
        <f>SUMIFS(СВЦЭМ!$D$39:$D$782,СВЦЭМ!$A$39:$A$782,$A17,СВЦЭМ!$B$39:$B$782,E$11)+'СЕТ СН'!$F$14+СВЦЭМ!$D$10+'СЕТ СН'!$F$8*'СЕТ СН'!$F$9-'СЕТ СН'!$F$26</f>
        <v>1221.4065941799997</v>
      </c>
      <c r="F17" s="36">
        <f>SUMIFS(СВЦЭМ!$D$39:$D$782,СВЦЭМ!$A$39:$A$782,$A17,СВЦЭМ!$B$39:$B$782,F$11)+'СЕТ СН'!$F$14+СВЦЭМ!$D$10+'СЕТ СН'!$F$8*'СЕТ СН'!$F$9-'СЕТ СН'!$F$26</f>
        <v>1229.0751495099998</v>
      </c>
      <c r="G17" s="36">
        <f>SUMIFS(СВЦЭМ!$D$39:$D$782,СВЦЭМ!$A$39:$A$782,$A17,СВЦЭМ!$B$39:$B$782,G$11)+'СЕТ СН'!$F$14+СВЦЭМ!$D$10+'СЕТ СН'!$F$8*'СЕТ СН'!$F$9-'СЕТ СН'!$F$26</f>
        <v>1230.8800637499999</v>
      </c>
      <c r="H17" s="36">
        <f>SUMIFS(СВЦЭМ!$D$39:$D$782,СВЦЭМ!$A$39:$A$782,$A17,СВЦЭМ!$B$39:$B$782,H$11)+'СЕТ СН'!$F$14+СВЦЭМ!$D$10+'СЕТ СН'!$F$8*'СЕТ СН'!$F$9-'СЕТ СН'!$F$26</f>
        <v>1172.74325907</v>
      </c>
      <c r="I17" s="36">
        <f>SUMIFS(СВЦЭМ!$D$39:$D$782,СВЦЭМ!$A$39:$A$782,$A17,СВЦЭМ!$B$39:$B$782,I$11)+'СЕТ СН'!$F$14+СВЦЭМ!$D$10+'СЕТ СН'!$F$8*'СЕТ СН'!$F$9-'СЕТ СН'!$F$26</f>
        <v>1083.2741971299999</v>
      </c>
      <c r="J17" s="36">
        <f>SUMIFS(СВЦЭМ!$D$39:$D$782,СВЦЭМ!$A$39:$A$782,$A17,СВЦЭМ!$B$39:$B$782,J$11)+'СЕТ СН'!$F$14+СВЦЭМ!$D$10+'СЕТ СН'!$F$8*'СЕТ СН'!$F$9-'СЕТ СН'!$F$26</f>
        <v>1000.3552346700001</v>
      </c>
      <c r="K17" s="36">
        <f>SUMIFS(СВЦЭМ!$D$39:$D$782,СВЦЭМ!$A$39:$A$782,$A17,СВЦЭМ!$B$39:$B$782,K$11)+'СЕТ СН'!$F$14+СВЦЭМ!$D$10+'СЕТ СН'!$F$8*'СЕТ СН'!$F$9-'СЕТ СН'!$F$26</f>
        <v>980.82769382000015</v>
      </c>
      <c r="L17" s="36">
        <f>SUMIFS(СВЦЭМ!$D$39:$D$782,СВЦЭМ!$A$39:$A$782,$A17,СВЦЭМ!$B$39:$B$782,L$11)+'СЕТ СН'!$F$14+СВЦЭМ!$D$10+'СЕТ СН'!$F$8*'СЕТ СН'!$F$9-'СЕТ СН'!$F$26</f>
        <v>976.55159279000009</v>
      </c>
      <c r="M17" s="36">
        <f>SUMIFS(СВЦЭМ!$D$39:$D$782,СВЦЭМ!$A$39:$A$782,$A17,СВЦЭМ!$B$39:$B$782,M$11)+'СЕТ СН'!$F$14+СВЦЭМ!$D$10+'СЕТ СН'!$F$8*'СЕТ СН'!$F$9-'СЕТ СН'!$F$26</f>
        <v>971.89609995000001</v>
      </c>
      <c r="N17" s="36">
        <f>SUMIFS(СВЦЭМ!$D$39:$D$782,СВЦЭМ!$A$39:$A$782,$A17,СВЦЭМ!$B$39:$B$782,N$11)+'СЕТ СН'!$F$14+СВЦЭМ!$D$10+'СЕТ СН'!$F$8*'СЕТ СН'!$F$9-'СЕТ СН'!$F$26</f>
        <v>967.64236629000015</v>
      </c>
      <c r="O17" s="36">
        <f>SUMIFS(СВЦЭМ!$D$39:$D$782,СВЦЭМ!$A$39:$A$782,$A17,СВЦЭМ!$B$39:$B$782,O$11)+'СЕТ СН'!$F$14+СВЦЭМ!$D$10+'СЕТ СН'!$F$8*'СЕТ СН'!$F$9-'СЕТ СН'!$F$26</f>
        <v>977.64729118000014</v>
      </c>
      <c r="P17" s="36">
        <f>SUMIFS(СВЦЭМ!$D$39:$D$782,СВЦЭМ!$A$39:$A$782,$A17,СВЦЭМ!$B$39:$B$782,P$11)+'СЕТ СН'!$F$14+СВЦЭМ!$D$10+'СЕТ СН'!$F$8*'СЕТ СН'!$F$9-'СЕТ СН'!$F$26</f>
        <v>999.31516542999998</v>
      </c>
      <c r="Q17" s="36">
        <f>SUMIFS(СВЦЭМ!$D$39:$D$782,СВЦЭМ!$A$39:$A$782,$A17,СВЦЭМ!$B$39:$B$782,Q$11)+'СЕТ СН'!$F$14+СВЦЭМ!$D$10+'СЕТ СН'!$F$8*'СЕТ СН'!$F$9-'СЕТ СН'!$F$26</f>
        <v>1011.3879464199999</v>
      </c>
      <c r="R17" s="36">
        <f>SUMIFS(СВЦЭМ!$D$39:$D$782,СВЦЭМ!$A$39:$A$782,$A17,СВЦЭМ!$B$39:$B$782,R$11)+'СЕТ СН'!$F$14+СВЦЭМ!$D$10+'СЕТ СН'!$F$8*'СЕТ СН'!$F$9-'СЕТ СН'!$F$26</f>
        <v>1002.3405090200001</v>
      </c>
      <c r="S17" s="36">
        <f>SUMIFS(СВЦЭМ!$D$39:$D$782,СВЦЭМ!$A$39:$A$782,$A17,СВЦЭМ!$B$39:$B$782,S$11)+'СЕТ СН'!$F$14+СВЦЭМ!$D$10+'СЕТ СН'!$F$8*'СЕТ СН'!$F$9-'СЕТ СН'!$F$26</f>
        <v>984.98319516000015</v>
      </c>
      <c r="T17" s="36">
        <f>SUMIFS(СВЦЭМ!$D$39:$D$782,СВЦЭМ!$A$39:$A$782,$A17,СВЦЭМ!$B$39:$B$782,T$11)+'СЕТ СН'!$F$14+СВЦЭМ!$D$10+'СЕТ СН'!$F$8*'СЕТ СН'!$F$9-'СЕТ СН'!$F$26</f>
        <v>969.64096332000008</v>
      </c>
      <c r="U17" s="36">
        <f>SUMIFS(СВЦЭМ!$D$39:$D$782,СВЦЭМ!$A$39:$A$782,$A17,СВЦЭМ!$B$39:$B$782,U$11)+'СЕТ СН'!$F$14+СВЦЭМ!$D$10+'СЕТ СН'!$F$8*'СЕТ СН'!$F$9-'СЕТ СН'!$F$26</f>
        <v>1008.18554569</v>
      </c>
      <c r="V17" s="36">
        <f>SUMIFS(СВЦЭМ!$D$39:$D$782,СВЦЭМ!$A$39:$A$782,$A17,СВЦЭМ!$B$39:$B$782,V$11)+'СЕТ СН'!$F$14+СВЦЭМ!$D$10+'СЕТ СН'!$F$8*'СЕТ СН'!$F$9-'СЕТ СН'!$F$26</f>
        <v>1029.43884639</v>
      </c>
      <c r="W17" s="36">
        <f>SUMIFS(СВЦЭМ!$D$39:$D$782,СВЦЭМ!$A$39:$A$782,$A17,СВЦЭМ!$B$39:$B$782,W$11)+'СЕТ СН'!$F$14+СВЦЭМ!$D$10+'СЕТ СН'!$F$8*'СЕТ СН'!$F$9-'СЕТ СН'!$F$26</f>
        <v>1023.7676225300002</v>
      </c>
      <c r="X17" s="36">
        <f>SUMIFS(СВЦЭМ!$D$39:$D$782,СВЦЭМ!$A$39:$A$782,$A17,СВЦЭМ!$B$39:$B$782,X$11)+'СЕТ СН'!$F$14+СВЦЭМ!$D$10+'СЕТ СН'!$F$8*'СЕТ СН'!$F$9-'СЕТ СН'!$F$26</f>
        <v>968.66537572000016</v>
      </c>
      <c r="Y17" s="36">
        <f>SUMIFS(СВЦЭМ!$D$39:$D$782,СВЦЭМ!$A$39:$A$782,$A17,СВЦЭМ!$B$39:$B$782,Y$11)+'СЕТ СН'!$F$14+СВЦЭМ!$D$10+'СЕТ СН'!$F$8*'СЕТ СН'!$F$9-'СЕТ СН'!$F$26</f>
        <v>987.12752412000009</v>
      </c>
    </row>
    <row r="18" spans="1:25" ht="15.75" x14ac:dyDescent="0.2">
      <c r="A18" s="35">
        <f t="shared" si="0"/>
        <v>44446</v>
      </c>
      <c r="B18" s="36">
        <f>SUMIFS(СВЦЭМ!$D$39:$D$782,СВЦЭМ!$A$39:$A$782,$A18,СВЦЭМ!$B$39:$B$782,B$11)+'СЕТ СН'!$F$14+СВЦЭМ!$D$10+'СЕТ СН'!$F$8*'СЕТ СН'!$F$9-'СЕТ СН'!$F$26</f>
        <v>1129.15762208</v>
      </c>
      <c r="C18" s="36">
        <f>SUMIFS(СВЦЭМ!$D$39:$D$782,СВЦЭМ!$A$39:$A$782,$A18,СВЦЭМ!$B$39:$B$782,C$11)+'СЕТ СН'!$F$14+СВЦЭМ!$D$10+'СЕТ СН'!$F$8*'СЕТ СН'!$F$9-'СЕТ СН'!$F$26</f>
        <v>1220.64114382</v>
      </c>
      <c r="D18" s="36">
        <f>SUMIFS(СВЦЭМ!$D$39:$D$782,СВЦЭМ!$A$39:$A$782,$A18,СВЦЭМ!$B$39:$B$782,D$11)+'СЕТ СН'!$F$14+СВЦЭМ!$D$10+'СЕТ СН'!$F$8*'СЕТ СН'!$F$9-'СЕТ СН'!$F$26</f>
        <v>1280.4492955999999</v>
      </c>
      <c r="E18" s="36">
        <f>SUMIFS(СВЦЭМ!$D$39:$D$782,СВЦЭМ!$A$39:$A$782,$A18,СВЦЭМ!$B$39:$B$782,E$11)+'СЕТ СН'!$F$14+СВЦЭМ!$D$10+'СЕТ СН'!$F$8*'СЕТ СН'!$F$9-'СЕТ СН'!$F$26</f>
        <v>1268.20077036</v>
      </c>
      <c r="F18" s="36">
        <f>SUMIFS(СВЦЭМ!$D$39:$D$782,СВЦЭМ!$A$39:$A$782,$A18,СВЦЭМ!$B$39:$B$782,F$11)+'СЕТ СН'!$F$14+СВЦЭМ!$D$10+'СЕТ СН'!$F$8*'СЕТ СН'!$F$9-'СЕТ СН'!$F$26</f>
        <v>1263.8898482699999</v>
      </c>
      <c r="G18" s="36">
        <f>SUMIFS(СВЦЭМ!$D$39:$D$782,СВЦЭМ!$A$39:$A$782,$A18,СВЦЭМ!$B$39:$B$782,G$11)+'СЕТ СН'!$F$14+СВЦЭМ!$D$10+'СЕТ СН'!$F$8*'СЕТ СН'!$F$9-'СЕТ СН'!$F$26</f>
        <v>1269.3426197599999</v>
      </c>
      <c r="H18" s="36">
        <f>SUMIFS(СВЦЭМ!$D$39:$D$782,СВЦЭМ!$A$39:$A$782,$A18,СВЦЭМ!$B$39:$B$782,H$11)+'СЕТ СН'!$F$14+СВЦЭМ!$D$10+'СЕТ СН'!$F$8*'СЕТ СН'!$F$9-'СЕТ СН'!$F$26</f>
        <v>1197.2790261899997</v>
      </c>
      <c r="I18" s="36">
        <f>SUMIFS(СВЦЭМ!$D$39:$D$782,СВЦЭМ!$A$39:$A$782,$A18,СВЦЭМ!$B$39:$B$782,I$11)+'СЕТ СН'!$F$14+СВЦЭМ!$D$10+'СЕТ СН'!$F$8*'СЕТ СН'!$F$9-'СЕТ СН'!$F$26</f>
        <v>1115.1133832200001</v>
      </c>
      <c r="J18" s="36">
        <f>SUMIFS(СВЦЭМ!$D$39:$D$782,СВЦЭМ!$A$39:$A$782,$A18,СВЦЭМ!$B$39:$B$782,J$11)+'СЕТ СН'!$F$14+СВЦЭМ!$D$10+'СЕТ СН'!$F$8*'СЕТ СН'!$F$9-'СЕТ СН'!$F$26</f>
        <v>1042.5704496000001</v>
      </c>
      <c r="K18" s="36">
        <f>SUMIFS(СВЦЭМ!$D$39:$D$782,СВЦЭМ!$A$39:$A$782,$A18,СВЦЭМ!$B$39:$B$782,K$11)+'СЕТ СН'!$F$14+СВЦЭМ!$D$10+'СЕТ СН'!$F$8*'СЕТ СН'!$F$9-'СЕТ СН'!$F$26</f>
        <v>1036.18300062</v>
      </c>
      <c r="L18" s="36">
        <f>SUMIFS(СВЦЭМ!$D$39:$D$782,СВЦЭМ!$A$39:$A$782,$A18,СВЦЭМ!$B$39:$B$782,L$11)+'СЕТ СН'!$F$14+СВЦЭМ!$D$10+'СЕТ СН'!$F$8*'СЕТ СН'!$F$9-'СЕТ СН'!$F$26</f>
        <v>1032.9057147600001</v>
      </c>
      <c r="M18" s="36">
        <f>SUMIFS(СВЦЭМ!$D$39:$D$782,СВЦЭМ!$A$39:$A$782,$A18,СВЦЭМ!$B$39:$B$782,M$11)+'СЕТ СН'!$F$14+СВЦЭМ!$D$10+'СЕТ СН'!$F$8*'СЕТ СН'!$F$9-'СЕТ СН'!$F$26</f>
        <v>1027.6608602000001</v>
      </c>
      <c r="N18" s="36">
        <f>SUMIFS(СВЦЭМ!$D$39:$D$782,СВЦЭМ!$A$39:$A$782,$A18,СВЦЭМ!$B$39:$B$782,N$11)+'СЕТ СН'!$F$14+СВЦЭМ!$D$10+'СЕТ СН'!$F$8*'СЕТ СН'!$F$9-'СЕТ СН'!$F$26</f>
        <v>1028.90982626</v>
      </c>
      <c r="O18" s="36">
        <f>SUMIFS(СВЦЭМ!$D$39:$D$782,СВЦЭМ!$A$39:$A$782,$A18,СВЦЭМ!$B$39:$B$782,O$11)+'СЕТ СН'!$F$14+СВЦЭМ!$D$10+'СЕТ СН'!$F$8*'СЕТ СН'!$F$9-'СЕТ СН'!$F$26</f>
        <v>1053.8708407500001</v>
      </c>
      <c r="P18" s="36">
        <f>SUMIFS(СВЦЭМ!$D$39:$D$782,СВЦЭМ!$A$39:$A$782,$A18,СВЦЭМ!$B$39:$B$782,P$11)+'СЕТ СН'!$F$14+СВЦЭМ!$D$10+'СЕТ СН'!$F$8*'СЕТ СН'!$F$9-'СЕТ СН'!$F$26</f>
        <v>1090.01284201</v>
      </c>
      <c r="Q18" s="36">
        <f>SUMIFS(СВЦЭМ!$D$39:$D$782,СВЦЭМ!$A$39:$A$782,$A18,СВЦЭМ!$B$39:$B$782,Q$11)+'СЕТ СН'!$F$14+СВЦЭМ!$D$10+'СЕТ СН'!$F$8*'СЕТ СН'!$F$9-'СЕТ СН'!$F$26</f>
        <v>1096.8320945400001</v>
      </c>
      <c r="R18" s="36">
        <f>SUMIFS(СВЦЭМ!$D$39:$D$782,СВЦЭМ!$A$39:$A$782,$A18,СВЦЭМ!$B$39:$B$782,R$11)+'СЕТ СН'!$F$14+СВЦЭМ!$D$10+'СЕТ СН'!$F$8*'СЕТ СН'!$F$9-'СЕТ СН'!$F$26</f>
        <v>1086.3037048000001</v>
      </c>
      <c r="S18" s="36">
        <f>SUMIFS(СВЦЭМ!$D$39:$D$782,СВЦЭМ!$A$39:$A$782,$A18,СВЦЭМ!$B$39:$B$782,S$11)+'СЕТ СН'!$F$14+СВЦЭМ!$D$10+'СЕТ СН'!$F$8*'СЕТ СН'!$F$9-'СЕТ СН'!$F$26</f>
        <v>1060.57136154</v>
      </c>
      <c r="T18" s="36">
        <f>SUMIFS(СВЦЭМ!$D$39:$D$782,СВЦЭМ!$A$39:$A$782,$A18,СВЦЭМ!$B$39:$B$782,T$11)+'СЕТ СН'!$F$14+СВЦЭМ!$D$10+'СЕТ СН'!$F$8*'СЕТ СН'!$F$9-'СЕТ СН'!$F$26</f>
        <v>1026.8659487300001</v>
      </c>
      <c r="U18" s="36">
        <f>SUMIFS(СВЦЭМ!$D$39:$D$782,СВЦЭМ!$A$39:$A$782,$A18,СВЦЭМ!$B$39:$B$782,U$11)+'СЕТ СН'!$F$14+СВЦЭМ!$D$10+'СЕТ СН'!$F$8*'СЕТ СН'!$F$9-'СЕТ СН'!$F$26</f>
        <v>1015.6785849100002</v>
      </c>
      <c r="V18" s="36">
        <f>SUMIFS(СВЦЭМ!$D$39:$D$782,СВЦЭМ!$A$39:$A$782,$A18,СВЦЭМ!$B$39:$B$782,V$11)+'СЕТ СН'!$F$14+СВЦЭМ!$D$10+'СЕТ СН'!$F$8*'СЕТ СН'!$F$9-'СЕТ СН'!$F$26</f>
        <v>1041.24658497</v>
      </c>
      <c r="W18" s="36">
        <f>SUMIFS(СВЦЭМ!$D$39:$D$782,СВЦЭМ!$A$39:$A$782,$A18,СВЦЭМ!$B$39:$B$782,W$11)+'СЕТ СН'!$F$14+СВЦЭМ!$D$10+'СЕТ СН'!$F$8*'СЕТ СН'!$F$9-'СЕТ СН'!$F$26</f>
        <v>1036.0731757200001</v>
      </c>
      <c r="X18" s="36">
        <f>SUMIFS(СВЦЭМ!$D$39:$D$782,СВЦЭМ!$A$39:$A$782,$A18,СВЦЭМ!$B$39:$B$782,X$11)+'СЕТ СН'!$F$14+СВЦЭМ!$D$10+'СЕТ СН'!$F$8*'СЕТ СН'!$F$9-'СЕТ СН'!$F$26</f>
        <v>1024.47398944</v>
      </c>
      <c r="Y18" s="36">
        <f>SUMIFS(СВЦЭМ!$D$39:$D$782,СВЦЭМ!$A$39:$A$782,$A18,СВЦЭМ!$B$39:$B$782,Y$11)+'СЕТ СН'!$F$14+СВЦЭМ!$D$10+'СЕТ СН'!$F$8*'СЕТ СН'!$F$9-'СЕТ СН'!$F$26</f>
        <v>1077.8579511200001</v>
      </c>
    </row>
    <row r="19" spans="1:25" ht="15.75" x14ac:dyDescent="0.2">
      <c r="A19" s="35">
        <f t="shared" si="0"/>
        <v>44447</v>
      </c>
      <c r="B19" s="36">
        <f>SUMIFS(СВЦЭМ!$D$39:$D$782,СВЦЭМ!$A$39:$A$782,$A19,СВЦЭМ!$B$39:$B$782,B$11)+'СЕТ СН'!$F$14+СВЦЭМ!$D$10+'СЕТ СН'!$F$8*'СЕТ СН'!$F$9-'СЕТ СН'!$F$26</f>
        <v>1186.48094434</v>
      </c>
      <c r="C19" s="36">
        <f>SUMIFS(СВЦЭМ!$D$39:$D$782,СВЦЭМ!$A$39:$A$782,$A19,СВЦЭМ!$B$39:$B$782,C$11)+'СЕТ СН'!$F$14+СВЦЭМ!$D$10+'СЕТ СН'!$F$8*'СЕТ СН'!$F$9-'СЕТ СН'!$F$26</f>
        <v>1258.9286769099999</v>
      </c>
      <c r="D19" s="36">
        <f>SUMIFS(СВЦЭМ!$D$39:$D$782,СВЦЭМ!$A$39:$A$782,$A19,СВЦЭМ!$B$39:$B$782,D$11)+'СЕТ СН'!$F$14+СВЦЭМ!$D$10+'СЕТ СН'!$F$8*'СЕТ СН'!$F$9-'СЕТ СН'!$F$26</f>
        <v>1314.2492966299999</v>
      </c>
      <c r="E19" s="36">
        <f>SUMIFS(СВЦЭМ!$D$39:$D$782,СВЦЭМ!$A$39:$A$782,$A19,СВЦЭМ!$B$39:$B$782,E$11)+'СЕТ СН'!$F$14+СВЦЭМ!$D$10+'СЕТ СН'!$F$8*'СЕТ СН'!$F$9-'СЕТ СН'!$F$26</f>
        <v>1274.1016943599998</v>
      </c>
      <c r="F19" s="36">
        <f>SUMIFS(СВЦЭМ!$D$39:$D$782,СВЦЭМ!$A$39:$A$782,$A19,СВЦЭМ!$B$39:$B$782,F$11)+'СЕТ СН'!$F$14+СВЦЭМ!$D$10+'СЕТ СН'!$F$8*'СЕТ СН'!$F$9-'СЕТ СН'!$F$26</f>
        <v>1261.4438948</v>
      </c>
      <c r="G19" s="36">
        <f>SUMIFS(СВЦЭМ!$D$39:$D$782,СВЦЭМ!$A$39:$A$782,$A19,СВЦЭМ!$B$39:$B$782,G$11)+'СЕТ СН'!$F$14+СВЦЭМ!$D$10+'СЕТ СН'!$F$8*'СЕТ СН'!$F$9-'СЕТ СН'!$F$26</f>
        <v>1281.47176853</v>
      </c>
      <c r="H19" s="36">
        <f>SUMIFS(СВЦЭМ!$D$39:$D$782,СВЦЭМ!$A$39:$A$782,$A19,СВЦЭМ!$B$39:$B$782,H$11)+'СЕТ СН'!$F$14+СВЦЭМ!$D$10+'СЕТ СН'!$F$8*'СЕТ СН'!$F$9-'СЕТ СН'!$F$26</f>
        <v>1241.6795792999999</v>
      </c>
      <c r="I19" s="36">
        <f>SUMIFS(СВЦЭМ!$D$39:$D$782,СВЦЭМ!$A$39:$A$782,$A19,СВЦЭМ!$B$39:$B$782,I$11)+'СЕТ СН'!$F$14+СВЦЭМ!$D$10+'СЕТ СН'!$F$8*'СЕТ СН'!$F$9-'СЕТ СН'!$F$26</f>
        <v>1142.01949575</v>
      </c>
      <c r="J19" s="36">
        <f>SUMIFS(СВЦЭМ!$D$39:$D$782,СВЦЭМ!$A$39:$A$782,$A19,СВЦЭМ!$B$39:$B$782,J$11)+'СЕТ СН'!$F$14+СВЦЭМ!$D$10+'СЕТ СН'!$F$8*'СЕТ СН'!$F$9-'СЕТ СН'!$F$26</f>
        <v>1057.47834126</v>
      </c>
      <c r="K19" s="36">
        <f>SUMIFS(СВЦЭМ!$D$39:$D$782,СВЦЭМ!$A$39:$A$782,$A19,СВЦЭМ!$B$39:$B$782,K$11)+'СЕТ СН'!$F$14+СВЦЭМ!$D$10+'СЕТ СН'!$F$8*'СЕТ СН'!$F$9-'СЕТ СН'!$F$26</f>
        <v>1020.73078848</v>
      </c>
      <c r="L19" s="36">
        <f>SUMIFS(СВЦЭМ!$D$39:$D$782,СВЦЭМ!$A$39:$A$782,$A19,СВЦЭМ!$B$39:$B$782,L$11)+'СЕТ СН'!$F$14+СВЦЭМ!$D$10+'СЕТ СН'!$F$8*'СЕТ СН'!$F$9-'СЕТ СН'!$F$26</f>
        <v>1017.0667114800001</v>
      </c>
      <c r="M19" s="36">
        <f>SUMIFS(СВЦЭМ!$D$39:$D$782,СВЦЭМ!$A$39:$A$782,$A19,СВЦЭМ!$B$39:$B$782,M$11)+'СЕТ СН'!$F$14+СВЦЭМ!$D$10+'СЕТ СН'!$F$8*'СЕТ СН'!$F$9-'СЕТ СН'!$F$26</f>
        <v>1005.8951281900002</v>
      </c>
      <c r="N19" s="36">
        <f>SUMIFS(СВЦЭМ!$D$39:$D$782,СВЦЭМ!$A$39:$A$782,$A19,СВЦЭМ!$B$39:$B$782,N$11)+'СЕТ СН'!$F$14+СВЦЭМ!$D$10+'СЕТ СН'!$F$8*'СЕТ СН'!$F$9-'СЕТ СН'!$F$26</f>
        <v>1009.9963499400001</v>
      </c>
      <c r="O19" s="36">
        <f>SUMIFS(СВЦЭМ!$D$39:$D$782,СВЦЭМ!$A$39:$A$782,$A19,СВЦЭМ!$B$39:$B$782,O$11)+'СЕТ СН'!$F$14+СВЦЭМ!$D$10+'СЕТ СН'!$F$8*'СЕТ СН'!$F$9-'СЕТ СН'!$F$26</f>
        <v>1044.7730219300001</v>
      </c>
      <c r="P19" s="36">
        <f>SUMIFS(СВЦЭМ!$D$39:$D$782,СВЦЭМ!$A$39:$A$782,$A19,СВЦЭМ!$B$39:$B$782,P$11)+'СЕТ СН'!$F$14+СВЦЭМ!$D$10+'СЕТ СН'!$F$8*'СЕТ СН'!$F$9-'СЕТ СН'!$F$26</f>
        <v>1077.41707243</v>
      </c>
      <c r="Q19" s="36">
        <f>SUMIFS(СВЦЭМ!$D$39:$D$782,СВЦЭМ!$A$39:$A$782,$A19,СВЦЭМ!$B$39:$B$782,Q$11)+'СЕТ СН'!$F$14+СВЦЭМ!$D$10+'СЕТ СН'!$F$8*'СЕТ СН'!$F$9-'СЕТ СН'!$F$26</f>
        <v>1075.8095697600002</v>
      </c>
      <c r="R19" s="36">
        <f>SUMIFS(СВЦЭМ!$D$39:$D$782,СВЦЭМ!$A$39:$A$782,$A19,СВЦЭМ!$B$39:$B$782,R$11)+'СЕТ СН'!$F$14+СВЦЭМ!$D$10+'СЕТ СН'!$F$8*'СЕТ СН'!$F$9-'СЕТ СН'!$F$26</f>
        <v>1074.70438803</v>
      </c>
      <c r="S19" s="36">
        <f>SUMIFS(СВЦЭМ!$D$39:$D$782,СВЦЭМ!$A$39:$A$782,$A19,СВЦЭМ!$B$39:$B$782,S$11)+'СЕТ СН'!$F$14+СВЦЭМ!$D$10+'СЕТ СН'!$F$8*'СЕТ СН'!$F$9-'СЕТ СН'!$F$26</f>
        <v>1046.37141002</v>
      </c>
      <c r="T19" s="36">
        <f>SUMIFS(СВЦЭМ!$D$39:$D$782,СВЦЭМ!$A$39:$A$782,$A19,СВЦЭМ!$B$39:$B$782,T$11)+'СЕТ СН'!$F$14+СВЦЭМ!$D$10+'СЕТ СН'!$F$8*'СЕТ СН'!$F$9-'СЕТ СН'!$F$26</f>
        <v>1012.56498646</v>
      </c>
      <c r="U19" s="36">
        <f>SUMIFS(СВЦЭМ!$D$39:$D$782,СВЦЭМ!$A$39:$A$782,$A19,СВЦЭМ!$B$39:$B$782,U$11)+'СЕТ СН'!$F$14+СВЦЭМ!$D$10+'СЕТ СН'!$F$8*'СЕТ СН'!$F$9-'СЕТ СН'!$F$26</f>
        <v>1010.64266294</v>
      </c>
      <c r="V19" s="36">
        <f>SUMIFS(СВЦЭМ!$D$39:$D$782,СВЦЭМ!$A$39:$A$782,$A19,СВЦЭМ!$B$39:$B$782,V$11)+'СЕТ СН'!$F$14+СВЦЭМ!$D$10+'СЕТ СН'!$F$8*'СЕТ СН'!$F$9-'СЕТ СН'!$F$26</f>
        <v>1003.2488994400001</v>
      </c>
      <c r="W19" s="36">
        <f>SUMIFS(СВЦЭМ!$D$39:$D$782,СВЦЭМ!$A$39:$A$782,$A19,СВЦЭМ!$B$39:$B$782,W$11)+'СЕТ СН'!$F$14+СВЦЭМ!$D$10+'СЕТ СН'!$F$8*'СЕТ СН'!$F$9-'СЕТ СН'!$F$26</f>
        <v>997.95206741000015</v>
      </c>
      <c r="X19" s="36">
        <f>SUMIFS(СВЦЭМ!$D$39:$D$782,СВЦЭМ!$A$39:$A$782,$A19,СВЦЭМ!$B$39:$B$782,X$11)+'СЕТ СН'!$F$14+СВЦЭМ!$D$10+'СЕТ СН'!$F$8*'СЕТ СН'!$F$9-'СЕТ СН'!$F$26</f>
        <v>1029.2515742800001</v>
      </c>
      <c r="Y19" s="36">
        <f>SUMIFS(СВЦЭМ!$D$39:$D$782,СВЦЭМ!$A$39:$A$782,$A19,СВЦЭМ!$B$39:$B$782,Y$11)+'СЕТ СН'!$F$14+СВЦЭМ!$D$10+'СЕТ СН'!$F$8*'СЕТ СН'!$F$9-'СЕТ СН'!$F$26</f>
        <v>1088.5112307500001</v>
      </c>
    </row>
    <row r="20" spans="1:25" ht="15.75" x14ac:dyDescent="0.2">
      <c r="A20" s="35">
        <f t="shared" si="0"/>
        <v>44448</v>
      </c>
      <c r="B20" s="36">
        <f>SUMIFS(СВЦЭМ!$D$39:$D$782,СВЦЭМ!$A$39:$A$782,$A20,СВЦЭМ!$B$39:$B$782,B$11)+'СЕТ СН'!$F$14+СВЦЭМ!$D$10+'СЕТ СН'!$F$8*'СЕТ СН'!$F$9-'СЕТ СН'!$F$26</f>
        <v>1202.0783647999999</v>
      </c>
      <c r="C20" s="36">
        <f>SUMIFS(СВЦЭМ!$D$39:$D$782,СВЦЭМ!$A$39:$A$782,$A20,СВЦЭМ!$B$39:$B$782,C$11)+'СЕТ СН'!$F$14+СВЦЭМ!$D$10+'СЕТ СН'!$F$8*'СЕТ СН'!$F$9-'СЕТ СН'!$F$26</f>
        <v>1290.2291211199999</v>
      </c>
      <c r="D20" s="36">
        <f>SUMIFS(СВЦЭМ!$D$39:$D$782,СВЦЭМ!$A$39:$A$782,$A20,СВЦЭМ!$B$39:$B$782,D$11)+'СЕТ СН'!$F$14+СВЦЭМ!$D$10+'СЕТ СН'!$F$8*'СЕТ СН'!$F$9-'СЕТ СН'!$F$26</f>
        <v>1355.3789072999998</v>
      </c>
      <c r="E20" s="36">
        <f>SUMIFS(СВЦЭМ!$D$39:$D$782,СВЦЭМ!$A$39:$A$782,$A20,СВЦЭМ!$B$39:$B$782,E$11)+'СЕТ СН'!$F$14+СВЦЭМ!$D$10+'СЕТ СН'!$F$8*'СЕТ СН'!$F$9-'СЕТ СН'!$F$26</f>
        <v>1372.2409224899998</v>
      </c>
      <c r="F20" s="36">
        <f>SUMIFS(СВЦЭМ!$D$39:$D$782,СВЦЭМ!$A$39:$A$782,$A20,СВЦЭМ!$B$39:$B$782,F$11)+'СЕТ СН'!$F$14+СВЦЭМ!$D$10+'СЕТ СН'!$F$8*'СЕТ СН'!$F$9-'СЕТ СН'!$F$26</f>
        <v>1378.9760328699999</v>
      </c>
      <c r="G20" s="36">
        <f>SUMIFS(СВЦЭМ!$D$39:$D$782,СВЦЭМ!$A$39:$A$782,$A20,СВЦЭМ!$B$39:$B$782,G$11)+'СЕТ СН'!$F$14+СВЦЭМ!$D$10+'СЕТ СН'!$F$8*'СЕТ СН'!$F$9-'СЕТ СН'!$F$26</f>
        <v>1360.6575994499999</v>
      </c>
      <c r="H20" s="36">
        <f>SUMIFS(СВЦЭМ!$D$39:$D$782,СВЦЭМ!$A$39:$A$782,$A20,СВЦЭМ!$B$39:$B$782,H$11)+'СЕТ СН'!$F$14+СВЦЭМ!$D$10+'СЕТ СН'!$F$8*'СЕТ СН'!$F$9-'СЕТ СН'!$F$26</f>
        <v>1296.1930529099998</v>
      </c>
      <c r="I20" s="36">
        <f>SUMIFS(СВЦЭМ!$D$39:$D$782,СВЦЭМ!$A$39:$A$782,$A20,СВЦЭМ!$B$39:$B$782,I$11)+'СЕТ СН'!$F$14+СВЦЭМ!$D$10+'СЕТ СН'!$F$8*'СЕТ СН'!$F$9-'СЕТ СН'!$F$26</f>
        <v>1193.0621857499998</v>
      </c>
      <c r="J20" s="36">
        <f>SUMIFS(СВЦЭМ!$D$39:$D$782,СВЦЭМ!$A$39:$A$782,$A20,СВЦЭМ!$B$39:$B$782,J$11)+'СЕТ СН'!$F$14+СВЦЭМ!$D$10+'СЕТ СН'!$F$8*'СЕТ СН'!$F$9-'СЕТ СН'!$F$26</f>
        <v>1098.30267882</v>
      </c>
      <c r="K20" s="36">
        <f>SUMIFS(СВЦЭМ!$D$39:$D$782,СВЦЭМ!$A$39:$A$782,$A20,СВЦЭМ!$B$39:$B$782,K$11)+'СЕТ СН'!$F$14+СВЦЭМ!$D$10+'СЕТ СН'!$F$8*'СЕТ СН'!$F$9-'СЕТ СН'!$F$26</f>
        <v>1060.0865758800001</v>
      </c>
      <c r="L20" s="36">
        <f>SUMIFS(СВЦЭМ!$D$39:$D$782,СВЦЭМ!$A$39:$A$782,$A20,СВЦЭМ!$B$39:$B$782,L$11)+'СЕТ СН'!$F$14+СВЦЭМ!$D$10+'СЕТ СН'!$F$8*'СЕТ СН'!$F$9-'СЕТ СН'!$F$26</f>
        <v>1052.03193289</v>
      </c>
      <c r="M20" s="36">
        <f>SUMIFS(СВЦЭМ!$D$39:$D$782,СВЦЭМ!$A$39:$A$782,$A20,СВЦЭМ!$B$39:$B$782,M$11)+'СЕТ СН'!$F$14+СВЦЭМ!$D$10+'СЕТ СН'!$F$8*'СЕТ СН'!$F$9-'СЕТ СН'!$F$26</f>
        <v>1039.6995642300001</v>
      </c>
      <c r="N20" s="36">
        <f>SUMIFS(СВЦЭМ!$D$39:$D$782,СВЦЭМ!$A$39:$A$782,$A20,СВЦЭМ!$B$39:$B$782,N$11)+'СЕТ СН'!$F$14+СВЦЭМ!$D$10+'СЕТ СН'!$F$8*'СЕТ СН'!$F$9-'СЕТ СН'!$F$26</f>
        <v>1043.3071771300001</v>
      </c>
      <c r="O20" s="36">
        <f>SUMIFS(СВЦЭМ!$D$39:$D$782,СВЦЭМ!$A$39:$A$782,$A20,СВЦЭМ!$B$39:$B$782,O$11)+'СЕТ СН'!$F$14+СВЦЭМ!$D$10+'СЕТ СН'!$F$8*'СЕТ СН'!$F$9-'СЕТ СН'!$F$26</f>
        <v>1072.78843009</v>
      </c>
      <c r="P20" s="36">
        <f>SUMIFS(СВЦЭМ!$D$39:$D$782,СВЦЭМ!$A$39:$A$782,$A20,СВЦЭМ!$B$39:$B$782,P$11)+'СЕТ СН'!$F$14+СВЦЭМ!$D$10+'СЕТ СН'!$F$8*'СЕТ СН'!$F$9-'СЕТ СН'!$F$26</f>
        <v>1107.72636072</v>
      </c>
      <c r="Q20" s="36">
        <f>SUMIFS(СВЦЭМ!$D$39:$D$782,СВЦЭМ!$A$39:$A$782,$A20,СВЦЭМ!$B$39:$B$782,Q$11)+'СЕТ СН'!$F$14+СВЦЭМ!$D$10+'СЕТ СН'!$F$8*'СЕТ СН'!$F$9-'СЕТ СН'!$F$26</f>
        <v>1117.6669298100001</v>
      </c>
      <c r="R20" s="36">
        <f>SUMIFS(СВЦЭМ!$D$39:$D$782,СВЦЭМ!$A$39:$A$782,$A20,СВЦЭМ!$B$39:$B$782,R$11)+'СЕТ СН'!$F$14+СВЦЭМ!$D$10+'СЕТ СН'!$F$8*'СЕТ СН'!$F$9-'СЕТ СН'!$F$26</f>
        <v>1108.2341821500002</v>
      </c>
      <c r="S20" s="36">
        <f>SUMIFS(СВЦЭМ!$D$39:$D$782,СВЦЭМ!$A$39:$A$782,$A20,СВЦЭМ!$B$39:$B$782,S$11)+'СЕТ СН'!$F$14+СВЦЭМ!$D$10+'СЕТ СН'!$F$8*'СЕТ СН'!$F$9-'СЕТ СН'!$F$26</f>
        <v>1081.00639419</v>
      </c>
      <c r="T20" s="36">
        <f>SUMIFS(СВЦЭМ!$D$39:$D$782,СВЦЭМ!$A$39:$A$782,$A20,СВЦЭМ!$B$39:$B$782,T$11)+'СЕТ СН'!$F$14+СВЦЭМ!$D$10+'СЕТ СН'!$F$8*'СЕТ СН'!$F$9-'СЕТ СН'!$F$26</f>
        <v>1045.9479084700001</v>
      </c>
      <c r="U20" s="36">
        <f>SUMIFS(СВЦЭМ!$D$39:$D$782,СВЦЭМ!$A$39:$A$782,$A20,СВЦЭМ!$B$39:$B$782,U$11)+'СЕТ СН'!$F$14+СВЦЭМ!$D$10+'СЕТ СН'!$F$8*'СЕТ СН'!$F$9-'СЕТ СН'!$F$26</f>
        <v>1032.2910513300001</v>
      </c>
      <c r="V20" s="36">
        <f>SUMIFS(СВЦЭМ!$D$39:$D$782,СВЦЭМ!$A$39:$A$782,$A20,СВЦЭМ!$B$39:$B$782,V$11)+'СЕТ СН'!$F$14+СВЦЭМ!$D$10+'СЕТ СН'!$F$8*'СЕТ СН'!$F$9-'СЕТ СН'!$F$26</f>
        <v>1044.15277898</v>
      </c>
      <c r="W20" s="36">
        <f>SUMIFS(СВЦЭМ!$D$39:$D$782,СВЦЭМ!$A$39:$A$782,$A20,СВЦЭМ!$B$39:$B$782,W$11)+'СЕТ СН'!$F$14+СВЦЭМ!$D$10+'СЕТ СН'!$F$8*'СЕТ СН'!$F$9-'СЕТ СН'!$F$26</f>
        <v>1030.74808878</v>
      </c>
      <c r="X20" s="36">
        <f>SUMIFS(СВЦЭМ!$D$39:$D$782,СВЦЭМ!$A$39:$A$782,$A20,СВЦЭМ!$B$39:$B$782,X$11)+'СЕТ СН'!$F$14+СВЦЭМ!$D$10+'СЕТ СН'!$F$8*'СЕТ СН'!$F$9-'СЕТ СН'!$F$26</f>
        <v>1192.45240175</v>
      </c>
      <c r="Y20" s="36">
        <f>SUMIFS(СВЦЭМ!$D$39:$D$782,СВЦЭМ!$A$39:$A$782,$A20,СВЦЭМ!$B$39:$B$782,Y$11)+'СЕТ СН'!$F$14+СВЦЭМ!$D$10+'СЕТ СН'!$F$8*'СЕТ СН'!$F$9-'СЕТ СН'!$F$26</f>
        <v>1178.4431691899999</v>
      </c>
    </row>
    <row r="21" spans="1:25" ht="15.75" x14ac:dyDescent="0.2">
      <c r="A21" s="35">
        <f t="shared" si="0"/>
        <v>44449</v>
      </c>
      <c r="B21" s="36">
        <f>SUMIFS(СВЦЭМ!$D$39:$D$782,СВЦЭМ!$A$39:$A$782,$A21,СВЦЭМ!$B$39:$B$782,B$11)+'СЕТ СН'!$F$14+СВЦЭМ!$D$10+'СЕТ СН'!$F$8*'СЕТ СН'!$F$9-'СЕТ СН'!$F$26</f>
        <v>1159.3612762100001</v>
      </c>
      <c r="C21" s="36">
        <f>SUMIFS(СВЦЭМ!$D$39:$D$782,СВЦЭМ!$A$39:$A$782,$A21,СВЦЭМ!$B$39:$B$782,C$11)+'СЕТ СН'!$F$14+СВЦЭМ!$D$10+'СЕТ СН'!$F$8*'СЕТ СН'!$F$9-'СЕТ СН'!$F$26</f>
        <v>1246.6454039799999</v>
      </c>
      <c r="D21" s="36">
        <f>SUMIFS(СВЦЭМ!$D$39:$D$782,СВЦЭМ!$A$39:$A$782,$A21,СВЦЭМ!$B$39:$B$782,D$11)+'СЕТ СН'!$F$14+СВЦЭМ!$D$10+'СЕТ СН'!$F$8*'СЕТ СН'!$F$9-'СЕТ СН'!$F$26</f>
        <v>1301.3100915399998</v>
      </c>
      <c r="E21" s="36">
        <f>SUMIFS(СВЦЭМ!$D$39:$D$782,СВЦЭМ!$A$39:$A$782,$A21,СВЦЭМ!$B$39:$B$782,E$11)+'СЕТ СН'!$F$14+СВЦЭМ!$D$10+'СЕТ СН'!$F$8*'СЕТ СН'!$F$9-'СЕТ СН'!$F$26</f>
        <v>1329.2752779599998</v>
      </c>
      <c r="F21" s="36">
        <f>SUMIFS(СВЦЭМ!$D$39:$D$782,СВЦЭМ!$A$39:$A$782,$A21,СВЦЭМ!$B$39:$B$782,F$11)+'СЕТ СН'!$F$14+СВЦЭМ!$D$10+'СЕТ СН'!$F$8*'СЕТ СН'!$F$9-'СЕТ СН'!$F$26</f>
        <v>1297.1221697999999</v>
      </c>
      <c r="G21" s="36">
        <f>SUMIFS(СВЦЭМ!$D$39:$D$782,СВЦЭМ!$A$39:$A$782,$A21,СВЦЭМ!$B$39:$B$782,G$11)+'СЕТ СН'!$F$14+СВЦЭМ!$D$10+'СЕТ СН'!$F$8*'СЕТ СН'!$F$9-'СЕТ СН'!$F$26</f>
        <v>1272.9762879799998</v>
      </c>
      <c r="H21" s="36">
        <f>SUMIFS(СВЦЭМ!$D$39:$D$782,СВЦЭМ!$A$39:$A$782,$A21,СВЦЭМ!$B$39:$B$782,H$11)+'СЕТ СН'!$F$14+СВЦЭМ!$D$10+'СЕТ СН'!$F$8*'СЕТ СН'!$F$9-'СЕТ СН'!$F$26</f>
        <v>1209.6549009999999</v>
      </c>
      <c r="I21" s="36">
        <f>SUMIFS(СВЦЭМ!$D$39:$D$782,СВЦЭМ!$A$39:$A$782,$A21,СВЦЭМ!$B$39:$B$782,I$11)+'СЕТ СН'!$F$14+СВЦЭМ!$D$10+'СЕТ СН'!$F$8*'СЕТ СН'!$F$9-'СЕТ СН'!$F$26</f>
        <v>1113.8870326000001</v>
      </c>
      <c r="J21" s="36">
        <f>SUMIFS(СВЦЭМ!$D$39:$D$782,СВЦЭМ!$A$39:$A$782,$A21,СВЦЭМ!$B$39:$B$782,J$11)+'СЕТ СН'!$F$14+СВЦЭМ!$D$10+'СЕТ СН'!$F$8*'СЕТ СН'!$F$9-'СЕТ СН'!$F$26</f>
        <v>1016.8441350400001</v>
      </c>
      <c r="K21" s="36">
        <f>SUMIFS(СВЦЭМ!$D$39:$D$782,СВЦЭМ!$A$39:$A$782,$A21,СВЦЭМ!$B$39:$B$782,K$11)+'СЕТ СН'!$F$14+СВЦЭМ!$D$10+'СЕТ СН'!$F$8*'СЕТ СН'!$F$9-'СЕТ СН'!$F$26</f>
        <v>985.39309714000001</v>
      </c>
      <c r="L21" s="36">
        <f>SUMIFS(СВЦЭМ!$D$39:$D$782,СВЦЭМ!$A$39:$A$782,$A21,СВЦЭМ!$B$39:$B$782,L$11)+'СЕТ СН'!$F$14+СВЦЭМ!$D$10+'СЕТ СН'!$F$8*'СЕТ СН'!$F$9-'СЕТ СН'!$F$26</f>
        <v>974.72677708000015</v>
      </c>
      <c r="M21" s="36">
        <f>SUMIFS(СВЦЭМ!$D$39:$D$782,СВЦЭМ!$A$39:$A$782,$A21,СВЦЭМ!$B$39:$B$782,M$11)+'СЕТ СН'!$F$14+СВЦЭМ!$D$10+'СЕТ СН'!$F$8*'СЕТ СН'!$F$9-'СЕТ СН'!$F$26</f>
        <v>966.68784262999998</v>
      </c>
      <c r="N21" s="36">
        <f>SUMIFS(СВЦЭМ!$D$39:$D$782,СВЦЭМ!$A$39:$A$782,$A21,СВЦЭМ!$B$39:$B$782,N$11)+'СЕТ СН'!$F$14+СВЦЭМ!$D$10+'СЕТ СН'!$F$8*'СЕТ СН'!$F$9-'СЕТ СН'!$F$26</f>
        <v>972.33012464000012</v>
      </c>
      <c r="O21" s="36">
        <f>SUMIFS(СВЦЭМ!$D$39:$D$782,СВЦЭМ!$A$39:$A$782,$A21,СВЦЭМ!$B$39:$B$782,O$11)+'СЕТ СН'!$F$14+СВЦЭМ!$D$10+'СЕТ СН'!$F$8*'СЕТ СН'!$F$9-'СЕТ СН'!$F$26</f>
        <v>1003.3707084300001</v>
      </c>
      <c r="P21" s="36">
        <f>SUMIFS(СВЦЭМ!$D$39:$D$782,СВЦЭМ!$A$39:$A$782,$A21,СВЦЭМ!$B$39:$B$782,P$11)+'СЕТ СН'!$F$14+СВЦЭМ!$D$10+'СЕТ СН'!$F$8*'СЕТ СН'!$F$9-'СЕТ СН'!$F$26</f>
        <v>1023.12907516</v>
      </c>
      <c r="Q21" s="36">
        <f>SUMIFS(СВЦЭМ!$D$39:$D$782,СВЦЭМ!$A$39:$A$782,$A21,СВЦЭМ!$B$39:$B$782,Q$11)+'СЕТ СН'!$F$14+СВЦЭМ!$D$10+'СЕТ СН'!$F$8*'СЕТ СН'!$F$9-'СЕТ СН'!$F$26</f>
        <v>1039.27672869</v>
      </c>
      <c r="R21" s="36">
        <f>SUMIFS(СВЦЭМ!$D$39:$D$782,СВЦЭМ!$A$39:$A$782,$A21,СВЦЭМ!$B$39:$B$782,R$11)+'СЕТ СН'!$F$14+СВЦЭМ!$D$10+'СЕТ СН'!$F$8*'СЕТ СН'!$F$9-'СЕТ СН'!$F$26</f>
        <v>1043.5914278300002</v>
      </c>
      <c r="S21" s="36">
        <f>SUMIFS(СВЦЭМ!$D$39:$D$782,СВЦЭМ!$A$39:$A$782,$A21,СВЦЭМ!$B$39:$B$782,S$11)+'СЕТ СН'!$F$14+СВЦЭМ!$D$10+'СЕТ СН'!$F$8*'СЕТ СН'!$F$9-'СЕТ СН'!$F$26</f>
        <v>1020.3222573800001</v>
      </c>
      <c r="T21" s="36">
        <f>SUMIFS(СВЦЭМ!$D$39:$D$782,СВЦЭМ!$A$39:$A$782,$A21,СВЦЭМ!$B$39:$B$782,T$11)+'СЕТ СН'!$F$14+СВЦЭМ!$D$10+'СЕТ СН'!$F$8*'СЕТ СН'!$F$9-'СЕТ СН'!$F$26</f>
        <v>981.49086089000002</v>
      </c>
      <c r="U21" s="36">
        <f>SUMIFS(СВЦЭМ!$D$39:$D$782,СВЦЭМ!$A$39:$A$782,$A21,СВЦЭМ!$B$39:$B$782,U$11)+'СЕТ СН'!$F$14+СВЦЭМ!$D$10+'СЕТ СН'!$F$8*'СЕТ СН'!$F$9-'СЕТ СН'!$F$26</f>
        <v>952.10889553000015</v>
      </c>
      <c r="V21" s="36">
        <f>SUMIFS(СВЦЭМ!$D$39:$D$782,СВЦЭМ!$A$39:$A$782,$A21,СВЦЭМ!$B$39:$B$782,V$11)+'СЕТ СН'!$F$14+СВЦЭМ!$D$10+'СЕТ СН'!$F$8*'СЕТ СН'!$F$9-'СЕТ СН'!$F$26</f>
        <v>961.97538037000004</v>
      </c>
      <c r="W21" s="36">
        <f>SUMIFS(СВЦЭМ!$D$39:$D$782,СВЦЭМ!$A$39:$A$782,$A21,СВЦЭМ!$B$39:$B$782,W$11)+'СЕТ СН'!$F$14+СВЦЭМ!$D$10+'СЕТ СН'!$F$8*'СЕТ СН'!$F$9-'СЕТ СН'!$F$26</f>
        <v>952.19213063000007</v>
      </c>
      <c r="X21" s="36">
        <f>SUMIFS(СВЦЭМ!$D$39:$D$782,СВЦЭМ!$A$39:$A$782,$A21,СВЦЭМ!$B$39:$B$782,X$11)+'СЕТ СН'!$F$14+СВЦЭМ!$D$10+'СЕТ СН'!$F$8*'СЕТ СН'!$F$9-'СЕТ СН'!$F$26</f>
        <v>972.73377985000002</v>
      </c>
      <c r="Y21" s="36">
        <f>SUMIFS(СВЦЭМ!$D$39:$D$782,СВЦЭМ!$A$39:$A$782,$A21,СВЦЭМ!$B$39:$B$782,Y$11)+'СЕТ СН'!$F$14+СВЦЭМ!$D$10+'СЕТ СН'!$F$8*'СЕТ СН'!$F$9-'СЕТ СН'!$F$26</f>
        <v>1009.2016743300001</v>
      </c>
    </row>
    <row r="22" spans="1:25" ht="15.75" x14ac:dyDescent="0.2">
      <c r="A22" s="35">
        <f t="shared" si="0"/>
        <v>44450</v>
      </c>
      <c r="B22" s="36">
        <f>SUMIFS(СВЦЭМ!$D$39:$D$782,СВЦЭМ!$A$39:$A$782,$A22,СВЦЭМ!$B$39:$B$782,B$11)+'СЕТ СН'!$F$14+СВЦЭМ!$D$10+'СЕТ СН'!$F$8*'СЕТ СН'!$F$9-'СЕТ СН'!$F$26</f>
        <v>1108.65423846</v>
      </c>
      <c r="C22" s="36">
        <f>SUMIFS(СВЦЭМ!$D$39:$D$782,СВЦЭМ!$A$39:$A$782,$A22,СВЦЭМ!$B$39:$B$782,C$11)+'СЕТ СН'!$F$14+СВЦЭМ!$D$10+'СЕТ СН'!$F$8*'СЕТ СН'!$F$9-'СЕТ СН'!$F$26</f>
        <v>1186.60457318</v>
      </c>
      <c r="D22" s="36">
        <f>SUMIFS(СВЦЭМ!$D$39:$D$782,СВЦЭМ!$A$39:$A$782,$A22,СВЦЭМ!$B$39:$B$782,D$11)+'СЕТ СН'!$F$14+СВЦЭМ!$D$10+'СЕТ СН'!$F$8*'СЕТ СН'!$F$9-'СЕТ СН'!$F$26</f>
        <v>1243.3472353599998</v>
      </c>
      <c r="E22" s="36">
        <f>SUMIFS(СВЦЭМ!$D$39:$D$782,СВЦЭМ!$A$39:$A$782,$A22,СВЦЭМ!$B$39:$B$782,E$11)+'СЕТ СН'!$F$14+СВЦЭМ!$D$10+'СЕТ СН'!$F$8*'СЕТ СН'!$F$9-'СЕТ СН'!$F$26</f>
        <v>1270.0139852599998</v>
      </c>
      <c r="F22" s="36">
        <f>SUMIFS(СВЦЭМ!$D$39:$D$782,СВЦЭМ!$A$39:$A$782,$A22,СВЦЭМ!$B$39:$B$782,F$11)+'СЕТ СН'!$F$14+СВЦЭМ!$D$10+'СЕТ СН'!$F$8*'СЕТ СН'!$F$9-'СЕТ СН'!$F$26</f>
        <v>1284.61955326</v>
      </c>
      <c r="G22" s="36">
        <f>SUMIFS(СВЦЭМ!$D$39:$D$782,СВЦЭМ!$A$39:$A$782,$A22,СВЦЭМ!$B$39:$B$782,G$11)+'СЕТ СН'!$F$14+СВЦЭМ!$D$10+'СЕТ СН'!$F$8*'СЕТ СН'!$F$9-'СЕТ СН'!$F$26</f>
        <v>1272.5004250499999</v>
      </c>
      <c r="H22" s="36">
        <f>SUMIFS(СВЦЭМ!$D$39:$D$782,СВЦЭМ!$A$39:$A$782,$A22,СВЦЭМ!$B$39:$B$782,H$11)+'СЕТ СН'!$F$14+СВЦЭМ!$D$10+'СЕТ СН'!$F$8*'СЕТ СН'!$F$9-'СЕТ СН'!$F$26</f>
        <v>1233.72611583</v>
      </c>
      <c r="I22" s="36">
        <f>SUMIFS(СВЦЭМ!$D$39:$D$782,СВЦЭМ!$A$39:$A$782,$A22,СВЦЭМ!$B$39:$B$782,I$11)+'СЕТ СН'!$F$14+СВЦЭМ!$D$10+'СЕТ СН'!$F$8*'СЕТ СН'!$F$9-'СЕТ СН'!$F$26</f>
        <v>1153.40815892</v>
      </c>
      <c r="J22" s="36">
        <f>SUMIFS(СВЦЭМ!$D$39:$D$782,СВЦЭМ!$A$39:$A$782,$A22,СВЦЭМ!$B$39:$B$782,J$11)+'СЕТ СН'!$F$14+СВЦЭМ!$D$10+'СЕТ СН'!$F$8*'СЕТ СН'!$F$9-'СЕТ СН'!$F$26</f>
        <v>1065.0326416800001</v>
      </c>
      <c r="K22" s="36">
        <f>SUMIFS(СВЦЭМ!$D$39:$D$782,СВЦЭМ!$A$39:$A$782,$A22,СВЦЭМ!$B$39:$B$782,K$11)+'СЕТ СН'!$F$14+СВЦЭМ!$D$10+'СЕТ СН'!$F$8*'СЕТ СН'!$F$9-'СЕТ СН'!$F$26</f>
        <v>1008.3928387400001</v>
      </c>
      <c r="L22" s="36">
        <f>SUMIFS(СВЦЭМ!$D$39:$D$782,СВЦЭМ!$A$39:$A$782,$A22,СВЦЭМ!$B$39:$B$782,L$11)+'СЕТ СН'!$F$14+СВЦЭМ!$D$10+'СЕТ СН'!$F$8*'СЕТ СН'!$F$9-'СЕТ СН'!$F$26</f>
        <v>1003.6016808900001</v>
      </c>
      <c r="M22" s="36">
        <f>SUMIFS(СВЦЭМ!$D$39:$D$782,СВЦЭМ!$A$39:$A$782,$A22,СВЦЭМ!$B$39:$B$782,M$11)+'СЕТ СН'!$F$14+СВЦЭМ!$D$10+'СЕТ СН'!$F$8*'СЕТ СН'!$F$9-'СЕТ СН'!$F$26</f>
        <v>989.94650539000008</v>
      </c>
      <c r="N22" s="36">
        <f>SUMIFS(СВЦЭМ!$D$39:$D$782,СВЦЭМ!$A$39:$A$782,$A22,СВЦЭМ!$B$39:$B$782,N$11)+'СЕТ СН'!$F$14+СВЦЭМ!$D$10+'СЕТ СН'!$F$8*'СЕТ СН'!$F$9-'СЕТ СН'!$F$26</f>
        <v>989.2106287900001</v>
      </c>
      <c r="O22" s="36">
        <f>SUMIFS(СВЦЭМ!$D$39:$D$782,СВЦЭМ!$A$39:$A$782,$A22,СВЦЭМ!$B$39:$B$782,O$11)+'СЕТ СН'!$F$14+СВЦЭМ!$D$10+'СЕТ СН'!$F$8*'СЕТ СН'!$F$9-'СЕТ СН'!$F$26</f>
        <v>1009.9553126600001</v>
      </c>
      <c r="P22" s="36">
        <f>SUMIFS(СВЦЭМ!$D$39:$D$782,СВЦЭМ!$A$39:$A$782,$A22,СВЦЭМ!$B$39:$B$782,P$11)+'СЕТ СН'!$F$14+СВЦЭМ!$D$10+'СЕТ СН'!$F$8*'СЕТ СН'!$F$9-'СЕТ СН'!$F$26</f>
        <v>1043.3439236900001</v>
      </c>
      <c r="Q22" s="36">
        <f>SUMIFS(СВЦЭМ!$D$39:$D$782,СВЦЭМ!$A$39:$A$782,$A22,СВЦЭМ!$B$39:$B$782,Q$11)+'СЕТ СН'!$F$14+СВЦЭМ!$D$10+'СЕТ СН'!$F$8*'СЕТ СН'!$F$9-'СЕТ СН'!$F$26</f>
        <v>1065.7750446100001</v>
      </c>
      <c r="R22" s="36">
        <f>SUMIFS(СВЦЭМ!$D$39:$D$782,СВЦЭМ!$A$39:$A$782,$A22,СВЦЭМ!$B$39:$B$782,R$11)+'СЕТ СН'!$F$14+СВЦЭМ!$D$10+'СЕТ СН'!$F$8*'СЕТ СН'!$F$9-'СЕТ СН'!$F$26</f>
        <v>1062.4445970100001</v>
      </c>
      <c r="S22" s="36">
        <f>SUMIFS(СВЦЭМ!$D$39:$D$782,СВЦЭМ!$A$39:$A$782,$A22,СВЦЭМ!$B$39:$B$782,S$11)+'СЕТ СН'!$F$14+СВЦЭМ!$D$10+'СЕТ СН'!$F$8*'СЕТ СН'!$F$9-'СЕТ СН'!$F$26</f>
        <v>1050.3957592700001</v>
      </c>
      <c r="T22" s="36">
        <f>SUMIFS(СВЦЭМ!$D$39:$D$782,СВЦЭМ!$A$39:$A$782,$A22,СВЦЭМ!$B$39:$B$782,T$11)+'СЕТ СН'!$F$14+СВЦЭМ!$D$10+'СЕТ СН'!$F$8*'СЕТ СН'!$F$9-'СЕТ СН'!$F$26</f>
        <v>1003.16950918</v>
      </c>
      <c r="U22" s="36">
        <f>SUMIFS(СВЦЭМ!$D$39:$D$782,СВЦЭМ!$A$39:$A$782,$A22,СВЦЭМ!$B$39:$B$782,U$11)+'СЕТ СН'!$F$14+СВЦЭМ!$D$10+'СЕТ СН'!$F$8*'СЕТ СН'!$F$9-'СЕТ СН'!$F$26</f>
        <v>967.04895907000014</v>
      </c>
      <c r="V22" s="36">
        <f>SUMIFS(СВЦЭМ!$D$39:$D$782,СВЦЭМ!$A$39:$A$782,$A22,СВЦЭМ!$B$39:$B$782,V$11)+'СЕТ СН'!$F$14+СВЦЭМ!$D$10+'СЕТ СН'!$F$8*'СЕТ СН'!$F$9-'СЕТ СН'!$F$26</f>
        <v>961.69138943999997</v>
      </c>
      <c r="W22" s="36">
        <f>SUMIFS(СВЦЭМ!$D$39:$D$782,СВЦЭМ!$A$39:$A$782,$A22,СВЦЭМ!$B$39:$B$782,W$11)+'СЕТ СН'!$F$14+СВЦЭМ!$D$10+'СЕТ СН'!$F$8*'СЕТ СН'!$F$9-'СЕТ СН'!$F$26</f>
        <v>976.90781826000011</v>
      </c>
      <c r="X22" s="36">
        <f>SUMIFS(СВЦЭМ!$D$39:$D$782,СВЦЭМ!$A$39:$A$782,$A22,СВЦЭМ!$B$39:$B$782,X$11)+'СЕТ СН'!$F$14+СВЦЭМ!$D$10+'СЕТ СН'!$F$8*'СЕТ СН'!$F$9-'СЕТ СН'!$F$26</f>
        <v>1021.9368881100002</v>
      </c>
      <c r="Y22" s="36">
        <f>SUMIFS(СВЦЭМ!$D$39:$D$782,СВЦЭМ!$A$39:$A$782,$A22,СВЦЭМ!$B$39:$B$782,Y$11)+'СЕТ СН'!$F$14+СВЦЭМ!$D$10+'СЕТ СН'!$F$8*'СЕТ СН'!$F$9-'СЕТ СН'!$F$26</f>
        <v>1085.1429409300001</v>
      </c>
    </row>
    <row r="23" spans="1:25" ht="15.75" x14ac:dyDescent="0.2">
      <c r="A23" s="35">
        <f t="shared" si="0"/>
        <v>44451</v>
      </c>
      <c r="B23" s="36">
        <f>SUMIFS(СВЦЭМ!$D$39:$D$782,СВЦЭМ!$A$39:$A$782,$A23,СВЦЭМ!$B$39:$B$782,B$11)+'СЕТ СН'!$F$14+СВЦЭМ!$D$10+'СЕТ СН'!$F$8*'СЕТ СН'!$F$9-'СЕТ СН'!$F$26</f>
        <v>1123.4031080700001</v>
      </c>
      <c r="C23" s="36">
        <f>SUMIFS(СВЦЭМ!$D$39:$D$782,СВЦЭМ!$A$39:$A$782,$A23,СВЦЭМ!$B$39:$B$782,C$11)+'СЕТ СН'!$F$14+СВЦЭМ!$D$10+'СЕТ СН'!$F$8*'СЕТ СН'!$F$9-'СЕТ СН'!$F$26</f>
        <v>1193.8329159699999</v>
      </c>
      <c r="D23" s="36">
        <f>SUMIFS(СВЦЭМ!$D$39:$D$782,СВЦЭМ!$A$39:$A$782,$A23,СВЦЭМ!$B$39:$B$782,D$11)+'СЕТ СН'!$F$14+СВЦЭМ!$D$10+'СЕТ СН'!$F$8*'СЕТ СН'!$F$9-'СЕТ СН'!$F$26</f>
        <v>1242.3668531999999</v>
      </c>
      <c r="E23" s="36">
        <f>SUMIFS(СВЦЭМ!$D$39:$D$782,СВЦЭМ!$A$39:$A$782,$A23,СВЦЭМ!$B$39:$B$782,E$11)+'СЕТ СН'!$F$14+СВЦЭМ!$D$10+'СЕТ СН'!$F$8*'СЕТ СН'!$F$9-'СЕТ СН'!$F$26</f>
        <v>1271.1792011499999</v>
      </c>
      <c r="F23" s="36">
        <f>SUMIFS(СВЦЭМ!$D$39:$D$782,СВЦЭМ!$A$39:$A$782,$A23,СВЦЭМ!$B$39:$B$782,F$11)+'СЕТ СН'!$F$14+СВЦЭМ!$D$10+'СЕТ СН'!$F$8*'СЕТ СН'!$F$9-'СЕТ СН'!$F$26</f>
        <v>1291.7619074199999</v>
      </c>
      <c r="G23" s="36">
        <f>SUMIFS(СВЦЭМ!$D$39:$D$782,СВЦЭМ!$A$39:$A$782,$A23,СВЦЭМ!$B$39:$B$782,G$11)+'СЕТ СН'!$F$14+СВЦЭМ!$D$10+'СЕТ СН'!$F$8*'СЕТ СН'!$F$9-'СЕТ СН'!$F$26</f>
        <v>1284.9601297299998</v>
      </c>
      <c r="H23" s="36">
        <f>SUMIFS(СВЦЭМ!$D$39:$D$782,СВЦЭМ!$A$39:$A$782,$A23,СВЦЭМ!$B$39:$B$782,H$11)+'СЕТ СН'!$F$14+СВЦЭМ!$D$10+'СЕТ СН'!$F$8*'СЕТ СН'!$F$9-'СЕТ СН'!$F$26</f>
        <v>1250.4728960899999</v>
      </c>
      <c r="I23" s="36">
        <f>SUMIFS(СВЦЭМ!$D$39:$D$782,СВЦЭМ!$A$39:$A$782,$A23,СВЦЭМ!$B$39:$B$782,I$11)+'СЕТ СН'!$F$14+СВЦЭМ!$D$10+'СЕТ СН'!$F$8*'СЕТ СН'!$F$9-'СЕТ СН'!$F$26</f>
        <v>1172.37550259</v>
      </c>
      <c r="J23" s="36">
        <f>SUMIFS(СВЦЭМ!$D$39:$D$782,СВЦЭМ!$A$39:$A$782,$A23,СВЦЭМ!$B$39:$B$782,J$11)+'СЕТ СН'!$F$14+СВЦЭМ!$D$10+'СЕТ СН'!$F$8*'СЕТ СН'!$F$9-'СЕТ СН'!$F$26</f>
        <v>1100.70028312</v>
      </c>
      <c r="K23" s="36">
        <f>SUMIFS(СВЦЭМ!$D$39:$D$782,СВЦЭМ!$A$39:$A$782,$A23,СВЦЭМ!$B$39:$B$782,K$11)+'СЕТ СН'!$F$14+СВЦЭМ!$D$10+'СЕТ СН'!$F$8*'СЕТ СН'!$F$9-'СЕТ СН'!$F$26</f>
        <v>1040.0041554700001</v>
      </c>
      <c r="L23" s="36">
        <f>SUMIFS(СВЦЭМ!$D$39:$D$782,СВЦЭМ!$A$39:$A$782,$A23,СВЦЭМ!$B$39:$B$782,L$11)+'СЕТ СН'!$F$14+СВЦЭМ!$D$10+'СЕТ СН'!$F$8*'СЕТ СН'!$F$9-'СЕТ СН'!$F$26</f>
        <v>1011.9804926100001</v>
      </c>
      <c r="M23" s="36">
        <f>SUMIFS(СВЦЭМ!$D$39:$D$782,СВЦЭМ!$A$39:$A$782,$A23,СВЦЭМ!$B$39:$B$782,M$11)+'СЕТ СН'!$F$14+СВЦЭМ!$D$10+'СЕТ СН'!$F$8*'СЕТ СН'!$F$9-'СЕТ СН'!$F$26</f>
        <v>1004.1532251000001</v>
      </c>
      <c r="N23" s="36">
        <f>SUMIFS(СВЦЭМ!$D$39:$D$782,СВЦЭМ!$A$39:$A$782,$A23,СВЦЭМ!$B$39:$B$782,N$11)+'СЕТ СН'!$F$14+СВЦЭМ!$D$10+'СЕТ СН'!$F$8*'СЕТ СН'!$F$9-'СЕТ СН'!$F$26</f>
        <v>1002.9638653700001</v>
      </c>
      <c r="O23" s="36">
        <f>SUMIFS(СВЦЭМ!$D$39:$D$782,СВЦЭМ!$A$39:$A$782,$A23,СВЦЭМ!$B$39:$B$782,O$11)+'СЕТ СН'!$F$14+СВЦЭМ!$D$10+'СЕТ СН'!$F$8*'СЕТ СН'!$F$9-'СЕТ СН'!$F$26</f>
        <v>1036.30203899</v>
      </c>
      <c r="P23" s="36">
        <f>SUMIFS(СВЦЭМ!$D$39:$D$782,СВЦЭМ!$A$39:$A$782,$A23,СВЦЭМ!$B$39:$B$782,P$11)+'СЕТ СН'!$F$14+СВЦЭМ!$D$10+'СЕТ СН'!$F$8*'СЕТ СН'!$F$9-'СЕТ СН'!$F$26</f>
        <v>1067.7353970900001</v>
      </c>
      <c r="Q23" s="36">
        <f>SUMIFS(СВЦЭМ!$D$39:$D$782,СВЦЭМ!$A$39:$A$782,$A23,СВЦЭМ!$B$39:$B$782,Q$11)+'СЕТ СН'!$F$14+СВЦЭМ!$D$10+'СЕТ СН'!$F$8*'СЕТ СН'!$F$9-'СЕТ СН'!$F$26</f>
        <v>1084.48271604</v>
      </c>
      <c r="R23" s="36">
        <f>SUMIFS(СВЦЭМ!$D$39:$D$782,СВЦЭМ!$A$39:$A$782,$A23,СВЦЭМ!$B$39:$B$782,R$11)+'СЕТ СН'!$F$14+СВЦЭМ!$D$10+'СЕТ СН'!$F$8*'СЕТ СН'!$F$9-'СЕТ СН'!$F$26</f>
        <v>1072.84312355</v>
      </c>
      <c r="S23" s="36">
        <f>SUMIFS(СВЦЭМ!$D$39:$D$782,СВЦЭМ!$A$39:$A$782,$A23,СВЦЭМ!$B$39:$B$782,S$11)+'СЕТ СН'!$F$14+СВЦЭМ!$D$10+'СЕТ СН'!$F$8*'СЕТ СН'!$F$9-'СЕТ СН'!$F$26</f>
        <v>1037.4225047500001</v>
      </c>
      <c r="T23" s="36">
        <f>SUMIFS(СВЦЭМ!$D$39:$D$782,СВЦЭМ!$A$39:$A$782,$A23,СВЦЭМ!$B$39:$B$782,T$11)+'СЕТ СН'!$F$14+СВЦЭМ!$D$10+'СЕТ СН'!$F$8*'СЕТ СН'!$F$9-'СЕТ СН'!$F$26</f>
        <v>997.66456056000015</v>
      </c>
      <c r="U23" s="36">
        <f>SUMIFS(СВЦЭМ!$D$39:$D$782,СВЦЭМ!$A$39:$A$782,$A23,СВЦЭМ!$B$39:$B$782,U$11)+'СЕТ СН'!$F$14+СВЦЭМ!$D$10+'СЕТ СН'!$F$8*'СЕТ СН'!$F$9-'СЕТ СН'!$F$26</f>
        <v>954.01661723000007</v>
      </c>
      <c r="V23" s="36">
        <f>SUMIFS(СВЦЭМ!$D$39:$D$782,СВЦЭМ!$A$39:$A$782,$A23,СВЦЭМ!$B$39:$B$782,V$11)+'СЕТ СН'!$F$14+СВЦЭМ!$D$10+'СЕТ СН'!$F$8*'СЕТ СН'!$F$9-'СЕТ СН'!$F$26</f>
        <v>968.07339944</v>
      </c>
      <c r="W23" s="36">
        <f>SUMIFS(СВЦЭМ!$D$39:$D$782,СВЦЭМ!$A$39:$A$782,$A23,СВЦЭМ!$B$39:$B$782,W$11)+'СЕТ СН'!$F$14+СВЦЭМ!$D$10+'СЕТ СН'!$F$8*'СЕТ СН'!$F$9-'СЕТ СН'!$F$26</f>
        <v>964.26670725000008</v>
      </c>
      <c r="X23" s="36">
        <f>SUMIFS(СВЦЭМ!$D$39:$D$782,СВЦЭМ!$A$39:$A$782,$A23,СВЦЭМ!$B$39:$B$782,X$11)+'СЕТ СН'!$F$14+СВЦЭМ!$D$10+'СЕТ СН'!$F$8*'СЕТ СН'!$F$9-'СЕТ СН'!$F$26</f>
        <v>977.20923121999999</v>
      </c>
      <c r="Y23" s="36">
        <f>SUMIFS(СВЦЭМ!$D$39:$D$782,СВЦЭМ!$A$39:$A$782,$A23,СВЦЭМ!$B$39:$B$782,Y$11)+'СЕТ СН'!$F$14+СВЦЭМ!$D$10+'СЕТ СН'!$F$8*'СЕТ СН'!$F$9-'СЕТ СН'!$F$26</f>
        <v>1054.3251371599999</v>
      </c>
    </row>
    <row r="24" spans="1:25" ht="15.75" x14ac:dyDescent="0.2">
      <c r="A24" s="35">
        <f t="shared" si="0"/>
        <v>44452</v>
      </c>
      <c r="B24" s="36">
        <f>SUMIFS(СВЦЭМ!$D$39:$D$782,СВЦЭМ!$A$39:$A$782,$A24,СВЦЭМ!$B$39:$B$782,B$11)+'СЕТ СН'!$F$14+СВЦЭМ!$D$10+'СЕТ СН'!$F$8*'СЕТ СН'!$F$9-'СЕТ СН'!$F$26</f>
        <v>1136.3515617600001</v>
      </c>
      <c r="C24" s="36">
        <f>SUMIFS(СВЦЭМ!$D$39:$D$782,СВЦЭМ!$A$39:$A$782,$A24,СВЦЭМ!$B$39:$B$782,C$11)+'СЕТ СН'!$F$14+СВЦЭМ!$D$10+'СЕТ СН'!$F$8*'СЕТ СН'!$F$9-'СЕТ СН'!$F$26</f>
        <v>1219.89323433</v>
      </c>
      <c r="D24" s="36">
        <f>SUMIFS(СВЦЭМ!$D$39:$D$782,СВЦЭМ!$A$39:$A$782,$A24,СВЦЭМ!$B$39:$B$782,D$11)+'СЕТ СН'!$F$14+СВЦЭМ!$D$10+'СЕТ СН'!$F$8*'СЕТ СН'!$F$9-'СЕТ СН'!$F$26</f>
        <v>1283.9474736399998</v>
      </c>
      <c r="E24" s="36">
        <f>SUMIFS(СВЦЭМ!$D$39:$D$782,СВЦЭМ!$A$39:$A$782,$A24,СВЦЭМ!$B$39:$B$782,E$11)+'СЕТ СН'!$F$14+СВЦЭМ!$D$10+'СЕТ СН'!$F$8*'СЕТ СН'!$F$9-'СЕТ СН'!$F$26</f>
        <v>1307.23842756</v>
      </c>
      <c r="F24" s="36">
        <f>SUMIFS(СВЦЭМ!$D$39:$D$782,СВЦЭМ!$A$39:$A$782,$A24,СВЦЭМ!$B$39:$B$782,F$11)+'СЕТ СН'!$F$14+СВЦЭМ!$D$10+'СЕТ СН'!$F$8*'СЕТ СН'!$F$9-'СЕТ СН'!$F$26</f>
        <v>1317.03436429</v>
      </c>
      <c r="G24" s="36">
        <f>SUMIFS(СВЦЭМ!$D$39:$D$782,СВЦЭМ!$A$39:$A$782,$A24,СВЦЭМ!$B$39:$B$782,G$11)+'СЕТ СН'!$F$14+СВЦЭМ!$D$10+'СЕТ СН'!$F$8*'СЕТ СН'!$F$9-'СЕТ СН'!$F$26</f>
        <v>1293.7315748199999</v>
      </c>
      <c r="H24" s="36">
        <f>SUMIFS(СВЦЭМ!$D$39:$D$782,СВЦЭМ!$A$39:$A$782,$A24,СВЦЭМ!$B$39:$B$782,H$11)+'СЕТ СН'!$F$14+СВЦЭМ!$D$10+'СЕТ СН'!$F$8*'СЕТ СН'!$F$9-'СЕТ СН'!$F$26</f>
        <v>1215.1135860099998</v>
      </c>
      <c r="I24" s="36">
        <f>SUMIFS(СВЦЭМ!$D$39:$D$782,СВЦЭМ!$A$39:$A$782,$A24,СВЦЭМ!$B$39:$B$782,I$11)+'СЕТ СН'!$F$14+СВЦЭМ!$D$10+'СЕТ СН'!$F$8*'СЕТ СН'!$F$9-'СЕТ СН'!$F$26</f>
        <v>1119.03024069</v>
      </c>
      <c r="J24" s="36">
        <f>SUMIFS(СВЦЭМ!$D$39:$D$782,СВЦЭМ!$A$39:$A$782,$A24,СВЦЭМ!$B$39:$B$782,J$11)+'СЕТ СН'!$F$14+СВЦЭМ!$D$10+'СЕТ СН'!$F$8*'СЕТ СН'!$F$9-'СЕТ СН'!$F$26</f>
        <v>1087.85868658</v>
      </c>
      <c r="K24" s="36">
        <f>SUMIFS(СВЦЭМ!$D$39:$D$782,СВЦЭМ!$A$39:$A$782,$A24,СВЦЭМ!$B$39:$B$782,K$11)+'СЕТ СН'!$F$14+СВЦЭМ!$D$10+'СЕТ СН'!$F$8*'СЕТ СН'!$F$9-'СЕТ СН'!$F$26</f>
        <v>1070.5359852399999</v>
      </c>
      <c r="L24" s="36">
        <f>SUMIFS(СВЦЭМ!$D$39:$D$782,СВЦЭМ!$A$39:$A$782,$A24,СВЦЭМ!$B$39:$B$782,L$11)+'СЕТ СН'!$F$14+СВЦЭМ!$D$10+'СЕТ СН'!$F$8*'СЕТ СН'!$F$9-'СЕТ СН'!$F$26</f>
        <v>1064.8800998199999</v>
      </c>
      <c r="M24" s="36">
        <f>SUMIFS(СВЦЭМ!$D$39:$D$782,СВЦЭМ!$A$39:$A$782,$A24,СВЦЭМ!$B$39:$B$782,M$11)+'СЕТ СН'!$F$14+СВЦЭМ!$D$10+'СЕТ СН'!$F$8*'СЕТ СН'!$F$9-'СЕТ СН'!$F$26</f>
        <v>1061.9718185700001</v>
      </c>
      <c r="N24" s="36">
        <f>SUMIFS(СВЦЭМ!$D$39:$D$782,СВЦЭМ!$A$39:$A$782,$A24,СВЦЭМ!$B$39:$B$782,N$11)+'СЕТ СН'!$F$14+СВЦЭМ!$D$10+'СЕТ СН'!$F$8*'СЕТ СН'!$F$9-'СЕТ СН'!$F$26</f>
        <v>1040.1475369899999</v>
      </c>
      <c r="O24" s="36">
        <f>SUMIFS(СВЦЭМ!$D$39:$D$782,СВЦЭМ!$A$39:$A$782,$A24,СВЦЭМ!$B$39:$B$782,O$11)+'СЕТ СН'!$F$14+СВЦЭМ!$D$10+'СЕТ СН'!$F$8*'СЕТ СН'!$F$9-'СЕТ СН'!$F$26</f>
        <v>1045.8134061000001</v>
      </c>
      <c r="P24" s="36">
        <f>SUMIFS(СВЦЭМ!$D$39:$D$782,СВЦЭМ!$A$39:$A$782,$A24,СВЦЭМ!$B$39:$B$782,P$11)+'СЕТ СН'!$F$14+СВЦЭМ!$D$10+'СЕТ СН'!$F$8*'СЕТ СН'!$F$9-'СЕТ СН'!$F$26</f>
        <v>1082.13515332</v>
      </c>
      <c r="Q24" s="36">
        <f>SUMIFS(СВЦЭМ!$D$39:$D$782,СВЦЭМ!$A$39:$A$782,$A24,СВЦЭМ!$B$39:$B$782,Q$11)+'СЕТ СН'!$F$14+СВЦЭМ!$D$10+'СЕТ СН'!$F$8*'СЕТ СН'!$F$9-'СЕТ СН'!$F$26</f>
        <v>1090.3510120000001</v>
      </c>
      <c r="R24" s="36">
        <f>SUMIFS(СВЦЭМ!$D$39:$D$782,СВЦЭМ!$A$39:$A$782,$A24,СВЦЭМ!$B$39:$B$782,R$11)+'СЕТ СН'!$F$14+СВЦЭМ!$D$10+'СЕТ СН'!$F$8*'СЕТ СН'!$F$9-'СЕТ СН'!$F$26</f>
        <v>1088.3207886100001</v>
      </c>
      <c r="S24" s="36">
        <f>SUMIFS(СВЦЭМ!$D$39:$D$782,СВЦЭМ!$A$39:$A$782,$A24,СВЦЭМ!$B$39:$B$782,S$11)+'СЕТ СН'!$F$14+СВЦЭМ!$D$10+'СЕТ СН'!$F$8*'СЕТ СН'!$F$9-'СЕТ СН'!$F$26</f>
        <v>1054.68125007</v>
      </c>
      <c r="T24" s="36">
        <f>SUMIFS(СВЦЭМ!$D$39:$D$782,СВЦЭМ!$A$39:$A$782,$A24,СВЦЭМ!$B$39:$B$782,T$11)+'СЕТ СН'!$F$14+СВЦЭМ!$D$10+'СЕТ СН'!$F$8*'СЕТ СН'!$F$9-'СЕТ СН'!$F$26</f>
        <v>1005.1067653500002</v>
      </c>
      <c r="U24" s="36">
        <f>SUMIFS(СВЦЭМ!$D$39:$D$782,СВЦЭМ!$A$39:$A$782,$A24,СВЦЭМ!$B$39:$B$782,U$11)+'СЕТ СН'!$F$14+СВЦЭМ!$D$10+'СЕТ СН'!$F$8*'СЕТ СН'!$F$9-'СЕТ СН'!$F$26</f>
        <v>959.13646261999997</v>
      </c>
      <c r="V24" s="36">
        <f>SUMIFS(СВЦЭМ!$D$39:$D$782,СВЦЭМ!$A$39:$A$782,$A24,СВЦЭМ!$B$39:$B$782,V$11)+'СЕТ СН'!$F$14+СВЦЭМ!$D$10+'СЕТ СН'!$F$8*'СЕТ СН'!$F$9-'СЕТ СН'!$F$26</f>
        <v>968.86616707999997</v>
      </c>
      <c r="W24" s="36">
        <f>SUMIFS(СВЦЭМ!$D$39:$D$782,СВЦЭМ!$A$39:$A$782,$A24,СВЦЭМ!$B$39:$B$782,W$11)+'СЕТ СН'!$F$14+СВЦЭМ!$D$10+'СЕТ СН'!$F$8*'СЕТ СН'!$F$9-'СЕТ СН'!$F$26</f>
        <v>966.17100773000016</v>
      </c>
      <c r="X24" s="36">
        <f>SUMIFS(СВЦЭМ!$D$39:$D$782,СВЦЭМ!$A$39:$A$782,$A24,СВЦЭМ!$B$39:$B$782,X$11)+'СЕТ СН'!$F$14+СВЦЭМ!$D$10+'СЕТ СН'!$F$8*'СЕТ СН'!$F$9-'СЕТ СН'!$F$26</f>
        <v>985.32721476000006</v>
      </c>
      <c r="Y24" s="36">
        <f>SUMIFS(СВЦЭМ!$D$39:$D$782,СВЦЭМ!$A$39:$A$782,$A24,СВЦЭМ!$B$39:$B$782,Y$11)+'СЕТ СН'!$F$14+СВЦЭМ!$D$10+'СЕТ СН'!$F$8*'СЕТ СН'!$F$9-'СЕТ СН'!$F$26</f>
        <v>1080.25175911</v>
      </c>
    </row>
    <row r="25" spans="1:25" ht="15.75" x14ac:dyDescent="0.2">
      <c r="A25" s="35">
        <f t="shared" si="0"/>
        <v>44453</v>
      </c>
      <c r="B25" s="36">
        <f>SUMIFS(СВЦЭМ!$D$39:$D$782,СВЦЭМ!$A$39:$A$782,$A25,СВЦЭМ!$B$39:$B$782,B$11)+'СЕТ СН'!$F$14+СВЦЭМ!$D$10+'СЕТ СН'!$F$8*'СЕТ СН'!$F$9-'СЕТ СН'!$F$26</f>
        <v>1131.90813383</v>
      </c>
      <c r="C25" s="36">
        <f>SUMIFS(СВЦЭМ!$D$39:$D$782,СВЦЭМ!$A$39:$A$782,$A25,СВЦЭМ!$B$39:$B$782,C$11)+'СЕТ СН'!$F$14+СВЦЭМ!$D$10+'СЕТ СН'!$F$8*'СЕТ СН'!$F$9-'СЕТ СН'!$F$26</f>
        <v>1213.8273827099999</v>
      </c>
      <c r="D25" s="36">
        <f>SUMIFS(СВЦЭМ!$D$39:$D$782,СВЦЭМ!$A$39:$A$782,$A25,СВЦЭМ!$B$39:$B$782,D$11)+'СЕТ СН'!$F$14+СВЦЭМ!$D$10+'СЕТ СН'!$F$8*'СЕТ СН'!$F$9-'СЕТ СН'!$F$26</f>
        <v>1260.1175021199999</v>
      </c>
      <c r="E25" s="36">
        <f>SUMIFS(СВЦЭМ!$D$39:$D$782,СВЦЭМ!$A$39:$A$782,$A25,СВЦЭМ!$B$39:$B$782,E$11)+'СЕТ СН'!$F$14+СВЦЭМ!$D$10+'СЕТ СН'!$F$8*'СЕТ СН'!$F$9-'СЕТ СН'!$F$26</f>
        <v>1275.7771689299998</v>
      </c>
      <c r="F25" s="36">
        <f>SUMIFS(СВЦЭМ!$D$39:$D$782,СВЦЭМ!$A$39:$A$782,$A25,СВЦЭМ!$B$39:$B$782,F$11)+'СЕТ СН'!$F$14+СВЦЭМ!$D$10+'СЕТ СН'!$F$8*'СЕТ СН'!$F$9-'СЕТ СН'!$F$26</f>
        <v>1283.7855352099998</v>
      </c>
      <c r="G25" s="36">
        <f>SUMIFS(СВЦЭМ!$D$39:$D$782,СВЦЭМ!$A$39:$A$782,$A25,СВЦЭМ!$B$39:$B$782,G$11)+'СЕТ СН'!$F$14+СВЦЭМ!$D$10+'СЕТ СН'!$F$8*'СЕТ СН'!$F$9-'СЕТ СН'!$F$26</f>
        <v>1253.4540393199998</v>
      </c>
      <c r="H25" s="36">
        <f>SUMIFS(СВЦЭМ!$D$39:$D$782,СВЦЭМ!$A$39:$A$782,$A25,СВЦЭМ!$B$39:$B$782,H$11)+'СЕТ СН'!$F$14+СВЦЭМ!$D$10+'СЕТ СН'!$F$8*'СЕТ СН'!$F$9-'СЕТ СН'!$F$26</f>
        <v>1191.0837911199999</v>
      </c>
      <c r="I25" s="36">
        <f>SUMIFS(СВЦЭМ!$D$39:$D$782,СВЦЭМ!$A$39:$A$782,$A25,СВЦЭМ!$B$39:$B$782,I$11)+'СЕТ СН'!$F$14+СВЦЭМ!$D$10+'СЕТ СН'!$F$8*'СЕТ СН'!$F$9-'СЕТ СН'!$F$26</f>
        <v>1125.7010022300001</v>
      </c>
      <c r="J25" s="36">
        <f>SUMIFS(СВЦЭМ!$D$39:$D$782,СВЦЭМ!$A$39:$A$782,$A25,СВЦЭМ!$B$39:$B$782,J$11)+'СЕТ СН'!$F$14+СВЦЭМ!$D$10+'СЕТ СН'!$F$8*'СЕТ СН'!$F$9-'СЕТ СН'!$F$26</f>
        <v>1074.5299646200001</v>
      </c>
      <c r="K25" s="36">
        <f>SUMIFS(СВЦЭМ!$D$39:$D$782,СВЦЭМ!$A$39:$A$782,$A25,СВЦЭМ!$B$39:$B$782,K$11)+'СЕТ СН'!$F$14+СВЦЭМ!$D$10+'СЕТ СН'!$F$8*'СЕТ СН'!$F$9-'СЕТ СН'!$F$26</f>
        <v>1106.7129997900001</v>
      </c>
      <c r="L25" s="36">
        <f>SUMIFS(СВЦЭМ!$D$39:$D$782,СВЦЭМ!$A$39:$A$782,$A25,СВЦЭМ!$B$39:$B$782,L$11)+'СЕТ СН'!$F$14+СВЦЭМ!$D$10+'СЕТ СН'!$F$8*'СЕТ СН'!$F$9-'СЕТ СН'!$F$26</f>
        <v>1094.0176814900001</v>
      </c>
      <c r="M25" s="36">
        <f>SUMIFS(СВЦЭМ!$D$39:$D$782,СВЦЭМ!$A$39:$A$782,$A25,СВЦЭМ!$B$39:$B$782,M$11)+'СЕТ СН'!$F$14+СВЦЭМ!$D$10+'СЕТ СН'!$F$8*'СЕТ СН'!$F$9-'СЕТ СН'!$F$26</f>
        <v>1104.0044280900001</v>
      </c>
      <c r="N25" s="36">
        <f>SUMIFS(СВЦЭМ!$D$39:$D$782,СВЦЭМ!$A$39:$A$782,$A25,СВЦЭМ!$B$39:$B$782,N$11)+'СЕТ СН'!$F$14+СВЦЭМ!$D$10+'СЕТ СН'!$F$8*'СЕТ СН'!$F$9-'СЕТ СН'!$F$26</f>
        <v>1058.9957457</v>
      </c>
      <c r="O25" s="36">
        <f>SUMIFS(СВЦЭМ!$D$39:$D$782,СВЦЭМ!$A$39:$A$782,$A25,СВЦЭМ!$B$39:$B$782,O$11)+'СЕТ СН'!$F$14+СВЦЭМ!$D$10+'СЕТ СН'!$F$8*'СЕТ СН'!$F$9-'СЕТ СН'!$F$26</f>
        <v>1059.52461307</v>
      </c>
      <c r="P25" s="36">
        <f>SUMIFS(СВЦЭМ!$D$39:$D$782,СВЦЭМ!$A$39:$A$782,$A25,СВЦЭМ!$B$39:$B$782,P$11)+'СЕТ СН'!$F$14+СВЦЭМ!$D$10+'СЕТ СН'!$F$8*'СЕТ СН'!$F$9-'СЕТ СН'!$F$26</f>
        <v>1101.6552025200001</v>
      </c>
      <c r="Q25" s="36">
        <f>SUMIFS(СВЦЭМ!$D$39:$D$782,СВЦЭМ!$A$39:$A$782,$A25,СВЦЭМ!$B$39:$B$782,Q$11)+'СЕТ СН'!$F$14+СВЦЭМ!$D$10+'СЕТ СН'!$F$8*'СЕТ СН'!$F$9-'СЕТ СН'!$F$26</f>
        <v>1118.5019521500001</v>
      </c>
      <c r="R25" s="36">
        <f>SUMIFS(СВЦЭМ!$D$39:$D$782,СВЦЭМ!$A$39:$A$782,$A25,СВЦЭМ!$B$39:$B$782,R$11)+'СЕТ СН'!$F$14+СВЦЭМ!$D$10+'СЕТ СН'!$F$8*'СЕТ СН'!$F$9-'СЕТ СН'!$F$26</f>
        <v>1110.13982908</v>
      </c>
      <c r="S25" s="36">
        <f>SUMIFS(СВЦЭМ!$D$39:$D$782,СВЦЭМ!$A$39:$A$782,$A25,СВЦЭМ!$B$39:$B$782,S$11)+'СЕТ СН'!$F$14+СВЦЭМ!$D$10+'СЕТ СН'!$F$8*'СЕТ СН'!$F$9-'СЕТ СН'!$F$26</f>
        <v>1065.0384543499999</v>
      </c>
      <c r="T25" s="36">
        <f>SUMIFS(СВЦЭМ!$D$39:$D$782,СВЦЭМ!$A$39:$A$782,$A25,СВЦЭМ!$B$39:$B$782,T$11)+'СЕТ СН'!$F$14+СВЦЭМ!$D$10+'СЕТ СН'!$F$8*'СЕТ СН'!$F$9-'СЕТ СН'!$F$26</f>
        <v>1088.4298947100001</v>
      </c>
      <c r="U25" s="36">
        <f>SUMIFS(СВЦЭМ!$D$39:$D$782,СВЦЭМ!$A$39:$A$782,$A25,СВЦЭМ!$B$39:$B$782,U$11)+'СЕТ СН'!$F$14+СВЦЭМ!$D$10+'СЕТ СН'!$F$8*'СЕТ СН'!$F$9-'СЕТ СН'!$F$26</f>
        <v>1158.59097144</v>
      </c>
      <c r="V25" s="36">
        <f>SUMIFS(СВЦЭМ!$D$39:$D$782,СВЦЭМ!$A$39:$A$782,$A25,СВЦЭМ!$B$39:$B$782,V$11)+'СЕТ СН'!$F$14+СВЦЭМ!$D$10+'СЕТ СН'!$F$8*'СЕТ СН'!$F$9-'СЕТ СН'!$F$26</f>
        <v>1176.21111496</v>
      </c>
      <c r="W25" s="36">
        <f>SUMIFS(СВЦЭМ!$D$39:$D$782,СВЦЭМ!$A$39:$A$782,$A25,СВЦЭМ!$B$39:$B$782,W$11)+'СЕТ СН'!$F$14+СВЦЭМ!$D$10+'СЕТ СН'!$F$8*'СЕТ СН'!$F$9-'СЕТ СН'!$F$26</f>
        <v>1162.0912138600002</v>
      </c>
      <c r="X25" s="36">
        <f>SUMIFS(СВЦЭМ!$D$39:$D$782,СВЦЭМ!$A$39:$A$782,$A25,СВЦЭМ!$B$39:$B$782,X$11)+'СЕТ СН'!$F$14+СВЦЭМ!$D$10+'СЕТ СН'!$F$8*'СЕТ СН'!$F$9-'СЕТ СН'!$F$26</f>
        <v>1107.46235632</v>
      </c>
      <c r="Y25" s="36">
        <f>SUMIFS(СВЦЭМ!$D$39:$D$782,СВЦЭМ!$A$39:$A$782,$A25,СВЦЭМ!$B$39:$B$782,Y$11)+'СЕТ СН'!$F$14+СВЦЭМ!$D$10+'СЕТ СН'!$F$8*'СЕТ СН'!$F$9-'СЕТ СН'!$F$26</f>
        <v>1095.3887837300001</v>
      </c>
    </row>
    <row r="26" spans="1:25" ht="15.75" x14ac:dyDescent="0.2">
      <c r="A26" s="35">
        <f t="shared" si="0"/>
        <v>44454</v>
      </c>
      <c r="B26" s="36">
        <f>SUMIFS(СВЦЭМ!$D$39:$D$782,СВЦЭМ!$A$39:$A$782,$A26,СВЦЭМ!$B$39:$B$782,B$11)+'СЕТ СН'!$F$14+СВЦЭМ!$D$10+'СЕТ СН'!$F$8*'СЕТ СН'!$F$9-'СЕТ СН'!$F$26</f>
        <v>1217.3171021799999</v>
      </c>
      <c r="C26" s="36">
        <f>SUMIFS(СВЦЭМ!$D$39:$D$782,СВЦЭМ!$A$39:$A$782,$A26,СВЦЭМ!$B$39:$B$782,C$11)+'СЕТ СН'!$F$14+СВЦЭМ!$D$10+'СЕТ СН'!$F$8*'СЕТ СН'!$F$9-'СЕТ СН'!$F$26</f>
        <v>1324.8844767199998</v>
      </c>
      <c r="D26" s="36">
        <f>SUMIFS(СВЦЭМ!$D$39:$D$782,СВЦЭМ!$A$39:$A$782,$A26,СВЦЭМ!$B$39:$B$782,D$11)+'СЕТ СН'!$F$14+СВЦЭМ!$D$10+'СЕТ СН'!$F$8*'СЕТ СН'!$F$9-'СЕТ СН'!$F$26</f>
        <v>1435.3561463199999</v>
      </c>
      <c r="E26" s="36">
        <f>SUMIFS(СВЦЭМ!$D$39:$D$782,СВЦЭМ!$A$39:$A$782,$A26,СВЦЭМ!$B$39:$B$782,E$11)+'СЕТ СН'!$F$14+СВЦЭМ!$D$10+'СЕТ СН'!$F$8*'СЕТ СН'!$F$9-'СЕТ СН'!$F$26</f>
        <v>1486.9701185699998</v>
      </c>
      <c r="F26" s="36">
        <f>SUMIFS(СВЦЭМ!$D$39:$D$782,СВЦЭМ!$A$39:$A$782,$A26,СВЦЭМ!$B$39:$B$782,F$11)+'СЕТ СН'!$F$14+СВЦЭМ!$D$10+'СЕТ СН'!$F$8*'СЕТ СН'!$F$9-'СЕТ СН'!$F$26</f>
        <v>1514.3808513899999</v>
      </c>
      <c r="G26" s="36">
        <f>SUMIFS(СВЦЭМ!$D$39:$D$782,СВЦЭМ!$A$39:$A$782,$A26,СВЦЭМ!$B$39:$B$782,G$11)+'СЕТ СН'!$F$14+СВЦЭМ!$D$10+'СЕТ СН'!$F$8*'СЕТ СН'!$F$9-'СЕТ СН'!$F$26</f>
        <v>1449.9941543599998</v>
      </c>
      <c r="H26" s="36">
        <f>SUMIFS(СВЦЭМ!$D$39:$D$782,СВЦЭМ!$A$39:$A$782,$A26,СВЦЭМ!$B$39:$B$782,H$11)+'СЕТ СН'!$F$14+СВЦЭМ!$D$10+'СЕТ СН'!$F$8*'СЕТ СН'!$F$9-'СЕТ СН'!$F$26</f>
        <v>1328.74320511</v>
      </c>
      <c r="I26" s="36">
        <f>SUMIFS(СВЦЭМ!$D$39:$D$782,СВЦЭМ!$A$39:$A$782,$A26,СВЦЭМ!$B$39:$B$782,I$11)+'СЕТ СН'!$F$14+СВЦЭМ!$D$10+'СЕТ СН'!$F$8*'СЕТ СН'!$F$9-'СЕТ СН'!$F$26</f>
        <v>1203.6147367299998</v>
      </c>
      <c r="J26" s="36">
        <f>SUMIFS(СВЦЭМ!$D$39:$D$782,СВЦЭМ!$A$39:$A$782,$A26,СВЦЭМ!$B$39:$B$782,J$11)+'СЕТ СН'!$F$14+СВЦЭМ!$D$10+'СЕТ СН'!$F$8*'СЕТ СН'!$F$9-'СЕТ СН'!$F$26</f>
        <v>1086.87360893</v>
      </c>
      <c r="K26" s="36">
        <f>SUMIFS(СВЦЭМ!$D$39:$D$782,СВЦЭМ!$A$39:$A$782,$A26,СВЦЭМ!$B$39:$B$782,K$11)+'СЕТ СН'!$F$14+СВЦЭМ!$D$10+'СЕТ СН'!$F$8*'СЕТ СН'!$F$9-'СЕТ СН'!$F$26</f>
        <v>1035.3228568</v>
      </c>
      <c r="L26" s="36">
        <f>SUMIFS(СВЦЭМ!$D$39:$D$782,СВЦЭМ!$A$39:$A$782,$A26,СВЦЭМ!$B$39:$B$782,L$11)+'СЕТ СН'!$F$14+СВЦЭМ!$D$10+'СЕТ СН'!$F$8*'СЕТ СН'!$F$9-'СЕТ СН'!$F$26</f>
        <v>1033.02046144</v>
      </c>
      <c r="M26" s="36">
        <f>SUMIFS(СВЦЭМ!$D$39:$D$782,СВЦЭМ!$A$39:$A$782,$A26,СВЦЭМ!$B$39:$B$782,M$11)+'СЕТ СН'!$F$14+СВЦЭМ!$D$10+'СЕТ СН'!$F$8*'СЕТ СН'!$F$9-'СЕТ СН'!$F$26</f>
        <v>1040.99182488</v>
      </c>
      <c r="N26" s="36">
        <f>SUMIFS(СВЦЭМ!$D$39:$D$782,СВЦЭМ!$A$39:$A$782,$A26,СВЦЭМ!$B$39:$B$782,N$11)+'СЕТ СН'!$F$14+СВЦЭМ!$D$10+'СЕТ СН'!$F$8*'СЕТ СН'!$F$9-'СЕТ СН'!$F$26</f>
        <v>1057.21166053</v>
      </c>
      <c r="O26" s="36">
        <f>SUMIFS(СВЦЭМ!$D$39:$D$782,СВЦЭМ!$A$39:$A$782,$A26,СВЦЭМ!$B$39:$B$782,O$11)+'СЕТ СН'!$F$14+СВЦЭМ!$D$10+'СЕТ СН'!$F$8*'СЕТ СН'!$F$9-'СЕТ СН'!$F$26</f>
        <v>1097.8003550600001</v>
      </c>
      <c r="P26" s="36">
        <f>SUMIFS(СВЦЭМ!$D$39:$D$782,СВЦЭМ!$A$39:$A$782,$A26,СВЦЭМ!$B$39:$B$782,P$11)+'СЕТ СН'!$F$14+СВЦЭМ!$D$10+'СЕТ СН'!$F$8*'СЕТ СН'!$F$9-'СЕТ СН'!$F$26</f>
        <v>1140.8144177900001</v>
      </c>
      <c r="Q26" s="36">
        <f>SUMIFS(СВЦЭМ!$D$39:$D$782,СВЦЭМ!$A$39:$A$782,$A26,СВЦЭМ!$B$39:$B$782,Q$11)+'СЕТ СН'!$F$14+СВЦЭМ!$D$10+'СЕТ СН'!$F$8*'СЕТ СН'!$F$9-'СЕТ СН'!$F$26</f>
        <v>1158.4151997200001</v>
      </c>
      <c r="R26" s="36">
        <f>SUMIFS(СВЦЭМ!$D$39:$D$782,СВЦЭМ!$A$39:$A$782,$A26,СВЦЭМ!$B$39:$B$782,R$11)+'СЕТ СН'!$F$14+СВЦЭМ!$D$10+'СЕТ СН'!$F$8*'СЕТ СН'!$F$9-'СЕТ СН'!$F$26</f>
        <v>1155.7179912500001</v>
      </c>
      <c r="S26" s="36">
        <f>SUMIFS(СВЦЭМ!$D$39:$D$782,СВЦЭМ!$A$39:$A$782,$A26,СВЦЭМ!$B$39:$B$782,S$11)+'СЕТ СН'!$F$14+СВЦЭМ!$D$10+'СЕТ СН'!$F$8*'СЕТ СН'!$F$9-'СЕТ СН'!$F$26</f>
        <v>1115.79047201</v>
      </c>
      <c r="T26" s="36">
        <f>SUMIFS(СВЦЭМ!$D$39:$D$782,СВЦЭМ!$A$39:$A$782,$A26,СВЦЭМ!$B$39:$B$782,T$11)+'СЕТ СН'!$F$14+СВЦЭМ!$D$10+'СЕТ СН'!$F$8*'СЕТ СН'!$F$9-'СЕТ СН'!$F$26</f>
        <v>1083.3252657200001</v>
      </c>
      <c r="U26" s="36">
        <f>SUMIFS(СВЦЭМ!$D$39:$D$782,СВЦЭМ!$A$39:$A$782,$A26,СВЦЭМ!$B$39:$B$782,U$11)+'СЕТ СН'!$F$14+СВЦЭМ!$D$10+'СЕТ СН'!$F$8*'СЕТ СН'!$F$9-'СЕТ СН'!$F$26</f>
        <v>1034.9150900100001</v>
      </c>
      <c r="V26" s="36">
        <f>SUMIFS(СВЦЭМ!$D$39:$D$782,СВЦЭМ!$A$39:$A$782,$A26,СВЦЭМ!$B$39:$B$782,V$11)+'СЕТ СН'!$F$14+СВЦЭМ!$D$10+'СЕТ СН'!$F$8*'СЕТ СН'!$F$9-'СЕТ СН'!$F$26</f>
        <v>1018.2215785000001</v>
      </c>
      <c r="W26" s="36">
        <f>SUMIFS(СВЦЭМ!$D$39:$D$782,СВЦЭМ!$A$39:$A$782,$A26,СВЦЭМ!$B$39:$B$782,W$11)+'СЕТ СН'!$F$14+СВЦЭМ!$D$10+'СЕТ СН'!$F$8*'СЕТ СН'!$F$9-'СЕТ СН'!$F$26</f>
        <v>1032.3123390800001</v>
      </c>
      <c r="X26" s="36">
        <f>SUMIFS(СВЦЭМ!$D$39:$D$782,СВЦЭМ!$A$39:$A$782,$A26,СВЦЭМ!$B$39:$B$782,X$11)+'СЕТ СН'!$F$14+СВЦЭМ!$D$10+'СЕТ СН'!$F$8*'СЕТ СН'!$F$9-'СЕТ СН'!$F$26</f>
        <v>1084.82123667</v>
      </c>
      <c r="Y26" s="36">
        <f>SUMIFS(СВЦЭМ!$D$39:$D$782,СВЦЭМ!$A$39:$A$782,$A26,СВЦЭМ!$B$39:$B$782,Y$11)+'СЕТ СН'!$F$14+СВЦЭМ!$D$10+'СЕТ СН'!$F$8*'СЕТ СН'!$F$9-'СЕТ СН'!$F$26</f>
        <v>1104.3040390600002</v>
      </c>
    </row>
    <row r="27" spans="1:25" ht="15.75" x14ac:dyDescent="0.2">
      <c r="A27" s="35">
        <f t="shared" si="0"/>
        <v>44455</v>
      </c>
      <c r="B27" s="36">
        <f>SUMIFS(СВЦЭМ!$D$39:$D$782,СВЦЭМ!$A$39:$A$782,$A27,СВЦЭМ!$B$39:$B$782,B$11)+'СЕТ СН'!$F$14+СВЦЭМ!$D$10+'СЕТ СН'!$F$8*'СЕТ СН'!$F$9-'СЕТ СН'!$F$26</f>
        <v>1201.7339723699999</v>
      </c>
      <c r="C27" s="36">
        <f>SUMIFS(СВЦЭМ!$D$39:$D$782,СВЦЭМ!$A$39:$A$782,$A27,СВЦЭМ!$B$39:$B$782,C$11)+'СЕТ СН'!$F$14+СВЦЭМ!$D$10+'СЕТ СН'!$F$8*'СЕТ СН'!$F$9-'СЕТ СН'!$F$26</f>
        <v>1294.2504917399999</v>
      </c>
      <c r="D27" s="36">
        <f>SUMIFS(СВЦЭМ!$D$39:$D$782,СВЦЭМ!$A$39:$A$782,$A27,СВЦЭМ!$B$39:$B$782,D$11)+'СЕТ СН'!$F$14+СВЦЭМ!$D$10+'СЕТ СН'!$F$8*'СЕТ СН'!$F$9-'СЕТ СН'!$F$26</f>
        <v>1363.6939346699999</v>
      </c>
      <c r="E27" s="36">
        <f>SUMIFS(СВЦЭМ!$D$39:$D$782,СВЦЭМ!$A$39:$A$782,$A27,СВЦЭМ!$B$39:$B$782,E$11)+'СЕТ СН'!$F$14+СВЦЭМ!$D$10+'СЕТ СН'!$F$8*'СЕТ СН'!$F$9-'СЕТ СН'!$F$26</f>
        <v>1387.76358521</v>
      </c>
      <c r="F27" s="36">
        <f>SUMIFS(СВЦЭМ!$D$39:$D$782,СВЦЭМ!$A$39:$A$782,$A27,СВЦЭМ!$B$39:$B$782,F$11)+'СЕТ СН'!$F$14+СВЦЭМ!$D$10+'СЕТ СН'!$F$8*'СЕТ СН'!$F$9-'СЕТ СН'!$F$26</f>
        <v>1392.4003252799998</v>
      </c>
      <c r="G27" s="36">
        <f>SUMIFS(СВЦЭМ!$D$39:$D$782,СВЦЭМ!$A$39:$A$782,$A27,СВЦЭМ!$B$39:$B$782,G$11)+'СЕТ СН'!$F$14+СВЦЭМ!$D$10+'СЕТ СН'!$F$8*'СЕТ СН'!$F$9-'СЕТ СН'!$F$26</f>
        <v>1361.1150337099998</v>
      </c>
      <c r="H27" s="36">
        <f>SUMIFS(СВЦЭМ!$D$39:$D$782,СВЦЭМ!$A$39:$A$782,$A27,СВЦЭМ!$B$39:$B$782,H$11)+'СЕТ СН'!$F$14+СВЦЭМ!$D$10+'СЕТ СН'!$F$8*'СЕТ СН'!$F$9-'СЕТ СН'!$F$26</f>
        <v>1284.3451093499998</v>
      </c>
      <c r="I27" s="36">
        <f>SUMIFS(СВЦЭМ!$D$39:$D$782,СВЦЭМ!$A$39:$A$782,$A27,СВЦЭМ!$B$39:$B$782,I$11)+'СЕТ СН'!$F$14+СВЦЭМ!$D$10+'СЕТ СН'!$F$8*'СЕТ СН'!$F$9-'СЕТ СН'!$F$26</f>
        <v>1170.35086125</v>
      </c>
      <c r="J27" s="36">
        <f>SUMIFS(СВЦЭМ!$D$39:$D$782,СВЦЭМ!$A$39:$A$782,$A27,СВЦЭМ!$B$39:$B$782,J$11)+'СЕТ СН'!$F$14+СВЦЭМ!$D$10+'СЕТ СН'!$F$8*'СЕТ СН'!$F$9-'СЕТ СН'!$F$26</f>
        <v>1073.69363041</v>
      </c>
      <c r="K27" s="36">
        <f>SUMIFS(СВЦЭМ!$D$39:$D$782,СВЦЭМ!$A$39:$A$782,$A27,СВЦЭМ!$B$39:$B$782,K$11)+'СЕТ СН'!$F$14+СВЦЭМ!$D$10+'СЕТ СН'!$F$8*'СЕТ СН'!$F$9-'СЕТ СН'!$F$26</f>
        <v>1028.5133711999999</v>
      </c>
      <c r="L27" s="36">
        <f>SUMIFS(СВЦЭМ!$D$39:$D$782,СВЦЭМ!$A$39:$A$782,$A27,СВЦЭМ!$B$39:$B$782,L$11)+'СЕТ СН'!$F$14+СВЦЭМ!$D$10+'СЕТ СН'!$F$8*'СЕТ СН'!$F$9-'СЕТ СН'!$F$26</f>
        <v>1029.94814817</v>
      </c>
      <c r="M27" s="36">
        <f>SUMIFS(СВЦЭМ!$D$39:$D$782,СВЦЭМ!$A$39:$A$782,$A27,СВЦЭМ!$B$39:$B$782,M$11)+'СЕТ СН'!$F$14+СВЦЭМ!$D$10+'СЕТ СН'!$F$8*'СЕТ СН'!$F$9-'СЕТ СН'!$F$26</f>
        <v>1027.1997841800001</v>
      </c>
      <c r="N27" s="36">
        <f>SUMIFS(СВЦЭМ!$D$39:$D$782,СВЦЭМ!$A$39:$A$782,$A27,СВЦЭМ!$B$39:$B$782,N$11)+'СЕТ СН'!$F$14+СВЦЭМ!$D$10+'СЕТ СН'!$F$8*'СЕТ СН'!$F$9-'СЕТ СН'!$F$26</f>
        <v>1032.9837941600001</v>
      </c>
      <c r="O27" s="36">
        <f>SUMIFS(СВЦЭМ!$D$39:$D$782,СВЦЭМ!$A$39:$A$782,$A27,СВЦЭМ!$B$39:$B$782,O$11)+'СЕТ СН'!$F$14+СВЦЭМ!$D$10+'СЕТ СН'!$F$8*'СЕТ СН'!$F$9-'СЕТ СН'!$F$26</f>
        <v>1067.7841400500001</v>
      </c>
      <c r="P27" s="36">
        <f>SUMIFS(СВЦЭМ!$D$39:$D$782,СВЦЭМ!$A$39:$A$782,$A27,СВЦЭМ!$B$39:$B$782,P$11)+'СЕТ СН'!$F$14+СВЦЭМ!$D$10+'СЕТ СН'!$F$8*'СЕТ СН'!$F$9-'СЕТ СН'!$F$26</f>
        <v>1116.7344240700002</v>
      </c>
      <c r="Q27" s="36">
        <f>SUMIFS(СВЦЭМ!$D$39:$D$782,СВЦЭМ!$A$39:$A$782,$A27,СВЦЭМ!$B$39:$B$782,Q$11)+'СЕТ СН'!$F$14+СВЦЭМ!$D$10+'СЕТ СН'!$F$8*'СЕТ СН'!$F$9-'СЕТ СН'!$F$26</f>
        <v>1133.02478701</v>
      </c>
      <c r="R27" s="36">
        <f>SUMIFS(СВЦЭМ!$D$39:$D$782,СВЦЭМ!$A$39:$A$782,$A27,СВЦЭМ!$B$39:$B$782,R$11)+'СЕТ СН'!$F$14+СВЦЭМ!$D$10+'СЕТ СН'!$F$8*'СЕТ СН'!$F$9-'СЕТ СН'!$F$26</f>
        <v>1124.33242918</v>
      </c>
      <c r="S27" s="36">
        <f>SUMIFS(СВЦЭМ!$D$39:$D$782,СВЦЭМ!$A$39:$A$782,$A27,СВЦЭМ!$B$39:$B$782,S$11)+'СЕТ СН'!$F$14+СВЦЭМ!$D$10+'СЕТ СН'!$F$8*'СЕТ СН'!$F$9-'СЕТ СН'!$F$26</f>
        <v>1088.59125122</v>
      </c>
      <c r="T27" s="36">
        <f>SUMIFS(СВЦЭМ!$D$39:$D$782,СВЦЭМ!$A$39:$A$782,$A27,СВЦЭМ!$B$39:$B$782,T$11)+'СЕТ СН'!$F$14+СВЦЭМ!$D$10+'СЕТ СН'!$F$8*'СЕТ СН'!$F$9-'СЕТ СН'!$F$26</f>
        <v>1037.8686618300001</v>
      </c>
      <c r="U27" s="36">
        <f>SUMIFS(СВЦЭМ!$D$39:$D$782,СВЦЭМ!$A$39:$A$782,$A27,СВЦЭМ!$B$39:$B$782,U$11)+'СЕТ СН'!$F$14+СВЦЭМ!$D$10+'СЕТ СН'!$F$8*'СЕТ СН'!$F$9-'СЕТ СН'!$F$26</f>
        <v>1021.17179164</v>
      </c>
      <c r="V27" s="36">
        <f>SUMIFS(СВЦЭМ!$D$39:$D$782,СВЦЭМ!$A$39:$A$782,$A27,СВЦЭМ!$B$39:$B$782,V$11)+'СЕТ СН'!$F$14+СВЦЭМ!$D$10+'СЕТ СН'!$F$8*'СЕТ СН'!$F$9-'СЕТ СН'!$F$26</f>
        <v>1017.61701174</v>
      </c>
      <c r="W27" s="36">
        <f>SUMIFS(СВЦЭМ!$D$39:$D$782,СВЦЭМ!$A$39:$A$782,$A27,СВЦЭМ!$B$39:$B$782,W$11)+'СЕТ СН'!$F$14+СВЦЭМ!$D$10+'СЕТ СН'!$F$8*'СЕТ СН'!$F$9-'СЕТ СН'!$F$26</f>
        <v>998.98039394000011</v>
      </c>
      <c r="X27" s="36">
        <f>SUMIFS(СВЦЭМ!$D$39:$D$782,СВЦЭМ!$A$39:$A$782,$A27,СВЦЭМ!$B$39:$B$782,X$11)+'СЕТ СН'!$F$14+СВЦЭМ!$D$10+'СЕТ СН'!$F$8*'СЕТ СН'!$F$9-'СЕТ СН'!$F$26</f>
        <v>1014.8306029600001</v>
      </c>
      <c r="Y27" s="36">
        <f>SUMIFS(СВЦЭМ!$D$39:$D$782,СВЦЭМ!$A$39:$A$782,$A27,СВЦЭМ!$B$39:$B$782,Y$11)+'СЕТ СН'!$F$14+СВЦЭМ!$D$10+'СЕТ СН'!$F$8*'СЕТ СН'!$F$9-'СЕТ СН'!$F$26</f>
        <v>1083.3128964800001</v>
      </c>
    </row>
    <row r="28" spans="1:25" ht="15.75" x14ac:dyDescent="0.2">
      <c r="A28" s="35">
        <f t="shared" si="0"/>
        <v>44456</v>
      </c>
      <c r="B28" s="36">
        <f>SUMIFS(СВЦЭМ!$D$39:$D$782,СВЦЭМ!$A$39:$A$782,$A28,СВЦЭМ!$B$39:$B$782,B$11)+'СЕТ СН'!$F$14+СВЦЭМ!$D$10+'СЕТ СН'!$F$8*'СЕТ СН'!$F$9-'СЕТ СН'!$F$26</f>
        <v>1182.2348195700001</v>
      </c>
      <c r="C28" s="36">
        <f>SUMIFS(СВЦЭМ!$D$39:$D$782,СВЦЭМ!$A$39:$A$782,$A28,СВЦЭМ!$B$39:$B$782,C$11)+'СЕТ СН'!$F$14+СВЦЭМ!$D$10+'СЕТ СН'!$F$8*'СЕТ СН'!$F$9-'СЕТ СН'!$F$26</f>
        <v>1267.46643963</v>
      </c>
      <c r="D28" s="36">
        <f>SUMIFS(СВЦЭМ!$D$39:$D$782,СВЦЭМ!$A$39:$A$782,$A28,СВЦЭМ!$B$39:$B$782,D$11)+'СЕТ СН'!$F$14+СВЦЭМ!$D$10+'СЕТ СН'!$F$8*'СЕТ СН'!$F$9-'СЕТ СН'!$F$26</f>
        <v>1337.8275831299998</v>
      </c>
      <c r="E28" s="36">
        <f>SUMIFS(СВЦЭМ!$D$39:$D$782,СВЦЭМ!$A$39:$A$782,$A28,СВЦЭМ!$B$39:$B$782,E$11)+'СЕТ СН'!$F$14+СВЦЭМ!$D$10+'СЕТ СН'!$F$8*'СЕТ СН'!$F$9-'СЕТ СН'!$F$26</f>
        <v>1363.5809670899998</v>
      </c>
      <c r="F28" s="36">
        <f>SUMIFS(СВЦЭМ!$D$39:$D$782,СВЦЭМ!$A$39:$A$782,$A28,СВЦЭМ!$B$39:$B$782,F$11)+'СЕТ СН'!$F$14+СВЦЭМ!$D$10+'СЕТ СН'!$F$8*'СЕТ СН'!$F$9-'СЕТ СН'!$F$26</f>
        <v>1376.1474792299998</v>
      </c>
      <c r="G28" s="36">
        <f>SUMIFS(СВЦЭМ!$D$39:$D$782,СВЦЭМ!$A$39:$A$782,$A28,СВЦЭМ!$B$39:$B$782,G$11)+'СЕТ СН'!$F$14+СВЦЭМ!$D$10+'СЕТ СН'!$F$8*'СЕТ СН'!$F$9-'СЕТ СН'!$F$26</f>
        <v>1343.6491348099999</v>
      </c>
      <c r="H28" s="36">
        <f>SUMIFS(СВЦЭМ!$D$39:$D$782,СВЦЭМ!$A$39:$A$782,$A28,СВЦЭМ!$B$39:$B$782,H$11)+'СЕТ СН'!$F$14+СВЦЭМ!$D$10+'СЕТ СН'!$F$8*'СЕТ СН'!$F$9-'СЕТ СН'!$F$26</f>
        <v>1257.7602009599998</v>
      </c>
      <c r="I28" s="36">
        <f>SUMIFS(СВЦЭМ!$D$39:$D$782,СВЦЭМ!$A$39:$A$782,$A28,СВЦЭМ!$B$39:$B$782,I$11)+'СЕТ СН'!$F$14+СВЦЭМ!$D$10+'СЕТ СН'!$F$8*'СЕТ СН'!$F$9-'СЕТ СН'!$F$26</f>
        <v>1142.0126609599999</v>
      </c>
      <c r="J28" s="36">
        <f>SUMIFS(СВЦЭМ!$D$39:$D$782,СВЦЭМ!$A$39:$A$782,$A28,СВЦЭМ!$B$39:$B$782,J$11)+'СЕТ СН'!$F$14+СВЦЭМ!$D$10+'СЕТ СН'!$F$8*'СЕТ СН'!$F$9-'СЕТ СН'!$F$26</f>
        <v>1056.5312564600001</v>
      </c>
      <c r="K28" s="36">
        <f>SUMIFS(СВЦЭМ!$D$39:$D$782,СВЦЭМ!$A$39:$A$782,$A28,СВЦЭМ!$B$39:$B$782,K$11)+'СЕТ СН'!$F$14+СВЦЭМ!$D$10+'СЕТ СН'!$F$8*'СЕТ СН'!$F$9-'СЕТ СН'!$F$26</f>
        <v>1017.1226730000001</v>
      </c>
      <c r="L28" s="36">
        <f>SUMIFS(СВЦЭМ!$D$39:$D$782,СВЦЭМ!$A$39:$A$782,$A28,СВЦЭМ!$B$39:$B$782,L$11)+'СЕТ СН'!$F$14+СВЦЭМ!$D$10+'СЕТ СН'!$F$8*'СЕТ СН'!$F$9-'СЕТ СН'!$F$26</f>
        <v>1000.4377331600001</v>
      </c>
      <c r="M28" s="36">
        <f>SUMIFS(СВЦЭМ!$D$39:$D$782,СВЦЭМ!$A$39:$A$782,$A28,СВЦЭМ!$B$39:$B$782,M$11)+'СЕТ СН'!$F$14+СВЦЭМ!$D$10+'СЕТ СН'!$F$8*'СЕТ СН'!$F$9-'СЕТ СН'!$F$26</f>
        <v>996.47283151000011</v>
      </c>
      <c r="N28" s="36">
        <f>SUMIFS(СВЦЭМ!$D$39:$D$782,СВЦЭМ!$A$39:$A$782,$A28,СВЦЭМ!$B$39:$B$782,N$11)+'СЕТ СН'!$F$14+СВЦЭМ!$D$10+'СЕТ СН'!$F$8*'СЕТ СН'!$F$9-'СЕТ СН'!$F$26</f>
        <v>1006.6537420900002</v>
      </c>
      <c r="O28" s="36">
        <f>SUMIFS(СВЦЭМ!$D$39:$D$782,СВЦЭМ!$A$39:$A$782,$A28,СВЦЭМ!$B$39:$B$782,O$11)+'СЕТ СН'!$F$14+СВЦЭМ!$D$10+'СЕТ СН'!$F$8*'СЕТ СН'!$F$9-'СЕТ СН'!$F$26</f>
        <v>1010.4492244400001</v>
      </c>
      <c r="P28" s="36">
        <f>SUMIFS(СВЦЭМ!$D$39:$D$782,СВЦЭМ!$A$39:$A$782,$A28,СВЦЭМ!$B$39:$B$782,P$11)+'СЕТ СН'!$F$14+СВЦЭМ!$D$10+'СЕТ СН'!$F$8*'СЕТ СН'!$F$9-'СЕТ СН'!$F$26</f>
        <v>1040.86156119</v>
      </c>
      <c r="Q28" s="36">
        <f>SUMIFS(СВЦЭМ!$D$39:$D$782,СВЦЭМ!$A$39:$A$782,$A28,СВЦЭМ!$B$39:$B$782,Q$11)+'СЕТ СН'!$F$14+СВЦЭМ!$D$10+'СЕТ СН'!$F$8*'СЕТ СН'!$F$9-'СЕТ СН'!$F$26</f>
        <v>1053.24987446</v>
      </c>
      <c r="R28" s="36">
        <f>SUMIFS(СВЦЭМ!$D$39:$D$782,СВЦЭМ!$A$39:$A$782,$A28,СВЦЭМ!$B$39:$B$782,R$11)+'СЕТ СН'!$F$14+СВЦЭМ!$D$10+'СЕТ СН'!$F$8*'СЕТ СН'!$F$9-'СЕТ СН'!$F$26</f>
        <v>1046.87307151</v>
      </c>
      <c r="S28" s="36">
        <f>SUMIFS(СВЦЭМ!$D$39:$D$782,СВЦЭМ!$A$39:$A$782,$A28,СВЦЭМ!$B$39:$B$782,S$11)+'СЕТ СН'!$F$14+СВЦЭМ!$D$10+'СЕТ СН'!$F$8*'СЕТ СН'!$F$9-'СЕТ СН'!$F$26</f>
        <v>1014.06844372</v>
      </c>
      <c r="T28" s="36">
        <f>SUMIFS(СВЦЭМ!$D$39:$D$782,СВЦЭМ!$A$39:$A$782,$A28,СВЦЭМ!$B$39:$B$782,T$11)+'СЕТ СН'!$F$14+СВЦЭМ!$D$10+'СЕТ СН'!$F$8*'СЕТ СН'!$F$9-'СЕТ СН'!$F$26</f>
        <v>999.04627897</v>
      </c>
      <c r="U28" s="36">
        <f>SUMIFS(СВЦЭМ!$D$39:$D$782,СВЦЭМ!$A$39:$A$782,$A28,СВЦЭМ!$B$39:$B$782,U$11)+'СЕТ СН'!$F$14+СВЦЭМ!$D$10+'СЕТ СН'!$F$8*'СЕТ СН'!$F$9-'СЕТ СН'!$F$26</f>
        <v>986.04436568999995</v>
      </c>
      <c r="V28" s="36">
        <f>SUMIFS(СВЦЭМ!$D$39:$D$782,СВЦЭМ!$A$39:$A$782,$A28,СВЦЭМ!$B$39:$B$782,V$11)+'СЕТ СН'!$F$14+СВЦЭМ!$D$10+'СЕТ СН'!$F$8*'СЕТ СН'!$F$9-'СЕТ СН'!$F$26</f>
        <v>996.25475813000003</v>
      </c>
      <c r="W28" s="36">
        <f>SUMIFS(СВЦЭМ!$D$39:$D$782,СВЦЭМ!$A$39:$A$782,$A28,СВЦЭМ!$B$39:$B$782,W$11)+'СЕТ СН'!$F$14+СВЦЭМ!$D$10+'СЕТ СН'!$F$8*'СЕТ СН'!$F$9-'СЕТ СН'!$F$26</f>
        <v>988.65236126000013</v>
      </c>
      <c r="X28" s="36">
        <f>SUMIFS(СВЦЭМ!$D$39:$D$782,СВЦЭМ!$A$39:$A$782,$A28,СВЦЭМ!$B$39:$B$782,X$11)+'СЕТ СН'!$F$14+СВЦЭМ!$D$10+'СЕТ СН'!$F$8*'СЕТ СН'!$F$9-'СЕТ СН'!$F$26</f>
        <v>978.71553037000012</v>
      </c>
      <c r="Y28" s="36">
        <f>SUMIFS(СВЦЭМ!$D$39:$D$782,СВЦЭМ!$A$39:$A$782,$A28,СВЦЭМ!$B$39:$B$782,Y$11)+'СЕТ СН'!$F$14+СВЦЭМ!$D$10+'СЕТ СН'!$F$8*'СЕТ СН'!$F$9-'СЕТ СН'!$F$26</f>
        <v>1013.13054592</v>
      </c>
    </row>
    <row r="29" spans="1:25" ht="15.75" x14ac:dyDescent="0.2">
      <c r="A29" s="35">
        <f t="shared" si="0"/>
        <v>44457</v>
      </c>
      <c r="B29" s="36">
        <f>SUMIFS(СВЦЭМ!$D$39:$D$782,СВЦЭМ!$A$39:$A$782,$A29,СВЦЭМ!$B$39:$B$782,B$11)+'СЕТ СН'!$F$14+СВЦЭМ!$D$10+'СЕТ СН'!$F$8*'СЕТ СН'!$F$9-'СЕТ СН'!$F$26</f>
        <v>1031.79903354</v>
      </c>
      <c r="C29" s="36">
        <f>SUMIFS(СВЦЭМ!$D$39:$D$782,СВЦЭМ!$A$39:$A$782,$A29,СВЦЭМ!$B$39:$B$782,C$11)+'СЕТ СН'!$F$14+СВЦЭМ!$D$10+'СЕТ СН'!$F$8*'СЕТ СН'!$F$9-'СЕТ СН'!$F$26</f>
        <v>1070.75317698</v>
      </c>
      <c r="D29" s="36">
        <f>SUMIFS(СВЦЭМ!$D$39:$D$782,СВЦЭМ!$A$39:$A$782,$A29,СВЦЭМ!$B$39:$B$782,D$11)+'СЕТ СН'!$F$14+СВЦЭМ!$D$10+'СЕТ СН'!$F$8*'СЕТ СН'!$F$9-'СЕТ СН'!$F$26</f>
        <v>1138.9168382400001</v>
      </c>
      <c r="E29" s="36">
        <f>SUMIFS(СВЦЭМ!$D$39:$D$782,СВЦЭМ!$A$39:$A$782,$A29,СВЦЭМ!$B$39:$B$782,E$11)+'СЕТ СН'!$F$14+СВЦЭМ!$D$10+'СЕТ СН'!$F$8*'СЕТ СН'!$F$9-'СЕТ СН'!$F$26</f>
        <v>1161.7379290700001</v>
      </c>
      <c r="F29" s="36">
        <f>SUMIFS(СВЦЭМ!$D$39:$D$782,СВЦЭМ!$A$39:$A$782,$A29,СВЦЭМ!$B$39:$B$782,F$11)+'СЕТ СН'!$F$14+СВЦЭМ!$D$10+'СЕТ СН'!$F$8*'СЕТ СН'!$F$9-'СЕТ СН'!$F$26</f>
        <v>1156.7897793700001</v>
      </c>
      <c r="G29" s="36">
        <f>SUMIFS(СВЦЭМ!$D$39:$D$782,СВЦЭМ!$A$39:$A$782,$A29,СВЦЭМ!$B$39:$B$782,G$11)+'СЕТ СН'!$F$14+СВЦЭМ!$D$10+'СЕТ СН'!$F$8*'СЕТ СН'!$F$9-'СЕТ СН'!$F$26</f>
        <v>1154.58019236</v>
      </c>
      <c r="H29" s="36">
        <f>SUMIFS(СВЦЭМ!$D$39:$D$782,СВЦЭМ!$A$39:$A$782,$A29,СВЦЭМ!$B$39:$B$782,H$11)+'СЕТ СН'!$F$14+СВЦЭМ!$D$10+'СЕТ СН'!$F$8*'СЕТ СН'!$F$9-'СЕТ СН'!$F$26</f>
        <v>1135.36388104</v>
      </c>
      <c r="I29" s="36">
        <f>SUMIFS(СВЦЭМ!$D$39:$D$782,СВЦЭМ!$A$39:$A$782,$A29,СВЦЭМ!$B$39:$B$782,I$11)+'СЕТ СН'!$F$14+СВЦЭМ!$D$10+'СЕТ СН'!$F$8*'СЕТ СН'!$F$9-'СЕТ СН'!$F$26</f>
        <v>1043.85906664</v>
      </c>
      <c r="J29" s="36">
        <f>SUMIFS(СВЦЭМ!$D$39:$D$782,СВЦЭМ!$A$39:$A$782,$A29,СВЦЭМ!$B$39:$B$782,J$11)+'СЕТ СН'!$F$14+СВЦЭМ!$D$10+'СЕТ СН'!$F$8*'СЕТ СН'!$F$9-'СЕТ СН'!$F$26</f>
        <v>991.01267783000003</v>
      </c>
      <c r="K29" s="36">
        <f>SUMIFS(СВЦЭМ!$D$39:$D$782,СВЦЭМ!$A$39:$A$782,$A29,СВЦЭМ!$B$39:$B$782,K$11)+'СЕТ СН'!$F$14+СВЦЭМ!$D$10+'СЕТ СН'!$F$8*'СЕТ СН'!$F$9-'СЕТ СН'!$F$26</f>
        <v>947.23867560999997</v>
      </c>
      <c r="L29" s="36">
        <f>SUMIFS(СВЦЭМ!$D$39:$D$782,СВЦЭМ!$A$39:$A$782,$A29,СВЦЭМ!$B$39:$B$782,L$11)+'СЕТ СН'!$F$14+СВЦЭМ!$D$10+'СЕТ СН'!$F$8*'СЕТ СН'!$F$9-'СЕТ СН'!$F$26</f>
        <v>947.40285971000003</v>
      </c>
      <c r="M29" s="36">
        <f>SUMIFS(СВЦЭМ!$D$39:$D$782,СВЦЭМ!$A$39:$A$782,$A29,СВЦЭМ!$B$39:$B$782,M$11)+'СЕТ СН'!$F$14+СВЦЭМ!$D$10+'СЕТ СН'!$F$8*'СЕТ СН'!$F$9-'СЕТ СН'!$F$26</f>
        <v>945.73214976000008</v>
      </c>
      <c r="N29" s="36">
        <f>SUMIFS(СВЦЭМ!$D$39:$D$782,СВЦЭМ!$A$39:$A$782,$A29,СВЦЭМ!$B$39:$B$782,N$11)+'СЕТ СН'!$F$14+СВЦЭМ!$D$10+'СЕТ СН'!$F$8*'СЕТ СН'!$F$9-'СЕТ СН'!$F$26</f>
        <v>967.89282679999997</v>
      </c>
      <c r="O29" s="36">
        <f>SUMIFS(СВЦЭМ!$D$39:$D$782,СВЦЭМ!$A$39:$A$782,$A29,СВЦЭМ!$B$39:$B$782,O$11)+'СЕТ СН'!$F$14+СВЦЭМ!$D$10+'СЕТ СН'!$F$8*'СЕТ СН'!$F$9-'СЕТ СН'!$F$26</f>
        <v>1004.6909891</v>
      </c>
      <c r="P29" s="36">
        <f>SUMIFS(СВЦЭМ!$D$39:$D$782,СВЦЭМ!$A$39:$A$782,$A29,СВЦЭМ!$B$39:$B$782,P$11)+'СЕТ СН'!$F$14+СВЦЭМ!$D$10+'СЕТ СН'!$F$8*'СЕТ СН'!$F$9-'СЕТ СН'!$F$26</f>
        <v>1024.38579566</v>
      </c>
      <c r="Q29" s="36">
        <f>SUMIFS(СВЦЭМ!$D$39:$D$782,СВЦЭМ!$A$39:$A$782,$A29,СВЦЭМ!$B$39:$B$782,Q$11)+'СЕТ СН'!$F$14+СВЦЭМ!$D$10+'СЕТ СН'!$F$8*'СЕТ СН'!$F$9-'СЕТ СН'!$F$26</f>
        <v>1025.10183265</v>
      </c>
      <c r="R29" s="36">
        <f>SUMIFS(СВЦЭМ!$D$39:$D$782,СВЦЭМ!$A$39:$A$782,$A29,СВЦЭМ!$B$39:$B$782,R$11)+'СЕТ СН'!$F$14+СВЦЭМ!$D$10+'СЕТ СН'!$F$8*'СЕТ СН'!$F$9-'СЕТ СН'!$F$26</f>
        <v>1018.63917988</v>
      </c>
      <c r="S29" s="36">
        <f>SUMIFS(СВЦЭМ!$D$39:$D$782,СВЦЭМ!$A$39:$A$782,$A29,СВЦЭМ!$B$39:$B$782,S$11)+'СЕТ СН'!$F$14+СВЦЭМ!$D$10+'СЕТ СН'!$F$8*'СЕТ СН'!$F$9-'СЕТ СН'!$F$26</f>
        <v>1005.3658722499999</v>
      </c>
      <c r="T29" s="36">
        <f>SUMIFS(СВЦЭМ!$D$39:$D$782,СВЦЭМ!$A$39:$A$782,$A29,СВЦЭМ!$B$39:$B$782,T$11)+'СЕТ СН'!$F$14+СВЦЭМ!$D$10+'СЕТ СН'!$F$8*'СЕТ СН'!$F$9-'СЕТ СН'!$F$26</f>
        <v>968.08046576000015</v>
      </c>
      <c r="U29" s="36">
        <f>SUMIFS(СВЦЭМ!$D$39:$D$782,СВЦЭМ!$A$39:$A$782,$A29,СВЦЭМ!$B$39:$B$782,U$11)+'СЕТ СН'!$F$14+СВЦЭМ!$D$10+'СЕТ СН'!$F$8*'СЕТ СН'!$F$9-'СЕТ СН'!$F$26</f>
        <v>916.23016903000007</v>
      </c>
      <c r="V29" s="36">
        <f>SUMIFS(СВЦЭМ!$D$39:$D$782,СВЦЭМ!$A$39:$A$782,$A29,СВЦЭМ!$B$39:$B$782,V$11)+'СЕТ СН'!$F$14+СВЦЭМ!$D$10+'СЕТ СН'!$F$8*'СЕТ СН'!$F$9-'СЕТ СН'!$F$26</f>
        <v>896.04721371000005</v>
      </c>
      <c r="W29" s="36">
        <f>SUMIFS(СВЦЭМ!$D$39:$D$782,СВЦЭМ!$A$39:$A$782,$A29,СВЦЭМ!$B$39:$B$782,W$11)+'СЕТ СН'!$F$14+СВЦЭМ!$D$10+'СЕТ СН'!$F$8*'СЕТ СН'!$F$9-'СЕТ СН'!$F$26</f>
        <v>889.75095961000011</v>
      </c>
      <c r="X29" s="36">
        <f>SUMIFS(СВЦЭМ!$D$39:$D$782,СВЦЭМ!$A$39:$A$782,$A29,СВЦЭМ!$B$39:$B$782,X$11)+'СЕТ СН'!$F$14+СВЦЭМ!$D$10+'СЕТ СН'!$F$8*'СЕТ СН'!$F$9-'СЕТ СН'!$F$26</f>
        <v>939.82534908000002</v>
      </c>
      <c r="Y29" s="36">
        <f>SUMIFS(СВЦЭМ!$D$39:$D$782,СВЦЭМ!$A$39:$A$782,$A29,СВЦЭМ!$B$39:$B$782,Y$11)+'СЕТ СН'!$F$14+СВЦЭМ!$D$10+'СЕТ СН'!$F$8*'СЕТ СН'!$F$9-'СЕТ СН'!$F$26</f>
        <v>968.41420314000015</v>
      </c>
    </row>
    <row r="30" spans="1:25" ht="15.75" x14ac:dyDescent="0.2">
      <c r="A30" s="35">
        <f t="shared" si="0"/>
        <v>44458</v>
      </c>
      <c r="B30" s="36">
        <f>SUMIFS(СВЦЭМ!$D$39:$D$782,СВЦЭМ!$A$39:$A$782,$A30,СВЦЭМ!$B$39:$B$782,B$11)+'СЕТ СН'!$F$14+СВЦЭМ!$D$10+'СЕТ СН'!$F$8*'СЕТ СН'!$F$9-'СЕТ СН'!$F$26</f>
        <v>993.95054174999996</v>
      </c>
      <c r="C30" s="36">
        <f>SUMIFS(СВЦЭМ!$D$39:$D$782,СВЦЭМ!$A$39:$A$782,$A30,СВЦЭМ!$B$39:$B$782,C$11)+'СЕТ СН'!$F$14+СВЦЭМ!$D$10+'СЕТ СН'!$F$8*'СЕТ СН'!$F$9-'СЕТ СН'!$F$26</f>
        <v>1039.4299189600001</v>
      </c>
      <c r="D30" s="36">
        <f>SUMIFS(СВЦЭМ!$D$39:$D$782,СВЦЭМ!$A$39:$A$782,$A30,СВЦЭМ!$B$39:$B$782,D$11)+'СЕТ СН'!$F$14+СВЦЭМ!$D$10+'СЕТ СН'!$F$8*'СЕТ СН'!$F$9-'СЕТ СН'!$F$26</f>
        <v>1097.37693175</v>
      </c>
      <c r="E30" s="36">
        <f>SUMIFS(СВЦЭМ!$D$39:$D$782,СВЦЭМ!$A$39:$A$782,$A30,СВЦЭМ!$B$39:$B$782,E$11)+'СЕТ СН'!$F$14+СВЦЭМ!$D$10+'СЕТ СН'!$F$8*'СЕТ СН'!$F$9-'СЕТ СН'!$F$26</f>
        <v>1122.28780527</v>
      </c>
      <c r="F30" s="36">
        <f>SUMIFS(СВЦЭМ!$D$39:$D$782,СВЦЭМ!$A$39:$A$782,$A30,СВЦЭМ!$B$39:$B$782,F$11)+'СЕТ СН'!$F$14+СВЦЭМ!$D$10+'СЕТ СН'!$F$8*'СЕТ СН'!$F$9-'СЕТ СН'!$F$26</f>
        <v>1124.4261133800001</v>
      </c>
      <c r="G30" s="36">
        <f>SUMIFS(СВЦЭМ!$D$39:$D$782,СВЦЭМ!$A$39:$A$782,$A30,СВЦЭМ!$B$39:$B$782,G$11)+'СЕТ СН'!$F$14+СВЦЭМ!$D$10+'СЕТ СН'!$F$8*'СЕТ СН'!$F$9-'СЕТ СН'!$F$26</f>
        <v>1116.2154511200001</v>
      </c>
      <c r="H30" s="36">
        <f>SUMIFS(СВЦЭМ!$D$39:$D$782,СВЦЭМ!$A$39:$A$782,$A30,СВЦЭМ!$B$39:$B$782,H$11)+'СЕТ СН'!$F$14+СВЦЭМ!$D$10+'СЕТ СН'!$F$8*'СЕТ СН'!$F$9-'СЕТ СН'!$F$26</f>
        <v>1081.8791218000001</v>
      </c>
      <c r="I30" s="36">
        <f>SUMIFS(СВЦЭМ!$D$39:$D$782,СВЦЭМ!$A$39:$A$782,$A30,СВЦЭМ!$B$39:$B$782,I$11)+'СЕТ СН'!$F$14+СВЦЭМ!$D$10+'СЕТ СН'!$F$8*'СЕТ СН'!$F$9-'СЕТ СН'!$F$26</f>
        <v>1022.3589512800002</v>
      </c>
      <c r="J30" s="36">
        <f>SUMIFS(СВЦЭМ!$D$39:$D$782,СВЦЭМ!$A$39:$A$782,$A30,СВЦЭМ!$B$39:$B$782,J$11)+'СЕТ СН'!$F$14+СВЦЭМ!$D$10+'СЕТ СН'!$F$8*'СЕТ СН'!$F$9-'СЕТ СН'!$F$26</f>
        <v>993.43922973999997</v>
      </c>
      <c r="K30" s="36">
        <f>SUMIFS(СВЦЭМ!$D$39:$D$782,СВЦЭМ!$A$39:$A$782,$A30,СВЦЭМ!$B$39:$B$782,K$11)+'СЕТ СН'!$F$14+СВЦЭМ!$D$10+'СЕТ СН'!$F$8*'СЕТ СН'!$F$9-'СЕТ СН'!$F$26</f>
        <v>907.49597590000008</v>
      </c>
      <c r="L30" s="36">
        <f>SUMIFS(СВЦЭМ!$D$39:$D$782,СВЦЭМ!$A$39:$A$782,$A30,СВЦЭМ!$B$39:$B$782,L$11)+'СЕТ СН'!$F$14+СВЦЭМ!$D$10+'СЕТ СН'!$F$8*'СЕТ СН'!$F$9-'СЕТ СН'!$F$26</f>
        <v>904.88063803</v>
      </c>
      <c r="M30" s="36">
        <f>SUMIFS(СВЦЭМ!$D$39:$D$782,СВЦЭМ!$A$39:$A$782,$A30,СВЦЭМ!$B$39:$B$782,M$11)+'СЕТ СН'!$F$14+СВЦЭМ!$D$10+'СЕТ СН'!$F$8*'СЕТ СН'!$F$9-'СЕТ СН'!$F$26</f>
        <v>908.17141500000002</v>
      </c>
      <c r="N30" s="36">
        <f>SUMIFS(СВЦЭМ!$D$39:$D$782,СВЦЭМ!$A$39:$A$782,$A30,СВЦЭМ!$B$39:$B$782,N$11)+'СЕТ СН'!$F$14+СВЦЭМ!$D$10+'СЕТ СН'!$F$8*'СЕТ СН'!$F$9-'СЕТ СН'!$F$26</f>
        <v>914.11052259999997</v>
      </c>
      <c r="O30" s="36">
        <f>SUMIFS(СВЦЭМ!$D$39:$D$782,СВЦЭМ!$A$39:$A$782,$A30,СВЦЭМ!$B$39:$B$782,O$11)+'СЕТ СН'!$F$14+СВЦЭМ!$D$10+'СЕТ СН'!$F$8*'СЕТ СН'!$F$9-'СЕТ СН'!$F$26</f>
        <v>943.52380372000016</v>
      </c>
      <c r="P30" s="36">
        <f>SUMIFS(СВЦЭМ!$D$39:$D$782,СВЦЭМ!$A$39:$A$782,$A30,СВЦЭМ!$B$39:$B$782,P$11)+'СЕТ СН'!$F$14+СВЦЭМ!$D$10+'СЕТ СН'!$F$8*'СЕТ СН'!$F$9-'СЕТ СН'!$F$26</f>
        <v>988.29337028999998</v>
      </c>
      <c r="Q30" s="36">
        <f>SUMIFS(СВЦЭМ!$D$39:$D$782,СВЦЭМ!$A$39:$A$782,$A30,СВЦЭМ!$B$39:$B$782,Q$11)+'СЕТ СН'!$F$14+СВЦЭМ!$D$10+'СЕТ СН'!$F$8*'СЕТ СН'!$F$9-'СЕТ СН'!$F$26</f>
        <v>993.72502015999999</v>
      </c>
      <c r="R30" s="36">
        <f>SUMIFS(СВЦЭМ!$D$39:$D$782,СВЦЭМ!$A$39:$A$782,$A30,СВЦЭМ!$B$39:$B$782,R$11)+'СЕТ СН'!$F$14+СВЦЭМ!$D$10+'СЕТ СН'!$F$8*'СЕТ СН'!$F$9-'СЕТ СН'!$F$26</f>
        <v>983.26827107999998</v>
      </c>
      <c r="S30" s="36">
        <f>SUMIFS(СВЦЭМ!$D$39:$D$782,СВЦЭМ!$A$39:$A$782,$A30,СВЦЭМ!$B$39:$B$782,S$11)+'СЕТ СН'!$F$14+СВЦЭМ!$D$10+'СЕТ СН'!$F$8*'СЕТ СН'!$F$9-'СЕТ СН'!$F$26</f>
        <v>978.18151822000004</v>
      </c>
      <c r="T30" s="36">
        <f>SUMIFS(СВЦЭМ!$D$39:$D$782,СВЦЭМ!$A$39:$A$782,$A30,СВЦЭМ!$B$39:$B$782,T$11)+'СЕТ СН'!$F$14+СВЦЭМ!$D$10+'СЕТ СН'!$F$8*'СЕТ СН'!$F$9-'СЕТ СН'!$F$26</f>
        <v>1014.9663658700001</v>
      </c>
      <c r="U30" s="36">
        <f>SUMIFS(СВЦЭМ!$D$39:$D$782,СВЦЭМ!$A$39:$A$782,$A30,СВЦЭМ!$B$39:$B$782,U$11)+'СЕТ СН'!$F$14+СВЦЭМ!$D$10+'СЕТ СН'!$F$8*'СЕТ СН'!$F$9-'СЕТ СН'!$F$26</f>
        <v>958.36382062000007</v>
      </c>
      <c r="V30" s="36">
        <f>SUMIFS(СВЦЭМ!$D$39:$D$782,СВЦЭМ!$A$39:$A$782,$A30,СВЦЭМ!$B$39:$B$782,V$11)+'СЕТ СН'!$F$14+СВЦЭМ!$D$10+'СЕТ СН'!$F$8*'СЕТ СН'!$F$9-'СЕТ СН'!$F$26</f>
        <v>947.74394580000012</v>
      </c>
      <c r="W30" s="36">
        <f>SUMIFS(СВЦЭМ!$D$39:$D$782,СВЦЭМ!$A$39:$A$782,$A30,СВЦЭМ!$B$39:$B$782,W$11)+'СЕТ СН'!$F$14+СВЦЭМ!$D$10+'СЕТ СН'!$F$8*'СЕТ СН'!$F$9-'СЕТ СН'!$F$26</f>
        <v>949.24590882000007</v>
      </c>
      <c r="X30" s="36">
        <f>SUMIFS(СВЦЭМ!$D$39:$D$782,СВЦЭМ!$A$39:$A$782,$A30,СВЦЭМ!$B$39:$B$782,X$11)+'СЕТ СН'!$F$14+СВЦЭМ!$D$10+'СЕТ СН'!$F$8*'СЕТ СН'!$F$9-'СЕТ СН'!$F$26</f>
        <v>969.91590689999998</v>
      </c>
      <c r="Y30" s="36">
        <f>SUMIFS(СВЦЭМ!$D$39:$D$782,СВЦЭМ!$A$39:$A$782,$A30,СВЦЭМ!$B$39:$B$782,Y$11)+'СЕТ СН'!$F$14+СВЦЭМ!$D$10+'СЕТ СН'!$F$8*'СЕТ СН'!$F$9-'СЕТ СН'!$F$26</f>
        <v>1005.6700461299999</v>
      </c>
    </row>
    <row r="31" spans="1:25" ht="15.75" x14ac:dyDescent="0.2">
      <c r="A31" s="35">
        <f t="shared" si="0"/>
        <v>44459</v>
      </c>
      <c r="B31" s="36">
        <f>SUMIFS(СВЦЭМ!$D$39:$D$782,СВЦЭМ!$A$39:$A$782,$A31,СВЦЭМ!$B$39:$B$782,B$11)+'СЕТ СН'!$F$14+СВЦЭМ!$D$10+'СЕТ СН'!$F$8*'СЕТ СН'!$F$9-'СЕТ СН'!$F$26</f>
        <v>966.71802776000004</v>
      </c>
      <c r="C31" s="36">
        <f>SUMIFS(СВЦЭМ!$D$39:$D$782,СВЦЭМ!$A$39:$A$782,$A31,СВЦЭМ!$B$39:$B$782,C$11)+'СЕТ СН'!$F$14+СВЦЭМ!$D$10+'СЕТ СН'!$F$8*'СЕТ СН'!$F$9-'СЕТ СН'!$F$26</f>
        <v>1049.2662018200001</v>
      </c>
      <c r="D31" s="36">
        <f>SUMIFS(СВЦЭМ!$D$39:$D$782,СВЦЭМ!$A$39:$A$782,$A31,СВЦЭМ!$B$39:$B$782,D$11)+'СЕТ СН'!$F$14+СВЦЭМ!$D$10+'СЕТ СН'!$F$8*'СЕТ СН'!$F$9-'СЕТ СН'!$F$26</f>
        <v>1097.7362379900001</v>
      </c>
      <c r="E31" s="36">
        <f>SUMIFS(СВЦЭМ!$D$39:$D$782,СВЦЭМ!$A$39:$A$782,$A31,СВЦЭМ!$B$39:$B$782,E$11)+'СЕТ СН'!$F$14+СВЦЭМ!$D$10+'СЕТ СН'!$F$8*'СЕТ СН'!$F$9-'СЕТ СН'!$F$26</f>
        <v>1116.09935903</v>
      </c>
      <c r="F31" s="36">
        <f>SUMIFS(СВЦЭМ!$D$39:$D$782,СВЦЭМ!$A$39:$A$782,$A31,СВЦЭМ!$B$39:$B$782,F$11)+'СЕТ СН'!$F$14+СВЦЭМ!$D$10+'СЕТ СН'!$F$8*'СЕТ СН'!$F$9-'СЕТ СН'!$F$26</f>
        <v>1125.7704147900001</v>
      </c>
      <c r="G31" s="36">
        <f>SUMIFS(СВЦЭМ!$D$39:$D$782,СВЦЭМ!$A$39:$A$782,$A31,СВЦЭМ!$B$39:$B$782,G$11)+'СЕТ СН'!$F$14+СВЦЭМ!$D$10+'СЕТ СН'!$F$8*'СЕТ СН'!$F$9-'СЕТ СН'!$F$26</f>
        <v>1110.28002388</v>
      </c>
      <c r="H31" s="36">
        <f>SUMIFS(СВЦЭМ!$D$39:$D$782,СВЦЭМ!$A$39:$A$782,$A31,СВЦЭМ!$B$39:$B$782,H$11)+'СЕТ СН'!$F$14+СВЦЭМ!$D$10+'СЕТ СН'!$F$8*'СЕТ СН'!$F$9-'СЕТ СН'!$F$26</f>
        <v>1061.76088779</v>
      </c>
      <c r="I31" s="36">
        <f>SUMIFS(СВЦЭМ!$D$39:$D$782,СВЦЭМ!$A$39:$A$782,$A31,СВЦЭМ!$B$39:$B$782,I$11)+'СЕТ СН'!$F$14+СВЦЭМ!$D$10+'СЕТ СН'!$F$8*'СЕТ СН'!$F$9-'СЕТ СН'!$F$26</f>
        <v>1017.93873579</v>
      </c>
      <c r="J31" s="36">
        <f>SUMIFS(СВЦЭМ!$D$39:$D$782,СВЦЭМ!$A$39:$A$782,$A31,СВЦЭМ!$B$39:$B$782,J$11)+'СЕТ СН'!$F$14+СВЦЭМ!$D$10+'СЕТ СН'!$F$8*'СЕТ СН'!$F$9-'СЕТ СН'!$F$26</f>
        <v>1014.04541789</v>
      </c>
      <c r="K31" s="36">
        <f>SUMIFS(СВЦЭМ!$D$39:$D$782,СВЦЭМ!$A$39:$A$782,$A31,СВЦЭМ!$B$39:$B$782,K$11)+'СЕТ СН'!$F$14+СВЦЭМ!$D$10+'СЕТ СН'!$F$8*'СЕТ СН'!$F$9-'СЕТ СН'!$F$26</f>
        <v>1010.35648251</v>
      </c>
      <c r="L31" s="36">
        <f>SUMIFS(СВЦЭМ!$D$39:$D$782,СВЦЭМ!$A$39:$A$782,$A31,СВЦЭМ!$B$39:$B$782,L$11)+'СЕТ СН'!$F$14+СВЦЭМ!$D$10+'СЕТ СН'!$F$8*'СЕТ СН'!$F$9-'СЕТ СН'!$F$26</f>
        <v>991.11864328000001</v>
      </c>
      <c r="M31" s="36">
        <f>SUMIFS(СВЦЭМ!$D$39:$D$782,СВЦЭМ!$A$39:$A$782,$A31,СВЦЭМ!$B$39:$B$782,M$11)+'СЕТ СН'!$F$14+СВЦЭМ!$D$10+'СЕТ СН'!$F$8*'СЕТ СН'!$F$9-'СЕТ СН'!$F$26</f>
        <v>989.07470617000013</v>
      </c>
      <c r="N31" s="36">
        <f>SUMIFS(СВЦЭМ!$D$39:$D$782,СВЦЭМ!$A$39:$A$782,$A31,СВЦЭМ!$B$39:$B$782,N$11)+'СЕТ СН'!$F$14+СВЦЭМ!$D$10+'СЕТ СН'!$F$8*'СЕТ СН'!$F$9-'СЕТ СН'!$F$26</f>
        <v>1005.3072587700001</v>
      </c>
      <c r="O31" s="36">
        <f>SUMIFS(СВЦЭМ!$D$39:$D$782,СВЦЭМ!$A$39:$A$782,$A31,СВЦЭМ!$B$39:$B$782,O$11)+'СЕТ СН'!$F$14+СВЦЭМ!$D$10+'СЕТ СН'!$F$8*'СЕТ СН'!$F$9-'СЕТ СН'!$F$26</f>
        <v>1032.2617451000001</v>
      </c>
      <c r="P31" s="36">
        <f>SUMIFS(СВЦЭМ!$D$39:$D$782,СВЦЭМ!$A$39:$A$782,$A31,СВЦЭМ!$B$39:$B$782,P$11)+'СЕТ СН'!$F$14+СВЦЭМ!$D$10+'СЕТ СН'!$F$8*'СЕТ СН'!$F$9-'СЕТ СН'!$F$26</f>
        <v>1062.6785367</v>
      </c>
      <c r="Q31" s="36">
        <f>SUMIFS(СВЦЭМ!$D$39:$D$782,СВЦЭМ!$A$39:$A$782,$A31,СВЦЭМ!$B$39:$B$782,Q$11)+'СЕТ СН'!$F$14+СВЦЭМ!$D$10+'СЕТ СН'!$F$8*'СЕТ СН'!$F$9-'СЕТ СН'!$F$26</f>
        <v>1065.69170407</v>
      </c>
      <c r="R31" s="36">
        <f>SUMIFS(СВЦЭМ!$D$39:$D$782,СВЦЭМ!$A$39:$A$782,$A31,СВЦЭМ!$B$39:$B$782,R$11)+'СЕТ СН'!$F$14+СВЦЭМ!$D$10+'СЕТ СН'!$F$8*'СЕТ СН'!$F$9-'СЕТ СН'!$F$26</f>
        <v>1048.1088616700001</v>
      </c>
      <c r="S31" s="36">
        <f>SUMIFS(СВЦЭМ!$D$39:$D$782,СВЦЭМ!$A$39:$A$782,$A31,СВЦЭМ!$B$39:$B$782,S$11)+'СЕТ СН'!$F$14+СВЦЭМ!$D$10+'СЕТ СН'!$F$8*'СЕТ СН'!$F$9-'СЕТ СН'!$F$26</f>
        <v>1035.9149555000001</v>
      </c>
      <c r="T31" s="36">
        <f>SUMIFS(СВЦЭМ!$D$39:$D$782,СВЦЭМ!$A$39:$A$782,$A31,СВЦЭМ!$B$39:$B$782,T$11)+'СЕТ СН'!$F$14+СВЦЭМ!$D$10+'СЕТ СН'!$F$8*'СЕТ СН'!$F$9-'СЕТ СН'!$F$26</f>
        <v>1022.8040779200001</v>
      </c>
      <c r="U31" s="36">
        <f>SUMIFS(СВЦЭМ!$D$39:$D$782,СВЦЭМ!$A$39:$A$782,$A31,СВЦЭМ!$B$39:$B$782,U$11)+'СЕТ СН'!$F$14+СВЦЭМ!$D$10+'СЕТ СН'!$F$8*'СЕТ СН'!$F$9-'СЕТ СН'!$F$26</f>
        <v>1042.3640948500001</v>
      </c>
      <c r="V31" s="36">
        <f>SUMIFS(СВЦЭМ!$D$39:$D$782,СВЦЭМ!$A$39:$A$782,$A31,СВЦЭМ!$B$39:$B$782,V$11)+'СЕТ СН'!$F$14+СВЦЭМ!$D$10+'СЕТ СН'!$F$8*'СЕТ СН'!$F$9-'СЕТ СН'!$F$26</f>
        <v>1001.4353805200001</v>
      </c>
      <c r="W31" s="36">
        <f>SUMIFS(СВЦЭМ!$D$39:$D$782,СВЦЭМ!$A$39:$A$782,$A31,СВЦЭМ!$B$39:$B$782,W$11)+'СЕТ СН'!$F$14+СВЦЭМ!$D$10+'СЕТ СН'!$F$8*'СЕТ СН'!$F$9-'СЕТ СН'!$F$26</f>
        <v>990.67897517000006</v>
      </c>
      <c r="X31" s="36">
        <f>SUMIFS(СВЦЭМ!$D$39:$D$782,СВЦЭМ!$A$39:$A$782,$A31,СВЦЭМ!$B$39:$B$782,X$11)+'СЕТ СН'!$F$14+СВЦЭМ!$D$10+'СЕТ СН'!$F$8*'СЕТ СН'!$F$9-'СЕТ СН'!$F$26</f>
        <v>1019.3161838400001</v>
      </c>
      <c r="Y31" s="36">
        <f>SUMIFS(СВЦЭМ!$D$39:$D$782,СВЦЭМ!$A$39:$A$782,$A31,СВЦЭМ!$B$39:$B$782,Y$11)+'СЕТ СН'!$F$14+СВЦЭМ!$D$10+'СЕТ СН'!$F$8*'СЕТ СН'!$F$9-'СЕТ СН'!$F$26</f>
        <v>994.79402903999994</v>
      </c>
    </row>
    <row r="32" spans="1:25" ht="15.75" x14ac:dyDescent="0.2">
      <c r="A32" s="35">
        <f t="shared" si="0"/>
        <v>44460</v>
      </c>
      <c r="B32" s="36">
        <f>SUMIFS(СВЦЭМ!$D$39:$D$782,СВЦЭМ!$A$39:$A$782,$A32,СВЦЭМ!$B$39:$B$782,B$11)+'СЕТ СН'!$F$14+СВЦЭМ!$D$10+'СЕТ СН'!$F$8*'СЕТ СН'!$F$9-'СЕТ СН'!$F$26</f>
        <v>1061.8134579300001</v>
      </c>
      <c r="C32" s="36">
        <f>SUMIFS(СВЦЭМ!$D$39:$D$782,СВЦЭМ!$A$39:$A$782,$A32,СВЦЭМ!$B$39:$B$782,C$11)+'СЕТ СН'!$F$14+СВЦЭМ!$D$10+'СЕТ СН'!$F$8*'СЕТ СН'!$F$9-'СЕТ СН'!$F$26</f>
        <v>1131.62300484</v>
      </c>
      <c r="D32" s="36">
        <f>SUMIFS(СВЦЭМ!$D$39:$D$782,СВЦЭМ!$A$39:$A$782,$A32,СВЦЭМ!$B$39:$B$782,D$11)+'СЕТ СН'!$F$14+СВЦЭМ!$D$10+'СЕТ СН'!$F$8*'СЕТ СН'!$F$9-'СЕТ СН'!$F$26</f>
        <v>1158.75362561</v>
      </c>
      <c r="E32" s="36">
        <f>SUMIFS(СВЦЭМ!$D$39:$D$782,СВЦЭМ!$A$39:$A$782,$A32,СВЦЭМ!$B$39:$B$782,E$11)+'СЕТ СН'!$F$14+СВЦЭМ!$D$10+'СЕТ СН'!$F$8*'СЕТ СН'!$F$9-'СЕТ СН'!$F$26</f>
        <v>1173.2328999000001</v>
      </c>
      <c r="F32" s="36">
        <f>SUMIFS(СВЦЭМ!$D$39:$D$782,СВЦЭМ!$A$39:$A$782,$A32,СВЦЭМ!$B$39:$B$782,F$11)+'СЕТ СН'!$F$14+СВЦЭМ!$D$10+'СЕТ СН'!$F$8*'СЕТ СН'!$F$9-'СЕТ СН'!$F$26</f>
        <v>1171.71562309</v>
      </c>
      <c r="G32" s="36">
        <f>SUMIFS(СВЦЭМ!$D$39:$D$782,СВЦЭМ!$A$39:$A$782,$A32,СВЦЭМ!$B$39:$B$782,G$11)+'СЕТ СН'!$F$14+СВЦЭМ!$D$10+'СЕТ СН'!$F$8*'СЕТ СН'!$F$9-'СЕТ СН'!$F$26</f>
        <v>1145.2129536800001</v>
      </c>
      <c r="H32" s="36">
        <f>SUMIFS(СВЦЭМ!$D$39:$D$782,СВЦЭМ!$A$39:$A$782,$A32,СВЦЭМ!$B$39:$B$782,H$11)+'СЕТ СН'!$F$14+СВЦЭМ!$D$10+'СЕТ СН'!$F$8*'СЕТ СН'!$F$9-'СЕТ СН'!$F$26</f>
        <v>1090.0438497</v>
      </c>
      <c r="I32" s="36">
        <f>SUMIFS(СВЦЭМ!$D$39:$D$782,СВЦЭМ!$A$39:$A$782,$A32,СВЦЭМ!$B$39:$B$782,I$11)+'СЕТ СН'!$F$14+СВЦЭМ!$D$10+'СЕТ СН'!$F$8*'СЕТ СН'!$F$9-'СЕТ СН'!$F$26</f>
        <v>1047.03263128</v>
      </c>
      <c r="J32" s="36">
        <f>SUMIFS(СВЦЭМ!$D$39:$D$782,СВЦЭМ!$A$39:$A$782,$A32,СВЦЭМ!$B$39:$B$782,J$11)+'СЕТ СН'!$F$14+СВЦЭМ!$D$10+'СЕТ СН'!$F$8*'СЕТ СН'!$F$9-'СЕТ СН'!$F$26</f>
        <v>1031.1469244300001</v>
      </c>
      <c r="K32" s="36">
        <f>SUMIFS(СВЦЭМ!$D$39:$D$782,СВЦЭМ!$A$39:$A$782,$A32,СВЦЭМ!$B$39:$B$782,K$11)+'СЕТ СН'!$F$14+СВЦЭМ!$D$10+'СЕТ СН'!$F$8*'СЕТ СН'!$F$9-'СЕТ СН'!$F$26</f>
        <v>1011.98719809</v>
      </c>
      <c r="L32" s="36">
        <f>SUMIFS(СВЦЭМ!$D$39:$D$782,СВЦЭМ!$A$39:$A$782,$A32,СВЦЭМ!$B$39:$B$782,L$11)+'СЕТ СН'!$F$14+СВЦЭМ!$D$10+'СЕТ СН'!$F$8*'СЕТ СН'!$F$9-'СЕТ СН'!$F$26</f>
        <v>992.55623635000006</v>
      </c>
      <c r="M32" s="36">
        <f>SUMIFS(СВЦЭМ!$D$39:$D$782,СВЦЭМ!$A$39:$A$782,$A32,СВЦЭМ!$B$39:$B$782,M$11)+'СЕТ СН'!$F$14+СВЦЭМ!$D$10+'СЕТ СН'!$F$8*'СЕТ СН'!$F$9-'СЕТ СН'!$F$26</f>
        <v>995.85770833000015</v>
      </c>
      <c r="N32" s="36">
        <f>SUMIFS(СВЦЭМ!$D$39:$D$782,СВЦЭМ!$A$39:$A$782,$A32,СВЦЭМ!$B$39:$B$782,N$11)+'СЕТ СН'!$F$14+СВЦЭМ!$D$10+'СЕТ СН'!$F$8*'СЕТ СН'!$F$9-'СЕТ СН'!$F$26</f>
        <v>1009.36538638</v>
      </c>
      <c r="O32" s="36">
        <f>SUMIFS(СВЦЭМ!$D$39:$D$782,СВЦЭМ!$A$39:$A$782,$A32,СВЦЭМ!$B$39:$B$782,O$11)+'СЕТ СН'!$F$14+СВЦЭМ!$D$10+'СЕТ СН'!$F$8*'СЕТ СН'!$F$9-'СЕТ СН'!$F$26</f>
        <v>1019.28534586</v>
      </c>
      <c r="P32" s="36">
        <f>SUMIFS(СВЦЭМ!$D$39:$D$782,СВЦЭМ!$A$39:$A$782,$A32,СВЦЭМ!$B$39:$B$782,P$11)+'СЕТ СН'!$F$14+СВЦЭМ!$D$10+'СЕТ СН'!$F$8*'СЕТ СН'!$F$9-'СЕТ СН'!$F$26</f>
        <v>1051.41316119</v>
      </c>
      <c r="Q32" s="36">
        <f>SUMIFS(СВЦЭМ!$D$39:$D$782,СВЦЭМ!$A$39:$A$782,$A32,СВЦЭМ!$B$39:$B$782,Q$11)+'СЕТ СН'!$F$14+СВЦЭМ!$D$10+'СЕТ СН'!$F$8*'СЕТ СН'!$F$9-'СЕТ СН'!$F$26</f>
        <v>1066.89842974</v>
      </c>
      <c r="R32" s="36">
        <f>SUMIFS(СВЦЭМ!$D$39:$D$782,СВЦЭМ!$A$39:$A$782,$A32,СВЦЭМ!$B$39:$B$782,R$11)+'СЕТ СН'!$F$14+СВЦЭМ!$D$10+'СЕТ СН'!$F$8*'СЕТ СН'!$F$9-'СЕТ СН'!$F$26</f>
        <v>1056.4233049100001</v>
      </c>
      <c r="S32" s="36">
        <f>SUMIFS(СВЦЭМ!$D$39:$D$782,СВЦЭМ!$A$39:$A$782,$A32,СВЦЭМ!$B$39:$B$782,S$11)+'СЕТ СН'!$F$14+СВЦЭМ!$D$10+'СЕТ СН'!$F$8*'СЕТ СН'!$F$9-'СЕТ СН'!$F$26</f>
        <v>1036.0355228600001</v>
      </c>
      <c r="T32" s="36">
        <f>SUMIFS(СВЦЭМ!$D$39:$D$782,СВЦЭМ!$A$39:$A$782,$A32,СВЦЭМ!$B$39:$B$782,T$11)+'СЕТ СН'!$F$14+СВЦЭМ!$D$10+'СЕТ СН'!$F$8*'СЕТ СН'!$F$9-'СЕТ СН'!$F$26</f>
        <v>1015.9929538000001</v>
      </c>
      <c r="U32" s="36">
        <f>SUMIFS(СВЦЭМ!$D$39:$D$782,СВЦЭМ!$A$39:$A$782,$A32,СВЦЭМ!$B$39:$B$782,U$11)+'СЕТ СН'!$F$14+СВЦЭМ!$D$10+'СЕТ СН'!$F$8*'СЕТ СН'!$F$9-'СЕТ СН'!$F$26</f>
        <v>1013.2324393700001</v>
      </c>
      <c r="V32" s="36">
        <f>SUMIFS(СВЦЭМ!$D$39:$D$782,СВЦЭМ!$A$39:$A$782,$A32,СВЦЭМ!$B$39:$B$782,V$11)+'СЕТ СН'!$F$14+СВЦЭМ!$D$10+'СЕТ СН'!$F$8*'СЕТ СН'!$F$9-'СЕТ СН'!$F$26</f>
        <v>1010.9538986300001</v>
      </c>
      <c r="W32" s="36">
        <f>SUMIFS(СВЦЭМ!$D$39:$D$782,СВЦЭМ!$A$39:$A$782,$A32,СВЦЭМ!$B$39:$B$782,W$11)+'СЕТ СН'!$F$14+СВЦЭМ!$D$10+'СЕТ СН'!$F$8*'СЕТ СН'!$F$9-'СЕТ СН'!$F$26</f>
        <v>1004.7456745</v>
      </c>
      <c r="X32" s="36">
        <f>SUMIFS(СВЦЭМ!$D$39:$D$782,СВЦЭМ!$A$39:$A$782,$A32,СВЦЭМ!$B$39:$B$782,X$11)+'СЕТ СН'!$F$14+СВЦЭМ!$D$10+'СЕТ СН'!$F$8*'СЕТ СН'!$F$9-'СЕТ СН'!$F$26</f>
        <v>980.14955103000011</v>
      </c>
      <c r="Y32" s="36">
        <f>SUMIFS(СВЦЭМ!$D$39:$D$782,СВЦЭМ!$A$39:$A$782,$A32,СВЦЭМ!$B$39:$B$782,Y$11)+'СЕТ СН'!$F$14+СВЦЭМ!$D$10+'СЕТ СН'!$F$8*'СЕТ СН'!$F$9-'СЕТ СН'!$F$26</f>
        <v>977.67924063999999</v>
      </c>
    </row>
    <row r="33" spans="1:27" ht="15.75" x14ac:dyDescent="0.2">
      <c r="A33" s="35">
        <f t="shared" si="0"/>
        <v>44461</v>
      </c>
      <c r="B33" s="36">
        <f>SUMIFS(СВЦЭМ!$D$39:$D$782,СВЦЭМ!$A$39:$A$782,$A33,СВЦЭМ!$B$39:$B$782,B$11)+'СЕТ СН'!$F$14+СВЦЭМ!$D$10+'СЕТ СН'!$F$8*'СЕТ СН'!$F$9-'СЕТ СН'!$F$26</f>
        <v>1054.60488962</v>
      </c>
      <c r="C33" s="36">
        <f>SUMIFS(СВЦЭМ!$D$39:$D$782,СВЦЭМ!$A$39:$A$782,$A33,СВЦЭМ!$B$39:$B$782,C$11)+'СЕТ СН'!$F$14+СВЦЭМ!$D$10+'СЕТ СН'!$F$8*'СЕТ СН'!$F$9-'СЕТ СН'!$F$26</f>
        <v>1112.3747193900001</v>
      </c>
      <c r="D33" s="36">
        <f>SUMIFS(СВЦЭМ!$D$39:$D$782,СВЦЭМ!$A$39:$A$782,$A33,СВЦЭМ!$B$39:$B$782,D$11)+'СЕТ СН'!$F$14+СВЦЭМ!$D$10+'СЕТ СН'!$F$8*'СЕТ СН'!$F$9-'СЕТ СН'!$F$26</f>
        <v>1148.44861307</v>
      </c>
      <c r="E33" s="36">
        <f>SUMIFS(СВЦЭМ!$D$39:$D$782,СВЦЭМ!$A$39:$A$782,$A33,СВЦЭМ!$B$39:$B$782,E$11)+'СЕТ СН'!$F$14+СВЦЭМ!$D$10+'СЕТ СН'!$F$8*'СЕТ СН'!$F$9-'СЕТ СН'!$F$26</f>
        <v>1155.50875292</v>
      </c>
      <c r="F33" s="36">
        <f>SUMIFS(СВЦЭМ!$D$39:$D$782,СВЦЭМ!$A$39:$A$782,$A33,СВЦЭМ!$B$39:$B$782,F$11)+'СЕТ СН'!$F$14+СВЦЭМ!$D$10+'СЕТ СН'!$F$8*'СЕТ СН'!$F$9-'СЕТ СН'!$F$26</f>
        <v>1158.4014016200001</v>
      </c>
      <c r="G33" s="36">
        <f>SUMIFS(СВЦЭМ!$D$39:$D$782,СВЦЭМ!$A$39:$A$782,$A33,СВЦЭМ!$B$39:$B$782,G$11)+'СЕТ СН'!$F$14+СВЦЭМ!$D$10+'СЕТ СН'!$F$8*'СЕТ СН'!$F$9-'СЕТ СН'!$F$26</f>
        <v>1141.5735771700001</v>
      </c>
      <c r="H33" s="36">
        <f>SUMIFS(СВЦЭМ!$D$39:$D$782,СВЦЭМ!$A$39:$A$782,$A33,СВЦЭМ!$B$39:$B$782,H$11)+'СЕТ СН'!$F$14+СВЦЭМ!$D$10+'СЕТ СН'!$F$8*'СЕТ СН'!$F$9-'СЕТ СН'!$F$26</f>
        <v>1090.5537302499999</v>
      </c>
      <c r="I33" s="36">
        <f>SUMIFS(СВЦЭМ!$D$39:$D$782,СВЦЭМ!$A$39:$A$782,$A33,СВЦЭМ!$B$39:$B$782,I$11)+'СЕТ СН'!$F$14+СВЦЭМ!$D$10+'СЕТ СН'!$F$8*'СЕТ СН'!$F$9-'СЕТ СН'!$F$26</f>
        <v>1028.55723433</v>
      </c>
      <c r="J33" s="36">
        <f>SUMIFS(СВЦЭМ!$D$39:$D$782,СВЦЭМ!$A$39:$A$782,$A33,СВЦЭМ!$B$39:$B$782,J$11)+'СЕТ СН'!$F$14+СВЦЭМ!$D$10+'СЕТ СН'!$F$8*'СЕТ СН'!$F$9-'СЕТ СН'!$F$26</f>
        <v>1015.53628297</v>
      </c>
      <c r="K33" s="36">
        <f>SUMIFS(СВЦЭМ!$D$39:$D$782,СВЦЭМ!$A$39:$A$782,$A33,СВЦЭМ!$B$39:$B$782,K$11)+'СЕТ СН'!$F$14+СВЦЭМ!$D$10+'СЕТ СН'!$F$8*'СЕТ СН'!$F$9-'СЕТ СН'!$F$26</f>
        <v>1010.46784211</v>
      </c>
      <c r="L33" s="36">
        <f>SUMIFS(СВЦЭМ!$D$39:$D$782,СВЦЭМ!$A$39:$A$782,$A33,СВЦЭМ!$B$39:$B$782,L$11)+'СЕТ СН'!$F$14+СВЦЭМ!$D$10+'СЕТ СН'!$F$8*'СЕТ СН'!$F$9-'СЕТ СН'!$F$26</f>
        <v>997.28010898000002</v>
      </c>
      <c r="M33" s="36">
        <f>SUMIFS(СВЦЭМ!$D$39:$D$782,СВЦЭМ!$A$39:$A$782,$A33,СВЦЭМ!$B$39:$B$782,M$11)+'СЕТ СН'!$F$14+СВЦЭМ!$D$10+'СЕТ СН'!$F$8*'СЕТ СН'!$F$9-'СЕТ СН'!$F$26</f>
        <v>986.96255414999996</v>
      </c>
      <c r="N33" s="36">
        <f>SUMIFS(СВЦЭМ!$D$39:$D$782,СВЦЭМ!$A$39:$A$782,$A33,СВЦЭМ!$B$39:$B$782,N$11)+'СЕТ СН'!$F$14+СВЦЭМ!$D$10+'СЕТ СН'!$F$8*'СЕТ СН'!$F$9-'СЕТ СН'!$F$26</f>
        <v>1000.5114131100001</v>
      </c>
      <c r="O33" s="36">
        <f>SUMIFS(СВЦЭМ!$D$39:$D$782,СВЦЭМ!$A$39:$A$782,$A33,СВЦЭМ!$B$39:$B$782,O$11)+'СЕТ СН'!$F$14+СВЦЭМ!$D$10+'СЕТ СН'!$F$8*'СЕТ СН'!$F$9-'СЕТ СН'!$F$26</f>
        <v>1022.4571314899999</v>
      </c>
      <c r="P33" s="36">
        <f>SUMIFS(СВЦЭМ!$D$39:$D$782,СВЦЭМ!$A$39:$A$782,$A33,СВЦЭМ!$B$39:$B$782,P$11)+'СЕТ СН'!$F$14+СВЦЭМ!$D$10+'СЕТ СН'!$F$8*'СЕТ СН'!$F$9-'СЕТ СН'!$F$26</f>
        <v>1054.4324221100001</v>
      </c>
      <c r="Q33" s="36">
        <f>SUMIFS(СВЦЭМ!$D$39:$D$782,СВЦЭМ!$A$39:$A$782,$A33,СВЦЭМ!$B$39:$B$782,Q$11)+'СЕТ СН'!$F$14+СВЦЭМ!$D$10+'СЕТ СН'!$F$8*'СЕТ СН'!$F$9-'СЕТ СН'!$F$26</f>
        <v>1060.5089749799999</v>
      </c>
      <c r="R33" s="36">
        <f>SUMIFS(СВЦЭМ!$D$39:$D$782,СВЦЭМ!$A$39:$A$782,$A33,СВЦЭМ!$B$39:$B$782,R$11)+'СЕТ СН'!$F$14+СВЦЭМ!$D$10+'СЕТ СН'!$F$8*'СЕТ СН'!$F$9-'СЕТ СН'!$F$26</f>
        <v>1052.8764297100001</v>
      </c>
      <c r="S33" s="36">
        <f>SUMIFS(СВЦЭМ!$D$39:$D$782,СВЦЭМ!$A$39:$A$782,$A33,СВЦЭМ!$B$39:$B$782,S$11)+'СЕТ СН'!$F$14+СВЦЭМ!$D$10+'СЕТ СН'!$F$8*'СЕТ СН'!$F$9-'СЕТ СН'!$F$26</f>
        <v>1022.80772329</v>
      </c>
      <c r="T33" s="36">
        <f>SUMIFS(СВЦЭМ!$D$39:$D$782,СВЦЭМ!$A$39:$A$782,$A33,СВЦЭМ!$B$39:$B$782,T$11)+'СЕТ СН'!$F$14+СВЦЭМ!$D$10+'СЕТ СН'!$F$8*'СЕТ СН'!$F$9-'СЕТ СН'!$F$26</f>
        <v>1001.0423142300001</v>
      </c>
      <c r="U33" s="36">
        <f>SUMIFS(СВЦЭМ!$D$39:$D$782,СВЦЭМ!$A$39:$A$782,$A33,СВЦЭМ!$B$39:$B$782,U$11)+'СЕТ СН'!$F$14+СВЦЭМ!$D$10+'СЕТ СН'!$F$8*'СЕТ СН'!$F$9-'СЕТ СН'!$F$26</f>
        <v>1003.83837685</v>
      </c>
      <c r="V33" s="36">
        <f>SUMIFS(СВЦЭМ!$D$39:$D$782,СВЦЭМ!$A$39:$A$782,$A33,СВЦЭМ!$B$39:$B$782,V$11)+'СЕТ СН'!$F$14+СВЦЭМ!$D$10+'СЕТ СН'!$F$8*'СЕТ СН'!$F$9-'СЕТ СН'!$F$26</f>
        <v>999.77042946999995</v>
      </c>
      <c r="W33" s="36">
        <f>SUMIFS(СВЦЭМ!$D$39:$D$782,СВЦЭМ!$A$39:$A$782,$A33,СВЦЭМ!$B$39:$B$782,W$11)+'СЕТ СН'!$F$14+СВЦЭМ!$D$10+'СЕТ СН'!$F$8*'СЕТ СН'!$F$9-'СЕТ СН'!$F$26</f>
        <v>994.32279889000006</v>
      </c>
      <c r="X33" s="36">
        <f>SUMIFS(СВЦЭМ!$D$39:$D$782,СВЦЭМ!$A$39:$A$782,$A33,СВЦЭМ!$B$39:$B$782,X$11)+'СЕТ СН'!$F$14+СВЦЭМ!$D$10+'СЕТ СН'!$F$8*'СЕТ СН'!$F$9-'СЕТ СН'!$F$26</f>
        <v>974.04675695000014</v>
      </c>
      <c r="Y33" s="36">
        <f>SUMIFS(СВЦЭМ!$D$39:$D$782,СВЦЭМ!$A$39:$A$782,$A33,СВЦЭМ!$B$39:$B$782,Y$11)+'СЕТ СН'!$F$14+СВЦЭМ!$D$10+'СЕТ СН'!$F$8*'СЕТ СН'!$F$9-'СЕТ СН'!$F$26</f>
        <v>968.70635986000002</v>
      </c>
    </row>
    <row r="34" spans="1:27" ht="15.75" x14ac:dyDescent="0.2">
      <c r="A34" s="35">
        <f t="shared" si="0"/>
        <v>44462</v>
      </c>
      <c r="B34" s="36">
        <f>SUMIFS(СВЦЭМ!$D$39:$D$782,СВЦЭМ!$A$39:$A$782,$A34,СВЦЭМ!$B$39:$B$782,B$11)+'СЕТ СН'!$F$14+СВЦЭМ!$D$10+'СЕТ СН'!$F$8*'СЕТ СН'!$F$9-'СЕТ СН'!$F$26</f>
        <v>1088.8710298800002</v>
      </c>
      <c r="C34" s="36">
        <f>SUMIFS(СВЦЭМ!$D$39:$D$782,СВЦЭМ!$A$39:$A$782,$A34,СВЦЭМ!$B$39:$B$782,C$11)+'СЕТ СН'!$F$14+СВЦЭМ!$D$10+'СЕТ СН'!$F$8*'СЕТ СН'!$F$9-'СЕТ СН'!$F$26</f>
        <v>1182.1220437100001</v>
      </c>
      <c r="D34" s="36">
        <f>SUMIFS(СВЦЭМ!$D$39:$D$782,СВЦЭМ!$A$39:$A$782,$A34,СВЦЭМ!$B$39:$B$782,D$11)+'СЕТ СН'!$F$14+СВЦЭМ!$D$10+'СЕТ СН'!$F$8*'СЕТ СН'!$F$9-'СЕТ СН'!$F$26</f>
        <v>1235.6071020299999</v>
      </c>
      <c r="E34" s="36">
        <f>SUMIFS(СВЦЭМ!$D$39:$D$782,СВЦЭМ!$A$39:$A$782,$A34,СВЦЭМ!$B$39:$B$782,E$11)+'СЕТ СН'!$F$14+СВЦЭМ!$D$10+'СЕТ СН'!$F$8*'СЕТ СН'!$F$9-'СЕТ СН'!$F$26</f>
        <v>1248.7162549299999</v>
      </c>
      <c r="F34" s="36">
        <f>SUMIFS(СВЦЭМ!$D$39:$D$782,СВЦЭМ!$A$39:$A$782,$A34,СВЦЭМ!$B$39:$B$782,F$11)+'СЕТ СН'!$F$14+СВЦЭМ!$D$10+'СЕТ СН'!$F$8*'СЕТ СН'!$F$9-'СЕТ СН'!$F$26</f>
        <v>1252.7741921299998</v>
      </c>
      <c r="G34" s="36">
        <f>SUMIFS(СВЦЭМ!$D$39:$D$782,СВЦЭМ!$A$39:$A$782,$A34,СВЦЭМ!$B$39:$B$782,G$11)+'СЕТ СН'!$F$14+СВЦЭМ!$D$10+'СЕТ СН'!$F$8*'СЕТ СН'!$F$9-'СЕТ СН'!$F$26</f>
        <v>1227.4258894799998</v>
      </c>
      <c r="H34" s="36">
        <f>SUMIFS(СВЦЭМ!$D$39:$D$782,СВЦЭМ!$A$39:$A$782,$A34,СВЦЭМ!$B$39:$B$782,H$11)+'СЕТ СН'!$F$14+СВЦЭМ!$D$10+'СЕТ СН'!$F$8*'СЕТ СН'!$F$9-'СЕТ СН'!$F$26</f>
        <v>1155.2620279800001</v>
      </c>
      <c r="I34" s="36">
        <f>SUMIFS(СВЦЭМ!$D$39:$D$782,СВЦЭМ!$A$39:$A$782,$A34,СВЦЭМ!$B$39:$B$782,I$11)+'СЕТ СН'!$F$14+СВЦЭМ!$D$10+'СЕТ СН'!$F$8*'СЕТ СН'!$F$9-'СЕТ СН'!$F$26</f>
        <v>1059.6129846200001</v>
      </c>
      <c r="J34" s="36">
        <f>SUMIFS(СВЦЭМ!$D$39:$D$782,СВЦЭМ!$A$39:$A$782,$A34,СВЦЭМ!$B$39:$B$782,J$11)+'СЕТ СН'!$F$14+СВЦЭМ!$D$10+'СЕТ СН'!$F$8*'СЕТ СН'!$F$9-'СЕТ СН'!$F$26</f>
        <v>1057.4509746400001</v>
      </c>
      <c r="K34" s="36">
        <f>SUMIFS(СВЦЭМ!$D$39:$D$782,СВЦЭМ!$A$39:$A$782,$A34,СВЦЭМ!$B$39:$B$782,K$11)+'СЕТ СН'!$F$14+СВЦЭМ!$D$10+'СЕТ СН'!$F$8*'СЕТ СН'!$F$9-'СЕТ СН'!$F$26</f>
        <v>1076.21046572</v>
      </c>
      <c r="L34" s="36">
        <f>SUMIFS(СВЦЭМ!$D$39:$D$782,СВЦЭМ!$A$39:$A$782,$A34,СВЦЭМ!$B$39:$B$782,L$11)+'СЕТ СН'!$F$14+СВЦЭМ!$D$10+'СЕТ СН'!$F$8*'СЕТ СН'!$F$9-'СЕТ СН'!$F$26</f>
        <v>1073.7897091300001</v>
      </c>
      <c r="M34" s="36">
        <f>SUMIFS(СВЦЭМ!$D$39:$D$782,СВЦЭМ!$A$39:$A$782,$A34,СВЦЭМ!$B$39:$B$782,M$11)+'СЕТ СН'!$F$14+СВЦЭМ!$D$10+'СЕТ СН'!$F$8*'СЕТ СН'!$F$9-'СЕТ СН'!$F$26</f>
        <v>1063.4357498300001</v>
      </c>
      <c r="N34" s="36">
        <f>SUMIFS(СВЦЭМ!$D$39:$D$782,СВЦЭМ!$A$39:$A$782,$A34,СВЦЭМ!$B$39:$B$782,N$11)+'СЕТ СН'!$F$14+СВЦЭМ!$D$10+'СЕТ СН'!$F$8*'СЕТ СН'!$F$9-'СЕТ СН'!$F$26</f>
        <v>1042.6481323099999</v>
      </c>
      <c r="O34" s="36">
        <f>SUMIFS(СВЦЭМ!$D$39:$D$782,СВЦЭМ!$A$39:$A$782,$A34,СВЦЭМ!$B$39:$B$782,O$11)+'СЕТ СН'!$F$14+СВЦЭМ!$D$10+'СЕТ СН'!$F$8*'СЕТ СН'!$F$9-'СЕТ СН'!$F$26</f>
        <v>1036.5962560800001</v>
      </c>
      <c r="P34" s="36">
        <f>SUMIFS(СВЦЭМ!$D$39:$D$782,СВЦЭМ!$A$39:$A$782,$A34,СВЦЭМ!$B$39:$B$782,P$11)+'СЕТ СН'!$F$14+СВЦЭМ!$D$10+'СЕТ СН'!$F$8*'СЕТ СН'!$F$9-'СЕТ СН'!$F$26</f>
        <v>1063.3635677700001</v>
      </c>
      <c r="Q34" s="36">
        <f>SUMIFS(СВЦЭМ!$D$39:$D$782,СВЦЭМ!$A$39:$A$782,$A34,СВЦЭМ!$B$39:$B$782,Q$11)+'СЕТ СН'!$F$14+СВЦЭМ!$D$10+'СЕТ СН'!$F$8*'СЕТ СН'!$F$9-'СЕТ СН'!$F$26</f>
        <v>1070.0581788500001</v>
      </c>
      <c r="R34" s="36">
        <f>SUMIFS(СВЦЭМ!$D$39:$D$782,СВЦЭМ!$A$39:$A$782,$A34,СВЦЭМ!$B$39:$B$782,R$11)+'СЕТ СН'!$F$14+СВЦЭМ!$D$10+'СЕТ СН'!$F$8*'СЕТ СН'!$F$9-'СЕТ СН'!$F$26</f>
        <v>1059.7717278600001</v>
      </c>
      <c r="S34" s="36">
        <f>SUMIFS(СВЦЭМ!$D$39:$D$782,СВЦЭМ!$A$39:$A$782,$A34,СВЦЭМ!$B$39:$B$782,S$11)+'СЕТ СН'!$F$14+СВЦЭМ!$D$10+'СЕТ СН'!$F$8*'СЕТ СН'!$F$9-'СЕТ СН'!$F$26</f>
        <v>1041.8175321200001</v>
      </c>
      <c r="T34" s="36">
        <f>SUMIFS(СВЦЭМ!$D$39:$D$782,СВЦЭМ!$A$39:$A$782,$A34,СВЦЭМ!$B$39:$B$782,T$11)+'СЕТ СН'!$F$14+СВЦЭМ!$D$10+'СЕТ СН'!$F$8*'СЕТ СН'!$F$9-'СЕТ СН'!$F$26</f>
        <v>1023.63650456</v>
      </c>
      <c r="U34" s="36">
        <f>SUMIFS(СВЦЭМ!$D$39:$D$782,СВЦЭМ!$A$39:$A$782,$A34,СВЦЭМ!$B$39:$B$782,U$11)+'СЕТ СН'!$F$14+СВЦЭМ!$D$10+'СЕТ СН'!$F$8*'СЕТ СН'!$F$9-'СЕТ СН'!$F$26</f>
        <v>1017.2889794800001</v>
      </c>
      <c r="V34" s="36">
        <f>SUMIFS(СВЦЭМ!$D$39:$D$782,СВЦЭМ!$A$39:$A$782,$A34,СВЦЭМ!$B$39:$B$782,V$11)+'СЕТ СН'!$F$14+СВЦЭМ!$D$10+'СЕТ СН'!$F$8*'СЕТ СН'!$F$9-'СЕТ СН'!$F$26</f>
        <v>1015.41668678</v>
      </c>
      <c r="W34" s="36">
        <f>SUMIFS(СВЦЭМ!$D$39:$D$782,СВЦЭМ!$A$39:$A$782,$A34,СВЦЭМ!$B$39:$B$782,W$11)+'СЕТ СН'!$F$14+СВЦЭМ!$D$10+'СЕТ СН'!$F$8*'СЕТ СН'!$F$9-'СЕТ СН'!$F$26</f>
        <v>1000.3771740100001</v>
      </c>
      <c r="X34" s="36">
        <f>SUMIFS(СВЦЭМ!$D$39:$D$782,СВЦЭМ!$A$39:$A$782,$A34,СВЦЭМ!$B$39:$B$782,X$11)+'СЕТ СН'!$F$14+СВЦЭМ!$D$10+'СЕТ СН'!$F$8*'СЕТ СН'!$F$9-'СЕТ СН'!$F$26</f>
        <v>985.62596658000007</v>
      </c>
      <c r="Y34" s="36">
        <f>SUMIFS(СВЦЭМ!$D$39:$D$782,СВЦЭМ!$A$39:$A$782,$A34,СВЦЭМ!$B$39:$B$782,Y$11)+'СЕТ СН'!$F$14+СВЦЭМ!$D$10+'СЕТ СН'!$F$8*'СЕТ СН'!$F$9-'СЕТ СН'!$F$26</f>
        <v>1032.9642268</v>
      </c>
    </row>
    <row r="35" spans="1:27" ht="15.75" x14ac:dyDescent="0.2">
      <c r="A35" s="35">
        <f t="shared" si="0"/>
        <v>44463</v>
      </c>
      <c r="B35" s="36">
        <f>SUMIFS(СВЦЭМ!$D$39:$D$782,СВЦЭМ!$A$39:$A$782,$A35,СВЦЭМ!$B$39:$B$782,B$11)+'СЕТ СН'!$F$14+СВЦЭМ!$D$10+'СЕТ СН'!$F$8*'СЕТ СН'!$F$9-'СЕТ СН'!$F$26</f>
        <v>1060.92179788</v>
      </c>
      <c r="C35" s="36">
        <f>SUMIFS(СВЦЭМ!$D$39:$D$782,СВЦЭМ!$A$39:$A$782,$A35,СВЦЭМ!$B$39:$B$782,C$11)+'СЕТ СН'!$F$14+СВЦЭМ!$D$10+'СЕТ СН'!$F$8*'СЕТ СН'!$F$9-'СЕТ СН'!$F$26</f>
        <v>1118.37116397</v>
      </c>
      <c r="D35" s="36">
        <f>SUMIFS(СВЦЭМ!$D$39:$D$782,СВЦЭМ!$A$39:$A$782,$A35,СВЦЭМ!$B$39:$B$782,D$11)+'СЕТ СН'!$F$14+СВЦЭМ!$D$10+'СЕТ СН'!$F$8*'СЕТ СН'!$F$9-'СЕТ СН'!$F$26</f>
        <v>1184.6304230199999</v>
      </c>
      <c r="E35" s="36">
        <f>SUMIFS(СВЦЭМ!$D$39:$D$782,СВЦЭМ!$A$39:$A$782,$A35,СВЦЭМ!$B$39:$B$782,E$11)+'СЕТ СН'!$F$14+СВЦЭМ!$D$10+'СЕТ СН'!$F$8*'СЕТ СН'!$F$9-'СЕТ СН'!$F$26</f>
        <v>1204.8361985099998</v>
      </c>
      <c r="F35" s="36">
        <f>SUMIFS(СВЦЭМ!$D$39:$D$782,СВЦЭМ!$A$39:$A$782,$A35,СВЦЭМ!$B$39:$B$782,F$11)+'СЕТ СН'!$F$14+СВЦЭМ!$D$10+'СЕТ СН'!$F$8*'СЕТ СН'!$F$9-'СЕТ СН'!$F$26</f>
        <v>1207.24024141</v>
      </c>
      <c r="G35" s="36">
        <f>SUMIFS(СВЦЭМ!$D$39:$D$782,СВЦЭМ!$A$39:$A$782,$A35,СВЦЭМ!$B$39:$B$782,G$11)+'СЕТ СН'!$F$14+СВЦЭМ!$D$10+'СЕТ СН'!$F$8*'СЕТ СН'!$F$9-'СЕТ СН'!$F$26</f>
        <v>1170.3198032400001</v>
      </c>
      <c r="H35" s="36">
        <f>SUMIFS(СВЦЭМ!$D$39:$D$782,СВЦЭМ!$A$39:$A$782,$A35,СВЦЭМ!$B$39:$B$782,H$11)+'СЕТ СН'!$F$14+СВЦЭМ!$D$10+'СЕТ СН'!$F$8*'СЕТ СН'!$F$9-'СЕТ СН'!$F$26</f>
        <v>1093.8060777400001</v>
      </c>
      <c r="I35" s="36">
        <f>SUMIFS(СВЦЭМ!$D$39:$D$782,СВЦЭМ!$A$39:$A$782,$A35,СВЦЭМ!$B$39:$B$782,I$11)+'СЕТ СН'!$F$14+СВЦЭМ!$D$10+'СЕТ СН'!$F$8*'СЕТ СН'!$F$9-'СЕТ СН'!$F$26</f>
        <v>1039.95385863</v>
      </c>
      <c r="J35" s="36">
        <f>SUMIFS(СВЦЭМ!$D$39:$D$782,СВЦЭМ!$A$39:$A$782,$A35,СВЦЭМ!$B$39:$B$782,J$11)+'СЕТ СН'!$F$14+СВЦЭМ!$D$10+'СЕТ СН'!$F$8*'СЕТ СН'!$F$9-'СЕТ СН'!$F$26</f>
        <v>1054.58823962</v>
      </c>
      <c r="K35" s="36">
        <f>SUMIFS(СВЦЭМ!$D$39:$D$782,СВЦЭМ!$A$39:$A$782,$A35,СВЦЭМ!$B$39:$B$782,K$11)+'СЕТ СН'!$F$14+СВЦЭМ!$D$10+'СЕТ СН'!$F$8*'СЕТ СН'!$F$9-'СЕТ СН'!$F$26</f>
        <v>1066.0272013900001</v>
      </c>
      <c r="L35" s="36">
        <f>SUMIFS(СВЦЭМ!$D$39:$D$782,СВЦЭМ!$A$39:$A$782,$A35,СВЦЭМ!$B$39:$B$782,L$11)+'СЕТ СН'!$F$14+СВЦЭМ!$D$10+'СЕТ СН'!$F$8*'СЕТ СН'!$F$9-'СЕТ СН'!$F$26</f>
        <v>1077.2447154399999</v>
      </c>
      <c r="M35" s="36">
        <f>SUMIFS(СВЦЭМ!$D$39:$D$782,СВЦЭМ!$A$39:$A$782,$A35,СВЦЭМ!$B$39:$B$782,M$11)+'СЕТ СН'!$F$14+СВЦЭМ!$D$10+'СЕТ СН'!$F$8*'СЕТ СН'!$F$9-'СЕТ СН'!$F$26</f>
        <v>1065.6270486400001</v>
      </c>
      <c r="N35" s="36">
        <f>SUMIFS(СВЦЭМ!$D$39:$D$782,СВЦЭМ!$A$39:$A$782,$A35,СВЦЭМ!$B$39:$B$782,N$11)+'СЕТ СН'!$F$14+СВЦЭМ!$D$10+'СЕТ СН'!$F$8*'СЕТ СН'!$F$9-'СЕТ СН'!$F$26</f>
        <v>1036.1376820400001</v>
      </c>
      <c r="O35" s="36">
        <f>SUMIFS(СВЦЭМ!$D$39:$D$782,СВЦЭМ!$A$39:$A$782,$A35,СВЦЭМ!$B$39:$B$782,O$11)+'СЕТ СН'!$F$14+СВЦЭМ!$D$10+'СЕТ СН'!$F$8*'СЕТ СН'!$F$9-'СЕТ СН'!$F$26</f>
        <v>1029.7517455500001</v>
      </c>
      <c r="P35" s="36">
        <f>SUMIFS(СВЦЭМ!$D$39:$D$782,СВЦЭМ!$A$39:$A$782,$A35,СВЦЭМ!$B$39:$B$782,P$11)+'СЕТ СН'!$F$14+СВЦЭМ!$D$10+'СЕТ СН'!$F$8*'СЕТ СН'!$F$9-'СЕТ СН'!$F$26</f>
        <v>1068.2713476599999</v>
      </c>
      <c r="Q35" s="36">
        <f>SUMIFS(СВЦЭМ!$D$39:$D$782,СВЦЭМ!$A$39:$A$782,$A35,СВЦЭМ!$B$39:$B$782,Q$11)+'СЕТ СН'!$F$14+СВЦЭМ!$D$10+'СЕТ СН'!$F$8*'СЕТ СН'!$F$9-'СЕТ СН'!$F$26</f>
        <v>1071.9703023</v>
      </c>
      <c r="R35" s="36">
        <f>SUMIFS(СВЦЭМ!$D$39:$D$782,СВЦЭМ!$A$39:$A$782,$A35,СВЦЭМ!$B$39:$B$782,R$11)+'СЕТ СН'!$F$14+СВЦЭМ!$D$10+'СЕТ СН'!$F$8*'СЕТ СН'!$F$9-'СЕТ СН'!$F$26</f>
        <v>1058.32129751</v>
      </c>
      <c r="S35" s="36">
        <f>SUMIFS(СВЦЭМ!$D$39:$D$782,СВЦЭМ!$A$39:$A$782,$A35,СВЦЭМ!$B$39:$B$782,S$11)+'СЕТ СН'!$F$14+СВЦЭМ!$D$10+'СЕТ СН'!$F$8*'СЕТ СН'!$F$9-'СЕТ СН'!$F$26</f>
        <v>1045.5832835900001</v>
      </c>
      <c r="T35" s="36">
        <f>SUMIFS(СВЦЭМ!$D$39:$D$782,СВЦЭМ!$A$39:$A$782,$A35,СВЦЭМ!$B$39:$B$782,T$11)+'СЕТ СН'!$F$14+СВЦЭМ!$D$10+'СЕТ СН'!$F$8*'СЕТ СН'!$F$9-'СЕТ СН'!$F$26</f>
        <v>1023.1869420400001</v>
      </c>
      <c r="U35" s="36">
        <f>SUMIFS(СВЦЭМ!$D$39:$D$782,СВЦЭМ!$A$39:$A$782,$A35,СВЦЭМ!$B$39:$B$782,U$11)+'СЕТ СН'!$F$14+СВЦЭМ!$D$10+'СЕТ СН'!$F$8*'СЕТ СН'!$F$9-'СЕТ СН'!$F$26</f>
        <v>1016.3511622800002</v>
      </c>
      <c r="V35" s="36">
        <f>SUMIFS(СВЦЭМ!$D$39:$D$782,СВЦЭМ!$A$39:$A$782,$A35,СВЦЭМ!$B$39:$B$782,V$11)+'СЕТ СН'!$F$14+СВЦЭМ!$D$10+'СЕТ СН'!$F$8*'СЕТ СН'!$F$9-'СЕТ СН'!$F$26</f>
        <v>1012.5347826900002</v>
      </c>
      <c r="W35" s="36">
        <f>SUMIFS(СВЦЭМ!$D$39:$D$782,СВЦЭМ!$A$39:$A$782,$A35,СВЦЭМ!$B$39:$B$782,W$11)+'СЕТ СН'!$F$14+СВЦЭМ!$D$10+'СЕТ СН'!$F$8*'СЕТ СН'!$F$9-'СЕТ СН'!$F$26</f>
        <v>999.02544495999996</v>
      </c>
      <c r="X35" s="36">
        <f>SUMIFS(СВЦЭМ!$D$39:$D$782,СВЦЭМ!$A$39:$A$782,$A35,СВЦЭМ!$B$39:$B$782,X$11)+'СЕТ СН'!$F$14+СВЦЭМ!$D$10+'СЕТ СН'!$F$8*'СЕТ СН'!$F$9-'СЕТ СН'!$F$26</f>
        <v>976.06468747000008</v>
      </c>
      <c r="Y35" s="36">
        <f>SUMIFS(СВЦЭМ!$D$39:$D$782,СВЦЭМ!$A$39:$A$782,$A35,СВЦЭМ!$B$39:$B$782,Y$11)+'СЕТ СН'!$F$14+СВЦЭМ!$D$10+'СЕТ СН'!$F$8*'СЕТ СН'!$F$9-'СЕТ СН'!$F$26</f>
        <v>986.36170099000014</v>
      </c>
    </row>
    <row r="36" spans="1:27" ht="15.75" x14ac:dyDescent="0.2">
      <c r="A36" s="35">
        <f t="shared" si="0"/>
        <v>44464</v>
      </c>
      <c r="B36" s="36">
        <f>SUMIFS(СВЦЭМ!$D$39:$D$782,СВЦЭМ!$A$39:$A$782,$A36,СВЦЭМ!$B$39:$B$782,B$11)+'СЕТ СН'!$F$14+СВЦЭМ!$D$10+'СЕТ СН'!$F$8*'СЕТ СН'!$F$9-'СЕТ СН'!$F$26</f>
        <v>993.82827366000015</v>
      </c>
      <c r="C36" s="36">
        <f>SUMIFS(СВЦЭМ!$D$39:$D$782,СВЦЭМ!$A$39:$A$782,$A36,СВЦЭМ!$B$39:$B$782,C$11)+'СЕТ СН'!$F$14+СВЦЭМ!$D$10+'СЕТ СН'!$F$8*'СЕТ СН'!$F$9-'СЕТ СН'!$F$26</f>
        <v>1082.2929728399999</v>
      </c>
      <c r="D36" s="36">
        <f>SUMIFS(СВЦЭМ!$D$39:$D$782,СВЦЭМ!$A$39:$A$782,$A36,СВЦЭМ!$B$39:$B$782,D$11)+'СЕТ СН'!$F$14+СВЦЭМ!$D$10+'СЕТ СН'!$F$8*'СЕТ СН'!$F$9-'СЕТ СН'!$F$26</f>
        <v>1165.50949111</v>
      </c>
      <c r="E36" s="36">
        <f>SUMIFS(СВЦЭМ!$D$39:$D$782,СВЦЭМ!$A$39:$A$782,$A36,СВЦЭМ!$B$39:$B$782,E$11)+'СЕТ СН'!$F$14+СВЦЭМ!$D$10+'СЕТ СН'!$F$8*'СЕТ СН'!$F$9-'СЕТ СН'!$F$26</f>
        <v>1193.97836467</v>
      </c>
      <c r="F36" s="36">
        <f>SUMIFS(СВЦЭМ!$D$39:$D$782,СВЦЭМ!$A$39:$A$782,$A36,СВЦЭМ!$B$39:$B$782,F$11)+'СЕТ СН'!$F$14+СВЦЭМ!$D$10+'СЕТ СН'!$F$8*'СЕТ СН'!$F$9-'СЕТ СН'!$F$26</f>
        <v>1190.2447157299998</v>
      </c>
      <c r="G36" s="36">
        <f>SUMIFS(СВЦЭМ!$D$39:$D$782,СВЦЭМ!$A$39:$A$782,$A36,СВЦЭМ!$B$39:$B$782,G$11)+'СЕТ СН'!$F$14+СВЦЭМ!$D$10+'СЕТ СН'!$F$8*'СЕТ СН'!$F$9-'СЕТ СН'!$F$26</f>
        <v>1186.3044768</v>
      </c>
      <c r="H36" s="36">
        <f>SUMIFS(СВЦЭМ!$D$39:$D$782,СВЦЭМ!$A$39:$A$782,$A36,СВЦЭМ!$B$39:$B$782,H$11)+'СЕТ СН'!$F$14+СВЦЭМ!$D$10+'СЕТ СН'!$F$8*'СЕТ СН'!$F$9-'СЕТ СН'!$F$26</f>
        <v>1152.43000192</v>
      </c>
      <c r="I36" s="36">
        <f>SUMIFS(СВЦЭМ!$D$39:$D$782,СВЦЭМ!$A$39:$A$782,$A36,СВЦЭМ!$B$39:$B$782,I$11)+'СЕТ СН'!$F$14+СВЦЭМ!$D$10+'СЕТ СН'!$F$8*'СЕТ СН'!$F$9-'СЕТ СН'!$F$26</f>
        <v>1065.68567992</v>
      </c>
      <c r="J36" s="36">
        <f>SUMIFS(СВЦЭМ!$D$39:$D$782,СВЦЭМ!$A$39:$A$782,$A36,СВЦЭМ!$B$39:$B$782,J$11)+'СЕТ СН'!$F$14+СВЦЭМ!$D$10+'СЕТ СН'!$F$8*'СЕТ СН'!$F$9-'СЕТ СН'!$F$26</f>
        <v>1017.13557956</v>
      </c>
      <c r="K36" s="36">
        <f>SUMIFS(СВЦЭМ!$D$39:$D$782,СВЦЭМ!$A$39:$A$782,$A36,СВЦЭМ!$B$39:$B$782,K$11)+'СЕТ СН'!$F$14+СВЦЭМ!$D$10+'СЕТ СН'!$F$8*'СЕТ СН'!$F$9-'СЕТ СН'!$F$26</f>
        <v>1015.82952477</v>
      </c>
      <c r="L36" s="36">
        <f>SUMIFS(СВЦЭМ!$D$39:$D$782,СВЦЭМ!$A$39:$A$782,$A36,СВЦЭМ!$B$39:$B$782,L$11)+'СЕТ СН'!$F$14+СВЦЭМ!$D$10+'СЕТ СН'!$F$8*'СЕТ СН'!$F$9-'СЕТ СН'!$F$26</f>
        <v>1014.98466115</v>
      </c>
      <c r="M36" s="36">
        <f>SUMIFS(СВЦЭМ!$D$39:$D$782,СВЦЭМ!$A$39:$A$782,$A36,СВЦЭМ!$B$39:$B$782,M$11)+'СЕТ СН'!$F$14+СВЦЭМ!$D$10+'СЕТ СН'!$F$8*'СЕТ СН'!$F$9-'СЕТ СН'!$F$26</f>
        <v>1011.8481618400001</v>
      </c>
      <c r="N36" s="36">
        <f>SUMIFS(СВЦЭМ!$D$39:$D$782,СВЦЭМ!$A$39:$A$782,$A36,СВЦЭМ!$B$39:$B$782,N$11)+'СЕТ СН'!$F$14+СВЦЭМ!$D$10+'СЕТ СН'!$F$8*'СЕТ СН'!$F$9-'СЕТ СН'!$F$26</f>
        <v>1017.2700331200001</v>
      </c>
      <c r="O36" s="36">
        <f>SUMIFS(СВЦЭМ!$D$39:$D$782,СВЦЭМ!$A$39:$A$782,$A36,СВЦЭМ!$B$39:$B$782,O$11)+'СЕТ СН'!$F$14+СВЦЭМ!$D$10+'СЕТ СН'!$F$8*'СЕТ СН'!$F$9-'СЕТ СН'!$F$26</f>
        <v>1041.0534956700001</v>
      </c>
      <c r="P36" s="36">
        <f>SUMIFS(СВЦЭМ!$D$39:$D$782,СВЦЭМ!$A$39:$A$782,$A36,СВЦЭМ!$B$39:$B$782,P$11)+'СЕТ СН'!$F$14+СВЦЭМ!$D$10+'СЕТ СН'!$F$8*'СЕТ СН'!$F$9-'СЕТ СН'!$F$26</f>
        <v>1071.4162750099999</v>
      </c>
      <c r="Q36" s="36">
        <f>SUMIFS(СВЦЭМ!$D$39:$D$782,СВЦЭМ!$A$39:$A$782,$A36,СВЦЭМ!$B$39:$B$782,Q$11)+'СЕТ СН'!$F$14+СВЦЭМ!$D$10+'СЕТ СН'!$F$8*'СЕТ СН'!$F$9-'СЕТ СН'!$F$26</f>
        <v>1074.41806593</v>
      </c>
      <c r="R36" s="36">
        <f>SUMIFS(СВЦЭМ!$D$39:$D$782,СВЦЭМ!$A$39:$A$782,$A36,СВЦЭМ!$B$39:$B$782,R$11)+'СЕТ СН'!$F$14+СВЦЭМ!$D$10+'СЕТ СН'!$F$8*'СЕТ СН'!$F$9-'СЕТ СН'!$F$26</f>
        <v>1059.79018415</v>
      </c>
      <c r="S36" s="36">
        <f>SUMIFS(СВЦЭМ!$D$39:$D$782,СВЦЭМ!$A$39:$A$782,$A36,СВЦЭМ!$B$39:$B$782,S$11)+'СЕТ СН'!$F$14+СВЦЭМ!$D$10+'СЕТ СН'!$F$8*'СЕТ СН'!$F$9-'СЕТ СН'!$F$26</f>
        <v>1037.45395942</v>
      </c>
      <c r="T36" s="36">
        <f>SUMIFS(СВЦЭМ!$D$39:$D$782,СВЦЭМ!$A$39:$A$782,$A36,СВЦЭМ!$B$39:$B$782,T$11)+'СЕТ СН'!$F$14+СВЦЭМ!$D$10+'СЕТ СН'!$F$8*'СЕТ СН'!$F$9-'СЕТ СН'!$F$26</f>
        <v>1003.2715558300001</v>
      </c>
      <c r="U36" s="36">
        <f>SUMIFS(СВЦЭМ!$D$39:$D$782,СВЦЭМ!$A$39:$A$782,$A36,СВЦЭМ!$B$39:$B$782,U$11)+'СЕТ СН'!$F$14+СВЦЭМ!$D$10+'СЕТ СН'!$F$8*'СЕТ СН'!$F$9-'СЕТ СН'!$F$26</f>
        <v>994.40576780000015</v>
      </c>
      <c r="V36" s="36">
        <f>SUMIFS(СВЦЭМ!$D$39:$D$782,СВЦЭМ!$A$39:$A$782,$A36,СВЦЭМ!$B$39:$B$782,V$11)+'СЕТ СН'!$F$14+СВЦЭМ!$D$10+'СЕТ СН'!$F$8*'СЕТ СН'!$F$9-'СЕТ СН'!$F$26</f>
        <v>996.44641440999999</v>
      </c>
      <c r="W36" s="36">
        <f>SUMIFS(СВЦЭМ!$D$39:$D$782,СВЦЭМ!$A$39:$A$782,$A36,СВЦЭМ!$B$39:$B$782,W$11)+'СЕТ СН'!$F$14+СВЦЭМ!$D$10+'СЕТ СН'!$F$8*'СЕТ СН'!$F$9-'СЕТ СН'!$F$26</f>
        <v>981.68190860000004</v>
      </c>
      <c r="X36" s="36">
        <f>SUMIFS(СВЦЭМ!$D$39:$D$782,СВЦЭМ!$A$39:$A$782,$A36,СВЦЭМ!$B$39:$B$782,X$11)+'СЕТ СН'!$F$14+СВЦЭМ!$D$10+'СЕТ СН'!$F$8*'СЕТ СН'!$F$9-'СЕТ СН'!$F$26</f>
        <v>1020.0681607399999</v>
      </c>
      <c r="Y36" s="36">
        <f>SUMIFS(СВЦЭМ!$D$39:$D$782,СВЦЭМ!$A$39:$A$782,$A36,СВЦЭМ!$B$39:$B$782,Y$11)+'СЕТ СН'!$F$14+СВЦЭМ!$D$10+'СЕТ СН'!$F$8*'СЕТ СН'!$F$9-'СЕТ СН'!$F$26</f>
        <v>1026.78708925</v>
      </c>
    </row>
    <row r="37" spans="1:27" ht="15.75" x14ac:dyDescent="0.2">
      <c r="A37" s="35">
        <f t="shared" si="0"/>
        <v>44465</v>
      </c>
      <c r="B37" s="36">
        <f>SUMIFS(СВЦЭМ!$D$39:$D$782,СВЦЭМ!$A$39:$A$782,$A37,СВЦЭМ!$B$39:$B$782,B$11)+'СЕТ СН'!$F$14+СВЦЭМ!$D$10+'СЕТ СН'!$F$8*'СЕТ СН'!$F$9-'СЕТ СН'!$F$26</f>
        <v>1056.1726420800001</v>
      </c>
      <c r="C37" s="36">
        <f>SUMIFS(СВЦЭМ!$D$39:$D$782,СВЦЭМ!$A$39:$A$782,$A37,СВЦЭМ!$B$39:$B$782,C$11)+'СЕТ СН'!$F$14+СВЦЭМ!$D$10+'СЕТ СН'!$F$8*'СЕТ СН'!$F$9-'СЕТ СН'!$F$26</f>
        <v>1129.55417708</v>
      </c>
      <c r="D37" s="36">
        <f>SUMIFS(СВЦЭМ!$D$39:$D$782,СВЦЭМ!$A$39:$A$782,$A37,СВЦЭМ!$B$39:$B$782,D$11)+'СЕТ СН'!$F$14+СВЦЭМ!$D$10+'СЕТ СН'!$F$8*'СЕТ СН'!$F$9-'СЕТ СН'!$F$26</f>
        <v>1190.9567146699999</v>
      </c>
      <c r="E37" s="36">
        <f>SUMIFS(СВЦЭМ!$D$39:$D$782,СВЦЭМ!$A$39:$A$782,$A37,СВЦЭМ!$B$39:$B$782,E$11)+'СЕТ СН'!$F$14+СВЦЭМ!$D$10+'СЕТ СН'!$F$8*'СЕТ СН'!$F$9-'СЕТ СН'!$F$26</f>
        <v>1221.8280603299997</v>
      </c>
      <c r="F37" s="36">
        <f>SUMIFS(СВЦЭМ!$D$39:$D$782,СВЦЭМ!$A$39:$A$782,$A37,СВЦЭМ!$B$39:$B$782,F$11)+'СЕТ СН'!$F$14+СВЦЭМ!$D$10+'СЕТ СН'!$F$8*'СЕТ СН'!$F$9-'СЕТ СН'!$F$26</f>
        <v>1224.89322156</v>
      </c>
      <c r="G37" s="36">
        <f>SUMIFS(СВЦЭМ!$D$39:$D$782,СВЦЭМ!$A$39:$A$782,$A37,СВЦЭМ!$B$39:$B$782,G$11)+'СЕТ СН'!$F$14+СВЦЭМ!$D$10+'СЕТ СН'!$F$8*'СЕТ СН'!$F$9-'СЕТ СН'!$F$26</f>
        <v>1215.5919875799998</v>
      </c>
      <c r="H37" s="36">
        <f>SUMIFS(СВЦЭМ!$D$39:$D$782,СВЦЭМ!$A$39:$A$782,$A37,СВЦЭМ!$B$39:$B$782,H$11)+'СЕТ СН'!$F$14+СВЦЭМ!$D$10+'СЕТ СН'!$F$8*'СЕТ СН'!$F$9-'СЕТ СН'!$F$26</f>
        <v>1174.18563262</v>
      </c>
      <c r="I37" s="36">
        <f>SUMIFS(СВЦЭМ!$D$39:$D$782,СВЦЭМ!$A$39:$A$782,$A37,СВЦЭМ!$B$39:$B$782,I$11)+'СЕТ СН'!$F$14+СВЦЭМ!$D$10+'СЕТ СН'!$F$8*'СЕТ СН'!$F$9-'СЕТ СН'!$F$26</f>
        <v>1092.77517046</v>
      </c>
      <c r="J37" s="36">
        <f>SUMIFS(СВЦЭМ!$D$39:$D$782,СВЦЭМ!$A$39:$A$782,$A37,СВЦЭМ!$B$39:$B$782,J$11)+'СЕТ СН'!$F$14+СВЦЭМ!$D$10+'СЕТ СН'!$F$8*'СЕТ СН'!$F$9-'СЕТ СН'!$F$26</f>
        <v>1024.2328467100001</v>
      </c>
      <c r="K37" s="36">
        <f>SUMIFS(СВЦЭМ!$D$39:$D$782,СВЦЭМ!$A$39:$A$782,$A37,СВЦЭМ!$B$39:$B$782,K$11)+'СЕТ СН'!$F$14+СВЦЭМ!$D$10+'СЕТ СН'!$F$8*'СЕТ СН'!$F$9-'СЕТ СН'!$F$26</f>
        <v>1006.835192</v>
      </c>
      <c r="L37" s="36">
        <f>SUMIFS(СВЦЭМ!$D$39:$D$782,СВЦЭМ!$A$39:$A$782,$A37,СВЦЭМ!$B$39:$B$782,L$11)+'СЕТ СН'!$F$14+СВЦЭМ!$D$10+'СЕТ СН'!$F$8*'СЕТ СН'!$F$9-'СЕТ СН'!$F$26</f>
        <v>1015.0316680800001</v>
      </c>
      <c r="M37" s="36">
        <f>SUMIFS(СВЦЭМ!$D$39:$D$782,СВЦЭМ!$A$39:$A$782,$A37,СВЦЭМ!$B$39:$B$782,M$11)+'СЕТ СН'!$F$14+СВЦЭМ!$D$10+'СЕТ СН'!$F$8*'СЕТ СН'!$F$9-'СЕТ СН'!$F$26</f>
        <v>1009.90025754</v>
      </c>
      <c r="N37" s="36">
        <f>SUMIFS(СВЦЭМ!$D$39:$D$782,СВЦЭМ!$A$39:$A$782,$A37,СВЦЭМ!$B$39:$B$782,N$11)+'СЕТ СН'!$F$14+СВЦЭМ!$D$10+'СЕТ СН'!$F$8*'СЕТ СН'!$F$9-'СЕТ СН'!$F$26</f>
        <v>1019.5731714600001</v>
      </c>
      <c r="O37" s="36">
        <f>SUMIFS(СВЦЭМ!$D$39:$D$782,СВЦЭМ!$A$39:$A$782,$A37,СВЦЭМ!$B$39:$B$782,O$11)+'СЕТ СН'!$F$14+СВЦЭМ!$D$10+'СЕТ СН'!$F$8*'СЕТ СН'!$F$9-'СЕТ СН'!$F$26</f>
        <v>1041.8795524300001</v>
      </c>
      <c r="P37" s="36">
        <f>SUMIFS(СВЦЭМ!$D$39:$D$782,СВЦЭМ!$A$39:$A$782,$A37,СВЦЭМ!$B$39:$B$782,P$11)+'СЕТ СН'!$F$14+СВЦЭМ!$D$10+'СЕТ СН'!$F$8*'СЕТ СН'!$F$9-'СЕТ СН'!$F$26</f>
        <v>1073.2842598100001</v>
      </c>
      <c r="Q37" s="36">
        <f>SUMIFS(СВЦЭМ!$D$39:$D$782,СВЦЭМ!$A$39:$A$782,$A37,СВЦЭМ!$B$39:$B$782,Q$11)+'СЕТ СН'!$F$14+СВЦЭМ!$D$10+'СЕТ СН'!$F$8*'СЕТ СН'!$F$9-'СЕТ СН'!$F$26</f>
        <v>1075.62798791</v>
      </c>
      <c r="R37" s="36">
        <f>SUMIFS(СВЦЭМ!$D$39:$D$782,СВЦЭМ!$A$39:$A$782,$A37,СВЦЭМ!$B$39:$B$782,R$11)+'СЕТ СН'!$F$14+СВЦЭМ!$D$10+'СЕТ СН'!$F$8*'СЕТ СН'!$F$9-'СЕТ СН'!$F$26</f>
        <v>1064.22092206</v>
      </c>
      <c r="S37" s="36">
        <f>SUMIFS(СВЦЭМ!$D$39:$D$782,СВЦЭМ!$A$39:$A$782,$A37,СВЦЭМ!$B$39:$B$782,S$11)+'СЕТ СН'!$F$14+СВЦЭМ!$D$10+'СЕТ СН'!$F$8*'СЕТ СН'!$F$9-'СЕТ СН'!$F$26</f>
        <v>1043.5718672400001</v>
      </c>
      <c r="T37" s="36">
        <f>SUMIFS(СВЦЭМ!$D$39:$D$782,СВЦЭМ!$A$39:$A$782,$A37,СВЦЭМ!$B$39:$B$782,T$11)+'СЕТ СН'!$F$14+СВЦЭМ!$D$10+'СЕТ СН'!$F$8*'СЕТ СН'!$F$9-'СЕТ СН'!$F$26</f>
        <v>1010.81745598</v>
      </c>
      <c r="U37" s="36">
        <f>SUMIFS(СВЦЭМ!$D$39:$D$782,СВЦЭМ!$A$39:$A$782,$A37,СВЦЭМ!$B$39:$B$782,U$11)+'СЕТ СН'!$F$14+СВЦЭМ!$D$10+'СЕТ СН'!$F$8*'СЕТ СН'!$F$9-'СЕТ СН'!$F$26</f>
        <v>1034.8943139</v>
      </c>
      <c r="V37" s="36">
        <f>SUMIFS(СВЦЭМ!$D$39:$D$782,СВЦЭМ!$A$39:$A$782,$A37,СВЦЭМ!$B$39:$B$782,V$11)+'СЕТ СН'!$F$14+СВЦЭМ!$D$10+'СЕТ СН'!$F$8*'СЕТ СН'!$F$9-'СЕТ СН'!$F$26</f>
        <v>1042.64433304</v>
      </c>
      <c r="W37" s="36">
        <f>SUMIFS(СВЦЭМ!$D$39:$D$782,СВЦЭМ!$A$39:$A$782,$A37,СВЦЭМ!$B$39:$B$782,W$11)+'СЕТ СН'!$F$14+СВЦЭМ!$D$10+'СЕТ СН'!$F$8*'СЕТ СН'!$F$9-'СЕТ СН'!$F$26</f>
        <v>1036.05662207</v>
      </c>
      <c r="X37" s="36">
        <f>SUMIFS(СВЦЭМ!$D$39:$D$782,СВЦЭМ!$A$39:$A$782,$A37,СВЦЭМ!$B$39:$B$782,X$11)+'СЕТ СН'!$F$14+СВЦЭМ!$D$10+'СЕТ СН'!$F$8*'СЕТ СН'!$F$9-'СЕТ СН'!$F$26</f>
        <v>1026.0134608400001</v>
      </c>
      <c r="Y37" s="36">
        <f>SUMIFS(СВЦЭМ!$D$39:$D$782,СВЦЭМ!$A$39:$A$782,$A37,СВЦЭМ!$B$39:$B$782,Y$11)+'СЕТ СН'!$F$14+СВЦЭМ!$D$10+'СЕТ СН'!$F$8*'СЕТ СН'!$F$9-'СЕТ СН'!$F$26</f>
        <v>1091.1569908900001</v>
      </c>
    </row>
    <row r="38" spans="1:27" ht="15.75" x14ac:dyDescent="0.2">
      <c r="A38" s="35">
        <f t="shared" si="0"/>
        <v>44466</v>
      </c>
      <c r="B38" s="36">
        <f>SUMIFS(СВЦЭМ!$D$39:$D$782,СВЦЭМ!$A$39:$A$782,$A38,СВЦЭМ!$B$39:$B$782,B$11)+'СЕТ СН'!$F$14+СВЦЭМ!$D$10+'СЕТ СН'!$F$8*'СЕТ СН'!$F$9-'СЕТ СН'!$F$26</f>
        <v>1093.0195537500001</v>
      </c>
      <c r="C38" s="36">
        <f>SUMIFS(СВЦЭМ!$D$39:$D$782,СВЦЭМ!$A$39:$A$782,$A38,СВЦЭМ!$B$39:$B$782,C$11)+'СЕТ СН'!$F$14+СВЦЭМ!$D$10+'СЕТ СН'!$F$8*'СЕТ СН'!$F$9-'СЕТ СН'!$F$26</f>
        <v>1226.7769349799999</v>
      </c>
      <c r="D38" s="36">
        <f>SUMIFS(СВЦЭМ!$D$39:$D$782,СВЦЭМ!$A$39:$A$782,$A38,СВЦЭМ!$B$39:$B$782,D$11)+'СЕТ СН'!$F$14+СВЦЭМ!$D$10+'СЕТ СН'!$F$8*'СЕТ СН'!$F$9-'СЕТ СН'!$F$26</f>
        <v>1221.56948988</v>
      </c>
      <c r="E38" s="36">
        <f>SUMIFS(СВЦЭМ!$D$39:$D$782,СВЦЭМ!$A$39:$A$782,$A38,СВЦЭМ!$B$39:$B$782,E$11)+'СЕТ СН'!$F$14+СВЦЭМ!$D$10+'СЕТ СН'!$F$8*'СЕТ СН'!$F$9-'СЕТ СН'!$F$26</f>
        <v>1233.98905438</v>
      </c>
      <c r="F38" s="36">
        <f>SUMIFS(СВЦЭМ!$D$39:$D$782,СВЦЭМ!$A$39:$A$782,$A38,СВЦЭМ!$B$39:$B$782,F$11)+'СЕТ СН'!$F$14+СВЦЭМ!$D$10+'СЕТ СН'!$F$8*'СЕТ СН'!$F$9-'СЕТ СН'!$F$26</f>
        <v>1231.1063786899999</v>
      </c>
      <c r="G38" s="36">
        <f>SUMIFS(СВЦЭМ!$D$39:$D$782,СВЦЭМ!$A$39:$A$782,$A38,СВЦЭМ!$B$39:$B$782,G$11)+'СЕТ СН'!$F$14+СВЦЭМ!$D$10+'СЕТ СН'!$F$8*'СЕТ СН'!$F$9-'СЕТ СН'!$F$26</f>
        <v>1202.26298247</v>
      </c>
      <c r="H38" s="36">
        <f>SUMIFS(СВЦЭМ!$D$39:$D$782,СВЦЭМ!$A$39:$A$782,$A38,СВЦЭМ!$B$39:$B$782,H$11)+'СЕТ СН'!$F$14+СВЦЭМ!$D$10+'СЕТ СН'!$F$8*'СЕТ СН'!$F$9-'СЕТ СН'!$F$26</f>
        <v>1157.3095646199999</v>
      </c>
      <c r="I38" s="36">
        <f>SUMIFS(СВЦЭМ!$D$39:$D$782,СВЦЭМ!$A$39:$A$782,$A38,СВЦЭМ!$B$39:$B$782,I$11)+'СЕТ СН'!$F$14+СВЦЭМ!$D$10+'СЕТ СН'!$F$8*'СЕТ СН'!$F$9-'СЕТ СН'!$F$26</f>
        <v>1064.90823875</v>
      </c>
      <c r="J38" s="36">
        <f>SUMIFS(СВЦЭМ!$D$39:$D$782,СВЦЭМ!$A$39:$A$782,$A38,СВЦЭМ!$B$39:$B$782,J$11)+'СЕТ СН'!$F$14+СВЦЭМ!$D$10+'СЕТ СН'!$F$8*'СЕТ СН'!$F$9-'СЕТ СН'!$F$26</f>
        <v>1043.7181387600001</v>
      </c>
      <c r="K38" s="36">
        <f>SUMIFS(СВЦЭМ!$D$39:$D$782,СВЦЭМ!$A$39:$A$782,$A38,СВЦЭМ!$B$39:$B$782,K$11)+'СЕТ СН'!$F$14+СВЦЭМ!$D$10+'СЕТ СН'!$F$8*'СЕТ СН'!$F$9-'СЕТ СН'!$F$26</f>
        <v>1058.58422305</v>
      </c>
      <c r="L38" s="36">
        <f>SUMIFS(СВЦЭМ!$D$39:$D$782,СВЦЭМ!$A$39:$A$782,$A38,СВЦЭМ!$B$39:$B$782,L$11)+'СЕТ СН'!$F$14+СВЦЭМ!$D$10+'СЕТ СН'!$F$8*'СЕТ СН'!$F$9-'СЕТ СН'!$F$26</f>
        <v>1066.8001164500001</v>
      </c>
      <c r="M38" s="36">
        <f>SUMIFS(СВЦЭМ!$D$39:$D$782,СВЦЭМ!$A$39:$A$782,$A38,СВЦЭМ!$B$39:$B$782,M$11)+'СЕТ СН'!$F$14+СВЦЭМ!$D$10+'СЕТ СН'!$F$8*'СЕТ СН'!$F$9-'СЕТ СН'!$F$26</f>
        <v>1068.9759860199999</v>
      </c>
      <c r="N38" s="36">
        <f>SUMIFS(СВЦЭМ!$D$39:$D$782,СВЦЭМ!$A$39:$A$782,$A38,СВЦЭМ!$B$39:$B$782,N$11)+'СЕТ СН'!$F$14+СВЦЭМ!$D$10+'СЕТ СН'!$F$8*'СЕТ СН'!$F$9-'СЕТ СН'!$F$26</f>
        <v>1078.51148513</v>
      </c>
      <c r="O38" s="36">
        <f>SUMIFS(СВЦЭМ!$D$39:$D$782,СВЦЭМ!$A$39:$A$782,$A38,СВЦЭМ!$B$39:$B$782,O$11)+'СЕТ СН'!$F$14+СВЦЭМ!$D$10+'СЕТ СН'!$F$8*'СЕТ СН'!$F$9-'СЕТ СН'!$F$26</f>
        <v>1056.9100127000002</v>
      </c>
      <c r="P38" s="36">
        <f>SUMIFS(СВЦЭМ!$D$39:$D$782,СВЦЭМ!$A$39:$A$782,$A38,СВЦЭМ!$B$39:$B$782,P$11)+'СЕТ СН'!$F$14+СВЦЭМ!$D$10+'СЕТ СН'!$F$8*'СЕТ СН'!$F$9-'СЕТ СН'!$F$26</f>
        <v>1106.94897186</v>
      </c>
      <c r="Q38" s="36">
        <f>SUMIFS(СВЦЭМ!$D$39:$D$782,СВЦЭМ!$A$39:$A$782,$A38,СВЦЭМ!$B$39:$B$782,Q$11)+'СЕТ СН'!$F$14+СВЦЭМ!$D$10+'СЕТ СН'!$F$8*'СЕТ СН'!$F$9-'СЕТ СН'!$F$26</f>
        <v>1103.10552547</v>
      </c>
      <c r="R38" s="36">
        <f>SUMIFS(СВЦЭМ!$D$39:$D$782,СВЦЭМ!$A$39:$A$782,$A38,СВЦЭМ!$B$39:$B$782,R$11)+'СЕТ СН'!$F$14+СВЦЭМ!$D$10+'СЕТ СН'!$F$8*'СЕТ СН'!$F$9-'СЕТ СН'!$F$26</f>
        <v>1088.99914709</v>
      </c>
      <c r="S38" s="36">
        <f>SUMIFS(СВЦЭМ!$D$39:$D$782,СВЦЭМ!$A$39:$A$782,$A38,СВЦЭМ!$B$39:$B$782,S$11)+'СЕТ СН'!$F$14+СВЦЭМ!$D$10+'СЕТ СН'!$F$8*'СЕТ СН'!$F$9-'СЕТ СН'!$F$26</f>
        <v>1072.0957279700001</v>
      </c>
      <c r="T38" s="36">
        <f>SUMIFS(СВЦЭМ!$D$39:$D$782,СВЦЭМ!$A$39:$A$782,$A38,СВЦЭМ!$B$39:$B$782,T$11)+'СЕТ СН'!$F$14+СВЦЭМ!$D$10+'СЕТ СН'!$F$8*'СЕТ СН'!$F$9-'СЕТ СН'!$F$26</f>
        <v>1020.7334075600002</v>
      </c>
      <c r="U38" s="36">
        <f>SUMIFS(СВЦЭМ!$D$39:$D$782,СВЦЭМ!$A$39:$A$782,$A38,СВЦЭМ!$B$39:$B$782,U$11)+'СЕТ СН'!$F$14+СВЦЭМ!$D$10+'СЕТ СН'!$F$8*'СЕТ СН'!$F$9-'СЕТ СН'!$F$26</f>
        <v>1020.2270066900001</v>
      </c>
      <c r="V38" s="36">
        <f>SUMIFS(СВЦЭМ!$D$39:$D$782,СВЦЭМ!$A$39:$A$782,$A38,СВЦЭМ!$B$39:$B$782,V$11)+'СЕТ СН'!$F$14+СВЦЭМ!$D$10+'СЕТ СН'!$F$8*'СЕТ СН'!$F$9-'СЕТ СН'!$F$26</f>
        <v>1021.60515414</v>
      </c>
      <c r="W38" s="36">
        <f>SUMIFS(СВЦЭМ!$D$39:$D$782,СВЦЭМ!$A$39:$A$782,$A38,СВЦЭМ!$B$39:$B$782,W$11)+'СЕТ СН'!$F$14+СВЦЭМ!$D$10+'СЕТ СН'!$F$8*'СЕТ СН'!$F$9-'СЕТ СН'!$F$26</f>
        <v>1012.6210098900001</v>
      </c>
      <c r="X38" s="36">
        <f>SUMIFS(СВЦЭМ!$D$39:$D$782,СВЦЭМ!$A$39:$A$782,$A38,СВЦЭМ!$B$39:$B$782,X$11)+'СЕТ СН'!$F$14+СВЦЭМ!$D$10+'СЕТ СН'!$F$8*'СЕТ СН'!$F$9-'СЕТ СН'!$F$26</f>
        <v>1013.55828632</v>
      </c>
      <c r="Y38" s="36">
        <f>SUMIFS(СВЦЭМ!$D$39:$D$782,СВЦЭМ!$A$39:$A$782,$A38,СВЦЭМ!$B$39:$B$782,Y$11)+'СЕТ СН'!$F$14+СВЦЭМ!$D$10+'СЕТ СН'!$F$8*'СЕТ СН'!$F$9-'СЕТ СН'!$F$26</f>
        <v>1034.65710087</v>
      </c>
    </row>
    <row r="39" spans="1:27" ht="15.75" x14ac:dyDescent="0.2">
      <c r="A39" s="35">
        <f t="shared" si="0"/>
        <v>44467</v>
      </c>
      <c r="B39" s="36">
        <f>SUMIFS(СВЦЭМ!$D$39:$D$782,СВЦЭМ!$A$39:$A$782,$A39,СВЦЭМ!$B$39:$B$782,B$11)+'СЕТ СН'!$F$14+СВЦЭМ!$D$10+'СЕТ СН'!$F$8*'СЕТ СН'!$F$9-'СЕТ СН'!$F$26</f>
        <v>1096.56646123</v>
      </c>
      <c r="C39" s="36">
        <f>SUMIFS(СВЦЭМ!$D$39:$D$782,СВЦЭМ!$A$39:$A$782,$A39,СВЦЭМ!$B$39:$B$782,C$11)+'СЕТ СН'!$F$14+СВЦЭМ!$D$10+'СЕТ СН'!$F$8*'СЕТ СН'!$F$9-'СЕТ СН'!$F$26</f>
        <v>1143.91027897</v>
      </c>
      <c r="D39" s="36">
        <f>SUMIFS(СВЦЭМ!$D$39:$D$782,СВЦЭМ!$A$39:$A$782,$A39,СВЦЭМ!$B$39:$B$782,D$11)+'СЕТ СН'!$F$14+СВЦЭМ!$D$10+'СЕТ СН'!$F$8*'СЕТ СН'!$F$9-'СЕТ СН'!$F$26</f>
        <v>1130.92065626</v>
      </c>
      <c r="E39" s="36">
        <f>SUMIFS(СВЦЭМ!$D$39:$D$782,СВЦЭМ!$A$39:$A$782,$A39,СВЦЭМ!$B$39:$B$782,E$11)+'СЕТ СН'!$F$14+СВЦЭМ!$D$10+'СЕТ СН'!$F$8*'СЕТ СН'!$F$9-'СЕТ СН'!$F$26</f>
        <v>1137.86362005</v>
      </c>
      <c r="F39" s="36">
        <f>SUMIFS(СВЦЭМ!$D$39:$D$782,СВЦЭМ!$A$39:$A$782,$A39,СВЦЭМ!$B$39:$B$782,F$11)+'СЕТ СН'!$F$14+СВЦЭМ!$D$10+'СЕТ СН'!$F$8*'СЕТ СН'!$F$9-'СЕТ СН'!$F$26</f>
        <v>1133.4320330800001</v>
      </c>
      <c r="G39" s="36">
        <f>SUMIFS(СВЦЭМ!$D$39:$D$782,СВЦЭМ!$A$39:$A$782,$A39,СВЦЭМ!$B$39:$B$782,G$11)+'СЕТ СН'!$F$14+СВЦЭМ!$D$10+'СЕТ СН'!$F$8*'СЕТ СН'!$F$9-'СЕТ СН'!$F$26</f>
        <v>1119.0612085600001</v>
      </c>
      <c r="H39" s="36">
        <f>SUMIFS(СВЦЭМ!$D$39:$D$782,СВЦЭМ!$A$39:$A$782,$A39,СВЦЭМ!$B$39:$B$782,H$11)+'СЕТ СН'!$F$14+СВЦЭМ!$D$10+'СЕТ СН'!$F$8*'СЕТ СН'!$F$9-'СЕТ СН'!$F$26</f>
        <v>1141.16886054</v>
      </c>
      <c r="I39" s="36">
        <f>SUMIFS(СВЦЭМ!$D$39:$D$782,СВЦЭМ!$A$39:$A$782,$A39,СВЦЭМ!$B$39:$B$782,I$11)+'СЕТ СН'!$F$14+СВЦЭМ!$D$10+'СЕТ СН'!$F$8*'СЕТ СН'!$F$9-'СЕТ СН'!$F$26</f>
        <v>1103.45756302</v>
      </c>
      <c r="J39" s="36">
        <f>SUMIFS(СВЦЭМ!$D$39:$D$782,СВЦЭМ!$A$39:$A$782,$A39,СВЦЭМ!$B$39:$B$782,J$11)+'СЕТ СН'!$F$14+СВЦЭМ!$D$10+'СЕТ СН'!$F$8*'СЕТ СН'!$F$9-'СЕТ СН'!$F$26</f>
        <v>1073.40634</v>
      </c>
      <c r="K39" s="36">
        <f>SUMIFS(СВЦЭМ!$D$39:$D$782,СВЦЭМ!$A$39:$A$782,$A39,СВЦЭМ!$B$39:$B$782,K$11)+'СЕТ СН'!$F$14+СВЦЭМ!$D$10+'СЕТ СН'!$F$8*'СЕТ СН'!$F$9-'СЕТ СН'!$F$26</f>
        <v>1035.7538729800001</v>
      </c>
      <c r="L39" s="36">
        <f>SUMIFS(СВЦЭМ!$D$39:$D$782,СВЦЭМ!$A$39:$A$782,$A39,СВЦЭМ!$B$39:$B$782,L$11)+'СЕТ СН'!$F$14+СВЦЭМ!$D$10+'СЕТ СН'!$F$8*'СЕТ СН'!$F$9-'СЕТ СН'!$F$26</f>
        <v>1012.45114889</v>
      </c>
      <c r="M39" s="36">
        <f>SUMIFS(СВЦЭМ!$D$39:$D$782,СВЦЭМ!$A$39:$A$782,$A39,СВЦЭМ!$B$39:$B$782,M$11)+'СЕТ СН'!$F$14+СВЦЭМ!$D$10+'СЕТ СН'!$F$8*'СЕТ СН'!$F$9-'СЕТ СН'!$F$26</f>
        <v>1046.0206528799999</v>
      </c>
      <c r="N39" s="36">
        <f>SUMIFS(СВЦЭМ!$D$39:$D$782,СВЦЭМ!$A$39:$A$782,$A39,СВЦЭМ!$B$39:$B$782,N$11)+'СЕТ СН'!$F$14+СВЦЭМ!$D$10+'СЕТ СН'!$F$8*'СЕТ СН'!$F$9-'СЕТ СН'!$F$26</f>
        <v>1065.3704507800001</v>
      </c>
      <c r="O39" s="36">
        <f>SUMIFS(СВЦЭМ!$D$39:$D$782,СВЦЭМ!$A$39:$A$782,$A39,СВЦЭМ!$B$39:$B$782,O$11)+'СЕТ СН'!$F$14+СВЦЭМ!$D$10+'СЕТ СН'!$F$8*'СЕТ СН'!$F$9-'СЕТ СН'!$F$26</f>
        <v>1089.0244518300001</v>
      </c>
      <c r="P39" s="36">
        <f>SUMIFS(СВЦЭМ!$D$39:$D$782,СВЦЭМ!$A$39:$A$782,$A39,СВЦЭМ!$B$39:$B$782,P$11)+'СЕТ СН'!$F$14+СВЦЭМ!$D$10+'СЕТ СН'!$F$8*'СЕТ СН'!$F$9-'СЕТ СН'!$F$26</f>
        <v>1120.81235412</v>
      </c>
      <c r="Q39" s="36">
        <f>SUMIFS(СВЦЭМ!$D$39:$D$782,СВЦЭМ!$A$39:$A$782,$A39,СВЦЭМ!$B$39:$B$782,Q$11)+'СЕТ СН'!$F$14+СВЦЭМ!$D$10+'СЕТ СН'!$F$8*'СЕТ СН'!$F$9-'СЕТ СН'!$F$26</f>
        <v>1125.63442611</v>
      </c>
      <c r="R39" s="36">
        <f>SUMIFS(СВЦЭМ!$D$39:$D$782,СВЦЭМ!$A$39:$A$782,$A39,СВЦЭМ!$B$39:$B$782,R$11)+'СЕТ СН'!$F$14+СВЦЭМ!$D$10+'СЕТ СН'!$F$8*'СЕТ СН'!$F$9-'СЕТ СН'!$F$26</f>
        <v>1119.01509465</v>
      </c>
      <c r="S39" s="36">
        <f>SUMIFS(СВЦЭМ!$D$39:$D$782,СВЦЭМ!$A$39:$A$782,$A39,СВЦЭМ!$B$39:$B$782,S$11)+'СЕТ СН'!$F$14+СВЦЭМ!$D$10+'СЕТ СН'!$F$8*'СЕТ СН'!$F$9-'СЕТ СН'!$F$26</f>
        <v>1114.09357686</v>
      </c>
      <c r="T39" s="36">
        <f>SUMIFS(СВЦЭМ!$D$39:$D$782,СВЦЭМ!$A$39:$A$782,$A39,СВЦЭМ!$B$39:$B$782,T$11)+'СЕТ СН'!$F$14+СВЦЭМ!$D$10+'СЕТ СН'!$F$8*'СЕТ СН'!$F$9-'СЕТ СН'!$F$26</f>
        <v>1065.8005128100001</v>
      </c>
      <c r="U39" s="36">
        <f>SUMIFS(СВЦЭМ!$D$39:$D$782,СВЦЭМ!$A$39:$A$782,$A39,СВЦЭМ!$B$39:$B$782,U$11)+'СЕТ СН'!$F$14+СВЦЭМ!$D$10+'СЕТ СН'!$F$8*'СЕТ СН'!$F$9-'СЕТ СН'!$F$26</f>
        <v>1012.8927241599999</v>
      </c>
      <c r="V39" s="36">
        <f>SUMIFS(СВЦЭМ!$D$39:$D$782,СВЦЭМ!$A$39:$A$782,$A39,СВЦЭМ!$B$39:$B$782,V$11)+'СЕТ СН'!$F$14+СВЦЭМ!$D$10+'СЕТ СН'!$F$8*'СЕТ СН'!$F$9-'СЕТ СН'!$F$26</f>
        <v>1017.8347800700001</v>
      </c>
      <c r="W39" s="36">
        <f>SUMIFS(СВЦЭМ!$D$39:$D$782,СВЦЭМ!$A$39:$A$782,$A39,СВЦЭМ!$B$39:$B$782,W$11)+'СЕТ СН'!$F$14+СВЦЭМ!$D$10+'СЕТ СН'!$F$8*'СЕТ СН'!$F$9-'СЕТ СН'!$F$26</f>
        <v>1023.8915265600001</v>
      </c>
      <c r="X39" s="36">
        <f>SUMIFS(СВЦЭМ!$D$39:$D$782,СВЦЭМ!$A$39:$A$782,$A39,СВЦЭМ!$B$39:$B$782,X$11)+'СЕТ СН'!$F$14+СВЦЭМ!$D$10+'СЕТ СН'!$F$8*'СЕТ СН'!$F$9-'СЕТ СН'!$F$26</f>
        <v>1067.0765263600001</v>
      </c>
      <c r="Y39" s="36">
        <f>SUMIFS(СВЦЭМ!$D$39:$D$782,СВЦЭМ!$A$39:$A$782,$A39,СВЦЭМ!$B$39:$B$782,Y$11)+'СЕТ СН'!$F$14+СВЦЭМ!$D$10+'СЕТ СН'!$F$8*'СЕТ СН'!$F$9-'СЕТ СН'!$F$26</f>
        <v>1061.5801181300001</v>
      </c>
    </row>
    <row r="40" spans="1:27" ht="15.75" x14ac:dyDescent="0.2">
      <c r="A40" s="35">
        <f t="shared" si="0"/>
        <v>44468</v>
      </c>
      <c r="B40" s="36">
        <f>SUMIFS(СВЦЭМ!$D$39:$D$782,СВЦЭМ!$A$39:$A$782,$A40,СВЦЭМ!$B$39:$B$782,B$11)+'СЕТ СН'!$F$14+СВЦЭМ!$D$10+'СЕТ СН'!$F$8*'СЕТ СН'!$F$9-'СЕТ СН'!$F$26</f>
        <v>1073.4626795500001</v>
      </c>
      <c r="C40" s="36">
        <f>SUMIFS(СВЦЭМ!$D$39:$D$782,СВЦЭМ!$A$39:$A$782,$A40,СВЦЭМ!$B$39:$B$782,C$11)+'СЕТ СН'!$F$14+СВЦЭМ!$D$10+'СЕТ СН'!$F$8*'СЕТ СН'!$F$9-'СЕТ СН'!$F$26</f>
        <v>1165.3129127</v>
      </c>
      <c r="D40" s="36">
        <f>SUMIFS(СВЦЭМ!$D$39:$D$782,СВЦЭМ!$A$39:$A$782,$A40,СВЦЭМ!$B$39:$B$782,D$11)+'СЕТ СН'!$F$14+СВЦЭМ!$D$10+'СЕТ СН'!$F$8*'СЕТ СН'!$F$9-'СЕТ СН'!$F$26</f>
        <v>1219.7726961299998</v>
      </c>
      <c r="E40" s="36">
        <f>SUMIFS(СВЦЭМ!$D$39:$D$782,СВЦЭМ!$A$39:$A$782,$A40,СВЦЭМ!$B$39:$B$782,E$11)+'СЕТ СН'!$F$14+СВЦЭМ!$D$10+'СЕТ СН'!$F$8*'СЕТ СН'!$F$9-'СЕТ СН'!$F$26</f>
        <v>1227.5865938499999</v>
      </c>
      <c r="F40" s="36">
        <f>SUMIFS(СВЦЭМ!$D$39:$D$782,СВЦЭМ!$A$39:$A$782,$A40,СВЦЭМ!$B$39:$B$782,F$11)+'СЕТ СН'!$F$14+СВЦЭМ!$D$10+'СЕТ СН'!$F$8*'СЕТ СН'!$F$9-'СЕТ СН'!$F$26</f>
        <v>1234.5225991999998</v>
      </c>
      <c r="G40" s="36">
        <f>SUMIFS(СВЦЭМ!$D$39:$D$782,СВЦЭМ!$A$39:$A$782,$A40,СВЦЭМ!$B$39:$B$782,G$11)+'СЕТ СН'!$F$14+СВЦЭМ!$D$10+'СЕТ СН'!$F$8*'СЕТ СН'!$F$9-'СЕТ СН'!$F$26</f>
        <v>1214.5772371199998</v>
      </c>
      <c r="H40" s="36">
        <f>SUMIFS(СВЦЭМ!$D$39:$D$782,СВЦЭМ!$A$39:$A$782,$A40,СВЦЭМ!$B$39:$B$782,H$11)+'СЕТ СН'!$F$14+СВЦЭМ!$D$10+'СЕТ СН'!$F$8*'СЕТ СН'!$F$9-'СЕТ СН'!$F$26</f>
        <v>1178.7822408100001</v>
      </c>
      <c r="I40" s="36">
        <f>SUMIFS(СВЦЭМ!$D$39:$D$782,СВЦЭМ!$A$39:$A$782,$A40,СВЦЭМ!$B$39:$B$782,I$11)+'СЕТ СН'!$F$14+СВЦЭМ!$D$10+'СЕТ СН'!$F$8*'СЕТ СН'!$F$9-'СЕТ СН'!$F$26</f>
        <v>1130.0665592299999</v>
      </c>
      <c r="J40" s="36">
        <f>SUMIFS(СВЦЭМ!$D$39:$D$782,СВЦЭМ!$A$39:$A$782,$A40,СВЦЭМ!$B$39:$B$782,J$11)+'СЕТ СН'!$F$14+СВЦЭМ!$D$10+'СЕТ СН'!$F$8*'СЕТ СН'!$F$9-'СЕТ СН'!$F$26</f>
        <v>1102.0795225500001</v>
      </c>
      <c r="K40" s="36">
        <f>SUMIFS(СВЦЭМ!$D$39:$D$782,СВЦЭМ!$A$39:$A$782,$A40,СВЦЭМ!$B$39:$B$782,K$11)+'СЕТ СН'!$F$14+СВЦЭМ!$D$10+'СЕТ СН'!$F$8*'СЕТ СН'!$F$9-'СЕТ СН'!$F$26</f>
        <v>1041.9645514700001</v>
      </c>
      <c r="L40" s="36">
        <f>SUMIFS(СВЦЭМ!$D$39:$D$782,СВЦЭМ!$A$39:$A$782,$A40,СВЦЭМ!$B$39:$B$782,L$11)+'СЕТ СН'!$F$14+СВЦЭМ!$D$10+'СЕТ СН'!$F$8*'СЕТ СН'!$F$9-'СЕТ СН'!$F$26</f>
        <v>1022.05924964</v>
      </c>
      <c r="M40" s="36">
        <f>SUMIFS(СВЦЭМ!$D$39:$D$782,СВЦЭМ!$A$39:$A$782,$A40,СВЦЭМ!$B$39:$B$782,M$11)+'СЕТ СН'!$F$14+СВЦЭМ!$D$10+'СЕТ СН'!$F$8*'СЕТ СН'!$F$9-'СЕТ СН'!$F$26</f>
        <v>1010.8904919700001</v>
      </c>
      <c r="N40" s="36">
        <f>SUMIFS(СВЦЭМ!$D$39:$D$782,СВЦЭМ!$A$39:$A$782,$A40,СВЦЭМ!$B$39:$B$782,N$11)+'СЕТ СН'!$F$14+СВЦЭМ!$D$10+'СЕТ СН'!$F$8*'СЕТ СН'!$F$9-'СЕТ СН'!$F$26</f>
        <v>1054.00780439</v>
      </c>
      <c r="O40" s="36">
        <f>SUMIFS(СВЦЭМ!$D$39:$D$782,СВЦЭМ!$A$39:$A$782,$A40,СВЦЭМ!$B$39:$B$782,O$11)+'СЕТ СН'!$F$14+СВЦЭМ!$D$10+'СЕТ СН'!$F$8*'СЕТ СН'!$F$9-'СЕТ СН'!$F$26</f>
        <v>1076.6974217100001</v>
      </c>
      <c r="P40" s="36">
        <f>SUMIFS(СВЦЭМ!$D$39:$D$782,СВЦЭМ!$A$39:$A$782,$A40,СВЦЭМ!$B$39:$B$782,P$11)+'СЕТ СН'!$F$14+СВЦЭМ!$D$10+'СЕТ СН'!$F$8*'СЕТ СН'!$F$9-'СЕТ СН'!$F$26</f>
        <v>1144.5496298</v>
      </c>
      <c r="Q40" s="36">
        <f>SUMIFS(СВЦЭМ!$D$39:$D$782,СВЦЭМ!$A$39:$A$782,$A40,СВЦЭМ!$B$39:$B$782,Q$11)+'СЕТ СН'!$F$14+СВЦЭМ!$D$10+'СЕТ СН'!$F$8*'СЕТ СН'!$F$9-'СЕТ СН'!$F$26</f>
        <v>1147.81039274</v>
      </c>
      <c r="R40" s="36">
        <f>SUMIFS(СВЦЭМ!$D$39:$D$782,СВЦЭМ!$A$39:$A$782,$A40,СВЦЭМ!$B$39:$B$782,R$11)+'СЕТ СН'!$F$14+СВЦЭМ!$D$10+'СЕТ СН'!$F$8*'СЕТ СН'!$F$9-'СЕТ СН'!$F$26</f>
        <v>1141.24889831</v>
      </c>
      <c r="S40" s="36">
        <f>SUMIFS(СВЦЭМ!$D$39:$D$782,СВЦЭМ!$A$39:$A$782,$A40,СВЦЭМ!$B$39:$B$782,S$11)+'СЕТ СН'!$F$14+СВЦЭМ!$D$10+'СЕТ СН'!$F$8*'СЕТ СН'!$F$9-'СЕТ СН'!$F$26</f>
        <v>1118.9438682800001</v>
      </c>
      <c r="T40" s="36">
        <f>SUMIFS(СВЦЭМ!$D$39:$D$782,СВЦЭМ!$A$39:$A$782,$A40,СВЦЭМ!$B$39:$B$782,T$11)+'СЕТ СН'!$F$14+СВЦЭМ!$D$10+'СЕТ СН'!$F$8*'СЕТ СН'!$F$9-'СЕТ СН'!$F$26</f>
        <v>1102.1754935500001</v>
      </c>
      <c r="U40" s="36">
        <f>SUMIFS(СВЦЭМ!$D$39:$D$782,СВЦЭМ!$A$39:$A$782,$A40,СВЦЭМ!$B$39:$B$782,U$11)+'СЕТ СН'!$F$14+СВЦЭМ!$D$10+'СЕТ СН'!$F$8*'СЕТ СН'!$F$9-'СЕТ СН'!$F$26</f>
        <v>1055.56269974</v>
      </c>
      <c r="V40" s="36">
        <f>SUMIFS(СВЦЭМ!$D$39:$D$782,СВЦЭМ!$A$39:$A$782,$A40,СВЦЭМ!$B$39:$B$782,V$11)+'СЕТ СН'!$F$14+СВЦЭМ!$D$10+'СЕТ СН'!$F$8*'СЕТ СН'!$F$9-'СЕТ СН'!$F$26</f>
        <v>1034.4010881900001</v>
      </c>
      <c r="W40" s="36">
        <f>SUMIFS(СВЦЭМ!$D$39:$D$782,СВЦЭМ!$A$39:$A$782,$A40,СВЦЭМ!$B$39:$B$782,W$11)+'СЕТ СН'!$F$14+СВЦЭМ!$D$10+'СЕТ СН'!$F$8*'СЕТ СН'!$F$9-'СЕТ СН'!$F$26</f>
        <v>1019.0039763100001</v>
      </c>
      <c r="X40" s="36">
        <f>SUMIFS(СВЦЭМ!$D$39:$D$782,СВЦЭМ!$A$39:$A$782,$A40,СВЦЭМ!$B$39:$B$782,X$11)+'СЕТ СН'!$F$14+СВЦЭМ!$D$10+'СЕТ СН'!$F$8*'СЕТ СН'!$F$9-'СЕТ СН'!$F$26</f>
        <v>1077.5332128</v>
      </c>
      <c r="Y40" s="36">
        <f>SUMIFS(СВЦЭМ!$D$39:$D$782,СВЦЭМ!$A$39:$A$782,$A40,СВЦЭМ!$B$39:$B$782,Y$11)+'СЕТ СН'!$F$14+СВЦЭМ!$D$10+'СЕТ СН'!$F$8*'СЕТ СН'!$F$9-'СЕТ СН'!$F$26</f>
        <v>1092.91245824</v>
      </c>
    </row>
    <row r="41" spans="1:27" ht="15.75" x14ac:dyDescent="0.2">
      <c r="A41" s="35">
        <f t="shared" si="0"/>
        <v>44469</v>
      </c>
      <c r="B41" s="36">
        <f>SUMIFS(СВЦЭМ!$D$39:$D$782,СВЦЭМ!$A$39:$A$782,$A41,СВЦЭМ!$B$39:$B$782,B$11)+'СЕТ СН'!$F$14+СВЦЭМ!$D$10+'СЕТ СН'!$F$8*'СЕТ СН'!$F$9-'СЕТ СН'!$F$26</f>
        <v>1111.0176427599999</v>
      </c>
      <c r="C41" s="36">
        <f>SUMIFS(СВЦЭМ!$D$39:$D$782,СВЦЭМ!$A$39:$A$782,$A41,СВЦЭМ!$B$39:$B$782,C$11)+'СЕТ СН'!$F$14+СВЦЭМ!$D$10+'СЕТ СН'!$F$8*'СЕТ СН'!$F$9-'СЕТ СН'!$F$26</f>
        <v>1153.88638427</v>
      </c>
      <c r="D41" s="36">
        <f>SUMIFS(СВЦЭМ!$D$39:$D$782,СВЦЭМ!$A$39:$A$782,$A41,СВЦЭМ!$B$39:$B$782,D$11)+'СЕТ СН'!$F$14+СВЦЭМ!$D$10+'СЕТ СН'!$F$8*'СЕТ СН'!$F$9-'СЕТ СН'!$F$26</f>
        <v>1205.6141765999998</v>
      </c>
      <c r="E41" s="36">
        <f>SUMIFS(СВЦЭМ!$D$39:$D$782,СВЦЭМ!$A$39:$A$782,$A41,СВЦЭМ!$B$39:$B$782,E$11)+'СЕТ СН'!$F$14+СВЦЭМ!$D$10+'СЕТ СН'!$F$8*'СЕТ СН'!$F$9-'СЕТ СН'!$F$26</f>
        <v>1228.0370738899999</v>
      </c>
      <c r="F41" s="36">
        <f>SUMIFS(СВЦЭМ!$D$39:$D$782,СВЦЭМ!$A$39:$A$782,$A41,СВЦЭМ!$B$39:$B$782,F$11)+'СЕТ СН'!$F$14+СВЦЭМ!$D$10+'СЕТ СН'!$F$8*'СЕТ СН'!$F$9-'СЕТ СН'!$F$26</f>
        <v>1223.6740122999997</v>
      </c>
      <c r="G41" s="36">
        <f>SUMIFS(СВЦЭМ!$D$39:$D$782,СВЦЭМ!$A$39:$A$782,$A41,СВЦЭМ!$B$39:$B$782,G$11)+'СЕТ СН'!$F$14+СВЦЭМ!$D$10+'СЕТ СН'!$F$8*'СЕТ СН'!$F$9-'СЕТ СН'!$F$26</f>
        <v>1226.66963091</v>
      </c>
      <c r="H41" s="36">
        <f>SUMIFS(СВЦЭМ!$D$39:$D$782,СВЦЭМ!$A$39:$A$782,$A41,СВЦЭМ!$B$39:$B$782,H$11)+'СЕТ СН'!$F$14+СВЦЭМ!$D$10+'СЕТ СН'!$F$8*'СЕТ СН'!$F$9-'СЕТ СН'!$F$26</f>
        <v>1164.2425931499999</v>
      </c>
      <c r="I41" s="36">
        <f>SUMIFS(СВЦЭМ!$D$39:$D$782,СВЦЭМ!$A$39:$A$782,$A41,СВЦЭМ!$B$39:$B$782,I$11)+'СЕТ СН'!$F$14+СВЦЭМ!$D$10+'СЕТ СН'!$F$8*'СЕТ СН'!$F$9-'СЕТ СН'!$F$26</f>
        <v>1142.08610767</v>
      </c>
      <c r="J41" s="36">
        <f>SUMIFS(СВЦЭМ!$D$39:$D$782,СВЦЭМ!$A$39:$A$782,$A41,СВЦЭМ!$B$39:$B$782,J$11)+'СЕТ СН'!$F$14+СВЦЭМ!$D$10+'СЕТ СН'!$F$8*'СЕТ СН'!$F$9-'СЕТ СН'!$F$26</f>
        <v>1108.5367751900001</v>
      </c>
      <c r="K41" s="36">
        <f>SUMIFS(СВЦЭМ!$D$39:$D$782,СВЦЭМ!$A$39:$A$782,$A41,СВЦЭМ!$B$39:$B$782,K$11)+'СЕТ СН'!$F$14+СВЦЭМ!$D$10+'СЕТ СН'!$F$8*'СЕТ СН'!$F$9-'СЕТ СН'!$F$26</f>
        <v>1118.3914330800001</v>
      </c>
      <c r="L41" s="36">
        <f>SUMIFS(СВЦЭМ!$D$39:$D$782,СВЦЭМ!$A$39:$A$782,$A41,СВЦЭМ!$B$39:$B$782,L$11)+'СЕТ СН'!$F$14+СВЦЭМ!$D$10+'СЕТ СН'!$F$8*'СЕТ СН'!$F$9-'СЕТ СН'!$F$26</f>
        <v>1123.76905371</v>
      </c>
      <c r="M41" s="36">
        <f>SUMIFS(СВЦЭМ!$D$39:$D$782,СВЦЭМ!$A$39:$A$782,$A41,СВЦЭМ!$B$39:$B$782,M$11)+'СЕТ СН'!$F$14+СВЦЭМ!$D$10+'СЕТ СН'!$F$8*'СЕТ СН'!$F$9-'СЕТ СН'!$F$26</f>
        <v>1106.20684884</v>
      </c>
      <c r="N41" s="36">
        <f>SUMIFS(СВЦЭМ!$D$39:$D$782,СВЦЭМ!$A$39:$A$782,$A41,СВЦЭМ!$B$39:$B$782,N$11)+'СЕТ СН'!$F$14+СВЦЭМ!$D$10+'СЕТ СН'!$F$8*'СЕТ СН'!$F$9-'СЕТ СН'!$F$26</f>
        <v>1089.6071793400001</v>
      </c>
      <c r="O41" s="36">
        <f>SUMIFS(СВЦЭМ!$D$39:$D$782,СВЦЭМ!$A$39:$A$782,$A41,СВЦЭМ!$B$39:$B$782,O$11)+'СЕТ СН'!$F$14+СВЦЭМ!$D$10+'СЕТ СН'!$F$8*'СЕТ СН'!$F$9-'СЕТ СН'!$F$26</f>
        <v>1090.6728247000001</v>
      </c>
      <c r="P41" s="36">
        <f>SUMIFS(СВЦЭМ!$D$39:$D$782,СВЦЭМ!$A$39:$A$782,$A41,СВЦЭМ!$B$39:$B$782,P$11)+'СЕТ СН'!$F$14+СВЦЭМ!$D$10+'СЕТ СН'!$F$8*'СЕТ СН'!$F$9-'СЕТ СН'!$F$26</f>
        <v>1136.3287442400001</v>
      </c>
      <c r="Q41" s="36">
        <f>SUMIFS(СВЦЭМ!$D$39:$D$782,СВЦЭМ!$A$39:$A$782,$A41,СВЦЭМ!$B$39:$B$782,Q$11)+'СЕТ СН'!$F$14+СВЦЭМ!$D$10+'СЕТ СН'!$F$8*'СЕТ СН'!$F$9-'СЕТ СН'!$F$26</f>
        <v>1139.9565681500001</v>
      </c>
      <c r="R41" s="36">
        <f>SUMIFS(СВЦЭМ!$D$39:$D$782,СВЦЭМ!$A$39:$A$782,$A41,СВЦЭМ!$B$39:$B$782,R$11)+'СЕТ СН'!$F$14+СВЦЭМ!$D$10+'СЕТ СН'!$F$8*'СЕТ СН'!$F$9-'СЕТ СН'!$F$26</f>
        <v>1133.12221621</v>
      </c>
      <c r="S41" s="36">
        <f>SUMIFS(СВЦЭМ!$D$39:$D$782,СВЦЭМ!$A$39:$A$782,$A41,СВЦЭМ!$B$39:$B$782,S$11)+'СЕТ СН'!$F$14+СВЦЭМ!$D$10+'СЕТ СН'!$F$8*'СЕТ СН'!$F$9-'СЕТ СН'!$F$26</f>
        <v>1086.8032235400001</v>
      </c>
      <c r="T41" s="36">
        <f>SUMIFS(СВЦЭМ!$D$39:$D$782,СВЦЭМ!$A$39:$A$782,$A41,СВЦЭМ!$B$39:$B$782,T$11)+'СЕТ СН'!$F$14+СВЦЭМ!$D$10+'СЕТ СН'!$F$8*'СЕТ СН'!$F$9-'СЕТ СН'!$F$26</f>
        <v>1100.45137492</v>
      </c>
      <c r="U41" s="36">
        <f>SUMIFS(СВЦЭМ!$D$39:$D$782,СВЦЭМ!$A$39:$A$782,$A41,СВЦЭМ!$B$39:$B$782,U$11)+'СЕТ СН'!$F$14+СВЦЭМ!$D$10+'СЕТ СН'!$F$8*'СЕТ СН'!$F$9-'СЕТ СН'!$F$26</f>
        <v>1075.0212852700001</v>
      </c>
      <c r="V41" s="36">
        <f>SUMIFS(СВЦЭМ!$D$39:$D$782,СВЦЭМ!$A$39:$A$782,$A41,СВЦЭМ!$B$39:$B$782,V$11)+'СЕТ СН'!$F$14+СВЦЭМ!$D$10+'СЕТ СН'!$F$8*'СЕТ СН'!$F$9-'СЕТ СН'!$F$26</f>
        <v>1067.6100396500001</v>
      </c>
      <c r="W41" s="36">
        <f>SUMIFS(СВЦЭМ!$D$39:$D$782,СВЦЭМ!$A$39:$A$782,$A41,СВЦЭМ!$B$39:$B$782,W$11)+'СЕТ СН'!$F$14+СВЦЭМ!$D$10+'СЕТ СН'!$F$8*'СЕТ СН'!$F$9-'СЕТ СН'!$F$26</f>
        <v>1056.8951574</v>
      </c>
      <c r="X41" s="36">
        <f>SUMIFS(СВЦЭМ!$D$39:$D$782,СВЦЭМ!$A$39:$A$782,$A41,СВЦЭМ!$B$39:$B$782,X$11)+'СЕТ СН'!$F$14+СВЦЭМ!$D$10+'СЕТ СН'!$F$8*'СЕТ СН'!$F$9-'СЕТ СН'!$F$26</f>
        <v>1080.3301843900001</v>
      </c>
      <c r="Y41" s="36">
        <f>SUMIFS(СВЦЭМ!$D$39:$D$782,СВЦЭМ!$A$39:$A$782,$A41,СВЦЭМ!$B$39:$B$782,Y$11)+'СЕТ СН'!$F$14+СВЦЭМ!$D$10+'СЕТ СН'!$F$8*'СЕТ СН'!$F$9-'СЕТ СН'!$F$26</f>
        <v>1124.6111953300001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01.09.2021</v>
      </c>
      <c r="B48" s="36">
        <f>SUMIFS(СВЦЭМ!$D$39:$D$782,СВЦЭМ!$A$39:$A$782,$A48,СВЦЭМ!$B$39:$B$782,B$47)+'СЕТ СН'!$F$14+СВЦЭМ!$D$10+'СЕТ СН'!$F$6-'СЕТ СН'!$F$26</f>
        <v>887.71306273000005</v>
      </c>
      <c r="C48" s="36">
        <f>SUMIFS(СВЦЭМ!$D$39:$D$782,СВЦЭМ!$A$39:$A$782,$A48,СВЦЭМ!$B$39:$B$782,C$47)+'СЕТ СН'!$F$14+СВЦЭМ!$D$10+'СЕТ СН'!$F$6-'СЕТ СН'!$F$26</f>
        <v>985.8554486700001</v>
      </c>
      <c r="D48" s="36">
        <f>SUMIFS(СВЦЭМ!$D$39:$D$782,СВЦЭМ!$A$39:$A$782,$A48,СВЦЭМ!$B$39:$B$782,D$47)+'СЕТ СН'!$F$14+СВЦЭМ!$D$10+'СЕТ СН'!$F$6-'СЕТ СН'!$F$26</f>
        <v>1064.4364068499999</v>
      </c>
      <c r="E48" s="36">
        <f>SUMIFS(СВЦЭМ!$D$39:$D$782,СВЦЭМ!$A$39:$A$782,$A48,СВЦЭМ!$B$39:$B$782,E$47)+'СЕТ СН'!$F$14+СВЦЭМ!$D$10+'СЕТ СН'!$F$6-'СЕТ СН'!$F$26</f>
        <v>1095.3664022299999</v>
      </c>
      <c r="F48" s="36">
        <f>SUMIFS(СВЦЭМ!$D$39:$D$782,СВЦЭМ!$A$39:$A$782,$A48,СВЦЭМ!$B$39:$B$782,F$47)+'СЕТ СН'!$F$14+СВЦЭМ!$D$10+'СЕТ СН'!$F$6-'СЕТ СН'!$F$26</f>
        <v>1093.59574894</v>
      </c>
      <c r="G48" s="36">
        <f>SUMIFS(СВЦЭМ!$D$39:$D$782,СВЦЭМ!$A$39:$A$782,$A48,СВЦЭМ!$B$39:$B$782,G$47)+'СЕТ СН'!$F$14+СВЦЭМ!$D$10+'СЕТ СН'!$F$6-'СЕТ СН'!$F$26</f>
        <v>1063.35795637</v>
      </c>
      <c r="H48" s="36">
        <f>SUMIFS(СВЦЭМ!$D$39:$D$782,СВЦЭМ!$A$39:$A$782,$A48,СВЦЭМ!$B$39:$B$782,H$47)+'СЕТ СН'!$F$14+СВЦЭМ!$D$10+'СЕТ СН'!$F$6-'СЕТ СН'!$F$26</f>
        <v>1009.4683326600001</v>
      </c>
      <c r="I48" s="36">
        <f>SUMIFS(СВЦЭМ!$D$39:$D$782,СВЦЭМ!$A$39:$A$782,$A48,СВЦЭМ!$B$39:$B$782,I$47)+'СЕТ СН'!$F$14+СВЦЭМ!$D$10+'СЕТ СН'!$F$6-'СЕТ СН'!$F$26</f>
        <v>934.35894867000002</v>
      </c>
      <c r="J48" s="36">
        <f>SUMIFS(СВЦЭМ!$D$39:$D$782,СВЦЭМ!$A$39:$A$782,$A48,СВЦЭМ!$B$39:$B$782,J$47)+'СЕТ СН'!$F$14+СВЦЭМ!$D$10+'СЕТ СН'!$F$6-'СЕТ СН'!$F$26</f>
        <v>880.40058331000012</v>
      </c>
      <c r="K48" s="36">
        <f>SUMIFS(СВЦЭМ!$D$39:$D$782,СВЦЭМ!$A$39:$A$782,$A48,СВЦЭМ!$B$39:$B$782,K$47)+'СЕТ СН'!$F$14+СВЦЭМ!$D$10+'СЕТ СН'!$F$6-'СЕТ СН'!$F$26</f>
        <v>842.27908294000008</v>
      </c>
      <c r="L48" s="36">
        <f>SUMIFS(СВЦЭМ!$D$39:$D$782,СВЦЭМ!$A$39:$A$782,$A48,СВЦЭМ!$B$39:$B$782,L$47)+'СЕТ СН'!$F$14+СВЦЭМ!$D$10+'СЕТ СН'!$F$6-'СЕТ СН'!$F$26</f>
        <v>827.51544002000003</v>
      </c>
      <c r="M48" s="36">
        <f>SUMIFS(СВЦЭМ!$D$39:$D$782,СВЦЭМ!$A$39:$A$782,$A48,СВЦЭМ!$B$39:$B$782,M$47)+'СЕТ СН'!$F$14+СВЦЭМ!$D$10+'СЕТ СН'!$F$6-'СЕТ СН'!$F$26</f>
        <v>828.19860705000008</v>
      </c>
      <c r="N48" s="36">
        <f>SUMIFS(СВЦЭМ!$D$39:$D$782,СВЦЭМ!$A$39:$A$782,$A48,СВЦЭМ!$B$39:$B$782,N$47)+'СЕТ СН'!$F$14+СВЦЭМ!$D$10+'СЕТ СН'!$F$6-'СЕТ СН'!$F$26</f>
        <v>850.6396546200001</v>
      </c>
      <c r="O48" s="36">
        <f>SUMIFS(СВЦЭМ!$D$39:$D$782,СВЦЭМ!$A$39:$A$782,$A48,СВЦЭМ!$B$39:$B$782,O$47)+'СЕТ СН'!$F$14+СВЦЭМ!$D$10+'СЕТ СН'!$F$6-'СЕТ СН'!$F$26</f>
        <v>889.31654856000011</v>
      </c>
      <c r="P48" s="36">
        <f>SUMIFS(СВЦЭМ!$D$39:$D$782,СВЦЭМ!$A$39:$A$782,$A48,СВЦЭМ!$B$39:$B$782,P$47)+'СЕТ СН'!$F$14+СВЦЭМ!$D$10+'СЕТ СН'!$F$6-'СЕТ СН'!$F$26</f>
        <v>923.0266496700001</v>
      </c>
      <c r="Q48" s="36">
        <f>SUMIFS(СВЦЭМ!$D$39:$D$782,СВЦЭМ!$A$39:$A$782,$A48,СВЦЭМ!$B$39:$B$782,Q$47)+'СЕТ СН'!$F$14+СВЦЭМ!$D$10+'СЕТ СН'!$F$6-'СЕТ СН'!$F$26</f>
        <v>925.05187607000005</v>
      </c>
      <c r="R48" s="36">
        <f>SUMIFS(СВЦЭМ!$D$39:$D$782,СВЦЭМ!$A$39:$A$782,$A48,СВЦЭМ!$B$39:$B$782,R$47)+'СЕТ СН'!$F$14+СВЦЭМ!$D$10+'СЕТ СН'!$F$6-'СЕТ СН'!$F$26</f>
        <v>919.58627048000005</v>
      </c>
      <c r="S48" s="36">
        <f>SUMIFS(СВЦЭМ!$D$39:$D$782,СВЦЭМ!$A$39:$A$782,$A48,СВЦЭМ!$B$39:$B$782,S$47)+'СЕТ СН'!$F$14+СВЦЭМ!$D$10+'СЕТ СН'!$F$6-'СЕТ СН'!$F$26</f>
        <v>888.72009730000002</v>
      </c>
      <c r="T48" s="36">
        <f>SUMIFS(СВЦЭМ!$D$39:$D$782,СВЦЭМ!$A$39:$A$782,$A48,СВЦЭМ!$B$39:$B$782,T$47)+'СЕТ СН'!$F$14+СВЦЭМ!$D$10+'СЕТ СН'!$F$6-'СЕТ СН'!$F$26</f>
        <v>850.45046887000012</v>
      </c>
      <c r="U48" s="36">
        <f>SUMIFS(СВЦЭМ!$D$39:$D$782,СВЦЭМ!$A$39:$A$782,$A48,СВЦЭМ!$B$39:$B$782,U$47)+'СЕТ СН'!$F$14+СВЦЭМ!$D$10+'СЕТ СН'!$F$6-'СЕТ СН'!$F$26</f>
        <v>817.24719785000002</v>
      </c>
      <c r="V48" s="36">
        <f>SUMIFS(СВЦЭМ!$D$39:$D$782,СВЦЭМ!$A$39:$A$782,$A48,СВЦЭМ!$B$39:$B$782,V$47)+'СЕТ СН'!$F$14+СВЦЭМ!$D$10+'СЕТ СН'!$F$6-'СЕТ СН'!$F$26</f>
        <v>822.03664855000011</v>
      </c>
      <c r="W48" s="36">
        <f>SUMIFS(СВЦЭМ!$D$39:$D$782,СВЦЭМ!$A$39:$A$782,$A48,СВЦЭМ!$B$39:$B$782,W$47)+'СЕТ СН'!$F$14+СВЦЭМ!$D$10+'СЕТ СН'!$F$6-'СЕТ СН'!$F$26</f>
        <v>820.20943706000003</v>
      </c>
      <c r="X48" s="36">
        <f>SUMIFS(СВЦЭМ!$D$39:$D$782,СВЦЭМ!$A$39:$A$782,$A48,СВЦЭМ!$B$39:$B$782,X$47)+'СЕТ СН'!$F$14+СВЦЭМ!$D$10+'СЕТ СН'!$F$6-'СЕТ СН'!$F$26</f>
        <v>818.54124214000012</v>
      </c>
      <c r="Y48" s="36">
        <f>SUMIFS(СВЦЭМ!$D$39:$D$782,СВЦЭМ!$A$39:$A$782,$A48,СВЦЭМ!$B$39:$B$782,Y$47)+'СЕТ СН'!$F$14+СВЦЭМ!$D$10+'СЕТ СН'!$F$6-'СЕТ СН'!$F$26</f>
        <v>886.26857715000006</v>
      </c>
      <c r="AA48" s="45"/>
    </row>
    <row r="49" spans="1:25" ht="15.75" x14ac:dyDescent="0.2">
      <c r="A49" s="35">
        <f>A48+1</f>
        <v>44441</v>
      </c>
      <c r="B49" s="36">
        <f>SUMIFS(СВЦЭМ!$D$39:$D$782,СВЦЭМ!$A$39:$A$782,$A49,СВЦЭМ!$B$39:$B$782,B$47)+'СЕТ СН'!$F$14+СВЦЭМ!$D$10+'СЕТ СН'!$F$6-'СЕТ СН'!$F$26</f>
        <v>978.66651808000006</v>
      </c>
      <c r="C49" s="36">
        <f>SUMIFS(СВЦЭМ!$D$39:$D$782,СВЦЭМ!$A$39:$A$782,$A49,СВЦЭМ!$B$39:$B$782,C$47)+'СЕТ СН'!$F$14+СВЦЭМ!$D$10+'СЕТ СН'!$F$6-'СЕТ СН'!$F$26</f>
        <v>1052.2638112100001</v>
      </c>
      <c r="D49" s="36">
        <f>SUMIFS(СВЦЭМ!$D$39:$D$782,СВЦЭМ!$A$39:$A$782,$A49,СВЦЭМ!$B$39:$B$782,D$47)+'СЕТ СН'!$F$14+СВЦЭМ!$D$10+'СЕТ СН'!$F$6-'СЕТ СН'!$F$26</f>
        <v>1129.7776943399999</v>
      </c>
      <c r="E49" s="36">
        <f>SUMIFS(СВЦЭМ!$D$39:$D$782,СВЦЭМ!$A$39:$A$782,$A49,СВЦЭМ!$B$39:$B$782,E$47)+'СЕТ СН'!$F$14+СВЦЭМ!$D$10+'СЕТ СН'!$F$6-'СЕТ СН'!$F$26</f>
        <v>1147.8827470199999</v>
      </c>
      <c r="F49" s="36">
        <f>SUMIFS(СВЦЭМ!$D$39:$D$782,СВЦЭМ!$A$39:$A$782,$A49,СВЦЭМ!$B$39:$B$782,F$47)+'СЕТ СН'!$F$14+СВЦЭМ!$D$10+'СЕТ СН'!$F$6-'СЕТ СН'!$F$26</f>
        <v>1131.1887732099999</v>
      </c>
      <c r="G49" s="36">
        <f>SUMIFS(СВЦЭМ!$D$39:$D$782,СВЦЭМ!$A$39:$A$782,$A49,СВЦЭМ!$B$39:$B$782,G$47)+'СЕТ СН'!$F$14+СВЦЭМ!$D$10+'СЕТ СН'!$F$6-'СЕТ СН'!$F$26</f>
        <v>1110.9293040199998</v>
      </c>
      <c r="H49" s="36">
        <f>SUMIFS(СВЦЭМ!$D$39:$D$782,СВЦЭМ!$A$39:$A$782,$A49,СВЦЭМ!$B$39:$B$782,H$47)+'СЕТ СН'!$F$14+СВЦЭМ!$D$10+'СЕТ СН'!$F$6-'СЕТ СН'!$F$26</f>
        <v>1061.1268159399999</v>
      </c>
      <c r="I49" s="36">
        <f>SUMIFS(СВЦЭМ!$D$39:$D$782,СВЦЭМ!$A$39:$A$782,$A49,СВЦЭМ!$B$39:$B$782,I$47)+'СЕТ СН'!$F$14+СВЦЭМ!$D$10+'СЕТ СН'!$F$6-'СЕТ СН'!$F$26</f>
        <v>982.35969257000011</v>
      </c>
      <c r="J49" s="36">
        <f>SUMIFS(СВЦЭМ!$D$39:$D$782,СВЦЭМ!$A$39:$A$782,$A49,СВЦЭМ!$B$39:$B$782,J$47)+'СЕТ СН'!$F$14+СВЦЭМ!$D$10+'СЕТ СН'!$F$6-'СЕТ СН'!$F$26</f>
        <v>892.50344524000002</v>
      </c>
      <c r="K49" s="36">
        <f>SUMIFS(СВЦЭМ!$D$39:$D$782,СВЦЭМ!$A$39:$A$782,$A49,СВЦЭМ!$B$39:$B$782,K$47)+'СЕТ СН'!$F$14+СВЦЭМ!$D$10+'СЕТ СН'!$F$6-'СЕТ СН'!$F$26</f>
        <v>870.58133669000006</v>
      </c>
      <c r="L49" s="36">
        <f>SUMIFS(СВЦЭМ!$D$39:$D$782,СВЦЭМ!$A$39:$A$782,$A49,СВЦЭМ!$B$39:$B$782,L$47)+'СЕТ СН'!$F$14+СВЦЭМ!$D$10+'СЕТ СН'!$F$6-'СЕТ СН'!$F$26</f>
        <v>864.09990509000011</v>
      </c>
      <c r="M49" s="36">
        <f>SUMIFS(СВЦЭМ!$D$39:$D$782,СВЦЭМ!$A$39:$A$782,$A49,СВЦЭМ!$B$39:$B$782,M$47)+'СЕТ СН'!$F$14+СВЦЭМ!$D$10+'СЕТ СН'!$F$6-'СЕТ СН'!$F$26</f>
        <v>878.66722397000012</v>
      </c>
      <c r="N49" s="36">
        <f>SUMIFS(СВЦЭМ!$D$39:$D$782,СВЦЭМ!$A$39:$A$782,$A49,СВЦЭМ!$B$39:$B$782,N$47)+'СЕТ СН'!$F$14+СВЦЭМ!$D$10+'СЕТ СН'!$F$6-'СЕТ СН'!$F$26</f>
        <v>881.05706083000007</v>
      </c>
      <c r="O49" s="36">
        <f>SUMIFS(СВЦЭМ!$D$39:$D$782,СВЦЭМ!$A$39:$A$782,$A49,СВЦЭМ!$B$39:$B$782,O$47)+'СЕТ СН'!$F$14+СВЦЭМ!$D$10+'СЕТ СН'!$F$6-'СЕТ СН'!$F$26</f>
        <v>919.91982272000007</v>
      </c>
      <c r="P49" s="36">
        <f>SUMIFS(СВЦЭМ!$D$39:$D$782,СВЦЭМ!$A$39:$A$782,$A49,СВЦЭМ!$B$39:$B$782,P$47)+'СЕТ СН'!$F$14+СВЦЭМ!$D$10+'СЕТ СН'!$F$6-'СЕТ СН'!$F$26</f>
        <v>949.99161191000007</v>
      </c>
      <c r="Q49" s="36">
        <f>SUMIFS(СВЦЭМ!$D$39:$D$782,СВЦЭМ!$A$39:$A$782,$A49,СВЦЭМ!$B$39:$B$782,Q$47)+'СЕТ СН'!$F$14+СВЦЭМ!$D$10+'СЕТ СН'!$F$6-'СЕТ СН'!$F$26</f>
        <v>950.06136060000006</v>
      </c>
      <c r="R49" s="36">
        <f>SUMIFS(СВЦЭМ!$D$39:$D$782,СВЦЭМ!$A$39:$A$782,$A49,СВЦЭМ!$B$39:$B$782,R$47)+'СЕТ СН'!$F$14+СВЦЭМ!$D$10+'СЕТ СН'!$F$6-'СЕТ СН'!$F$26</f>
        <v>948.59848882000006</v>
      </c>
      <c r="S49" s="36">
        <f>SUMIFS(СВЦЭМ!$D$39:$D$782,СВЦЭМ!$A$39:$A$782,$A49,СВЦЭМ!$B$39:$B$782,S$47)+'СЕТ СН'!$F$14+СВЦЭМ!$D$10+'СЕТ СН'!$F$6-'СЕТ СН'!$F$26</f>
        <v>928.07161182000004</v>
      </c>
      <c r="T49" s="36">
        <f>SUMIFS(СВЦЭМ!$D$39:$D$782,СВЦЭМ!$A$39:$A$782,$A49,СВЦЭМ!$B$39:$B$782,T$47)+'СЕТ СН'!$F$14+СВЦЭМ!$D$10+'СЕТ СН'!$F$6-'СЕТ СН'!$F$26</f>
        <v>922.68015165000008</v>
      </c>
      <c r="U49" s="36">
        <f>SUMIFS(СВЦЭМ!$D$39:$D$782,СВЦЭМ!$A$39:$A$782,$A49,СВЦЭМ!$B$39:$B$782,U$47)+'СЕТ СН'!$F$14+СВЦЭМ!$D$10+'СЕТ СН'!$F$6-'СЕТ СН'!$F$26</f>
        <v>901.58251999000004</v>
      </c>
      <c r="V49" s="36">
        <f>SUMIFS(СВЦЭМ!$D$39:$D$782,СВЦЭМ!$A$39:$A$782,$A49,СВЦЭМ!$B$39:$B$782,V$47)+'СЕТ СН'!$F$14+СВЦЭМ!$D$10+'СЕТ СН'!$F$6-'СЕТ СН'!$F$26</f>
        <v>918.29838525000002</v>
      </c>
      <c r="W49" s="36">
        <f>SUMIFS(СВЦЭМ!$D$39:$D$782,СВЦЭМ!$A$39:$A$782,$A49,СВЦЭМ!$B$39:$B$782,W$47)+'СЕТ СН'!$F$14+СВЦЭМ!$D$10+'СЕТ СН'!$F$6-'СЕТ СН'!$F$26</f>
        <v>914.05648620000011</v>
      </c>
      <c r="X49" s="36">
        <f>SUMIFS(СВЦЭМ!$D$39:$D$782,СВЦЭМ!$A$39:$A$782,$A49,СВЦЭМ!$B$39:$B$782,X$47)+'СЕТ СН'!$F$14+СВЦЭМ!$D$10+'СЕТ СН'!$F$6-'СЕТ СН'!$F$26</f>
        <v>891.20008395000002</v>
      </c>
      <c r="Y49" s="36">
        <f>SUMIFS(СВЦЭМ!$D$39:$D$782,СВЦЭМ!$A$39:$A$782,$A49,СВЦЭМ!$B$39:$B$782,Y$47)+'СЕТ СН'!$F$14+СВЦЭМ!$D$10+'СЕТ СН'!$F$6-'СЕТ СН'!$F$26</f>
        <v>904.93297254000004</v>
      </c>
    </row>
    <row r="50" spans="1:25" ht="15.75" x14ac:dyDescent="0.2">
      <c r="A50" s="35">
        <f t="shared" ref="A50:A77" si="1">A49+1</f>
        <v>44442</v>
      </c>
      <c r="B50" s="36">
        <f>SUMIFS(СВЦЭМ!$D$39:$D$782,СВЦЭМ!$A$39:$A$782,$A50,СВЦЭМ!$B$39:$B$782,B$47)+'СЕТ СН'!$F$14+СВЦЭМ!$D$10+'СЕТ СН'!$F$6-'СЕТ СН'!$F$26</f>
        <v>988.50421858000004</v>
      </c>
      <c r="C50" s="36">
        <f>SUMIFS(СВЦЭМ!$D$39:$D$782,СВЦЭМ!$A$39:$A$782,$A50,СВЦЭМ!$B$39:$B$782,C$47)+'СЕТ СН'!$F$14+СВЦЭМ!$D$10+'СЕТ СН'!$F$6-'СЕТ СН'!$F$26</f>
        <v>1060.9858187899999</v>
      </c>
      <c r="D50" s="36">
        <f>SUMIFS(СВЦЭМ!$D$39:$D$782,СВЦЭМ!$A$39:$A$782,$A50,СВЦЭМ!$B$39:$B$782,D$47)+'СЕТ СН'!$F$14+СВЦЭМ!$D$10+'СЕТ СН'!$F$6-'СЕТ СН'!$F$26</f>
        <v>1123.9089224499999</v>
      </c>
      <c r="E50" s="36">
        <f>SUMIFS(СВЦЭМ!$D$39:$D$782,СВЦЭМ!$A$39:$A$782,$A50,СВЦЭМ!$B$39:$B$782,E$47)+'СЕТ СН'!$F$14+СВЦЭМ!$D$10+'СЕТ СН'!$F$6-'СЕТ СН'!$F$26</f>
        <v>1146.27413983</v>
      </c>
      <c r="F50" s="36">
        <f>SUMIFS(СВЦЭМ!$D$39:$D$782,СВЦЭМ!$A$39:$A$782,$A50,СВЦЭМ!$B$39:$B$782,F$47)+'СЕТ СН'!$F$14+СВЦЭМ!$D$10+'СЕТ СН'!$F$6-'СЕТ СН'!$F$26</f>
        <v>1138.5805702299999</v>
      </c>
      <c r="G50" s="36">
        <f>SUMIFS(СВЦЭМ!$D$39:$D$782,СВЦЭМ!$A$39:$A$782,$A50,СВЦЭМ!$B$39:$B$782,G$47)+'СЕТ СН'!$F$14+СВЦЭМ!$D$10+'СЕТ СН'!$F$6-'СЕТ СН'!$F$26</f>
        <v>1105.8645056299999</v>
      </c>
      <c r="H50" s="36">
        <f>SUMIFS(СВЦЭМ!$D$39:$D$782,СВЦЭМ!$A$39:$A$782,$A50,СВЦЭМ!$B$39:$B$782,H$47)+'СЕТ СН'!$F$14+СВЦЭМ!$D$10+'СЕТ СН'!$F$6-'СЕТ СН'!$F$26</f>
        <v>1042.1701334899999</v>
      </c>
      <c r="I50" s="36">
        <f>SUMIFS(СВЦЭМ!$D$39:$D$782,СВЦЭМ!$A$39:$A$782,$A50,СВЦЭМ!$B$39:$B$782,I$47)+'СЕТ СН'!$F$14+СВЦЭМ!$D$10+'СЕТ СН'!$F$6-'СЕТ СН'!$F$26</f>
        <v>959.99274962000004</v>
      </c>
      <c r="J50" s="36">
        <f>SUMIFS(СВЦЭМ!$D$39:$D$782,СВЦЭМ!$A$39:$A$782,$A50,СВЦЭМ!$B$39:$B$782,J$47)+'СЕТ СН'!$F$14+СВЦЭМ!$D$10+'СЕТ СН'!$F$6-'СЕТ СН'!$F$26</f>
        <v>896.02897682000003</v>
      </c>
      <c r="K50" s="36">
        <f>SUMIFS(СВЦЭМ!$D$39:$D$782,СВЦЭМ!$A$39:$A$782,$A50,СВЦЭМ!$B$39:$B$782,K$47)+'СЕТ СН'!$F$14+СВЦЭМ!$D$10+'СЕТ СН'!$F$6-'СЕТ СН'!$F$26</f>
        <v>873.60964237000007</v>
      </c>
      <c r="L50" s="36">
        <f>SUMIFS(СВЦЭМ!$D$39:$D$782,СВЦЭМ!$A$39:$A$782,$A50,СВЦЭМ!$B$39:$B$782,L$47)+'СЕТ СН'!$F$14+СВЦЭМ!$D$10+'СЕТ СН'!$F$6-'СЕТ СН'!$F$26</f>
        <v>870.01282357000002</v>
      </c>
      <c r="M50" s="36">
        <f>SUMIFS(СВЦЭМ!$D$39:$D$782,СВЦЭМ!$A$39:$A$782,$A50,СВЦЭМ!$B$39:$B$782,M$47)+'СЕТ СН'!$F$14+СВЦЭМ!$D$10+'СЕТ СН'!$F$6-'СЕТ СН'!$F$26</f>
        <v>864.01824668000006</v>
      </c>
      <c r="N50" s="36">
        <f>SUMIFS(СВЦЭМ!$D$39:$D$782,СВЦЭМ!$A$39:$A$782,$A50,СВЦЭМ!$B$39:$B$782,N$47)+'СЕТ СН'!$F$14+СВЦЭМ!$D$10+'СЕТ СН'!$F$6-'СЕТ СН'!$F$26</f>
        <v>871.32101931000011</v>
      </c>
      <c r="O50" s="36">
        <f>SUMIFS(СВЦЭМ!$D$39:$D$782,СВЦЭМ!$A$39:$A$782,$A50,СВЦЭМ!$B$39:$B$782,O$47)+'СЕТ СН'!$F$14+СВЦЭМ!$D$10+'СЕТ СН'!$F$6-'СЕТ СН'!$F$26</f>
        <v>890.8091195500001</v>
      </c>
      <c r="P50" s="36">
        <f>SUMIFS(СВЦЭМ!$D$39:$D$782,СВЦЭМ!$A$39:$A$782,$A50,СВЦЭМ!$B$39:$B$782,P$47)+'СЕТ СН'!$F$14+СВЦЭМ!$D$10+'СЕТ СН'!$F$6-'СЕТ СН'!$F$26</f>
        <v>925.90692330000002</v>
      </c>
      <c r="Q50" s="36">
        <f>SUMIFS(СВЦЭМ!$D$39:$D$782,СВЦЭМ!$A$39:$A$782,$A50,СВЦЭМ!$B$39:$B$782,Q$47)+'СЕТ СН'!$F$14+СВЦЭМ!$D$10+'СЕТ СН'!$F$6-'СЕТ СН'!$F$26</f>
        <v>938.39062529000012</v>
      </c>
      <c r="R50" s="36">
        <f>SUMIFS(СВЦЭМ!$D$39:$D$782,СВЦЭМ!$A$39:$A$782,$A50,СВЦЭМ!$B$39:$B$782,R$47)+'СЕТ СН'!$F$14+СВЦЭМ!$D$10+'СЕТ СН'!$F$6-'СЕТ СН'!$F$26</f>
        <v>935.64190172000008</v>
      </c>
      <c r="S50" s="36">
        <f>SUMIFS(СВЦЭМ!$D$39:$D$782,СВЦЭМ!$A$39:$A$782,$A50,СВЦЭМ!$B$39:$B$782,S$47)+'СЕТ СН'!$F$14+СВЦЭМ!$D$10+'СЕТ СН'!$F$6-'СЕТ СН'!$F$26</f>
        <v>917.49803644000008</v>
      </c>
      <c r="T50" s="36">
        <f>SUMIFS(СВЦЭМ!$D$39:$D$782,СВЦЭМ!$A$39:$A$782,$A50,СВЦЭМ!$B$39:$B$782,T$47)+'СЕТ СН'!$F$14+СВЦЭМ!$D$10+'СЕТ СН'!$F$6-'СЕТ СН'!$F$26</f>
        <v>884.84949290000009</v>
      </c>
      <c r="U50" s="36">
        <f>SUMIFS(СВЦЭМ!$D$39:$D$782,СВЦЭМ!$A$39:$A$782,$A50,СВЦЭМ!$B$39:$B$782,U$47)+'СЕТ СН'!$F$14+СВЦЭМ!$D$10+'СЕТ СН'!$F$6-'СЕТ СН'!$F$26</f>
        <v>881.35648132000006</v>
      </c>
      <c r="V50" s="36">
        <f>SUMIFS(СВЦЭМ!$D$39:$D$782,СВЦЭМ!$A$39:$A$782,$A50,СВЦЭМ!$B$39:$B$782,V$47)+'СЕТ СН'!$F$14+СВЦЭМ!$D$10+'СЕТ СН'!$F$6-'СЕТ СН'!$F$26</f>
        <v>899.83188036000001</v>
      </c>
      <c r="W50" s="36">
        <f>SUMIFS(СВЦЭМ!$D$39:$D$782,СВЦЭМ!$A$39:$A$782,$A50,СВЦЭМ!$B$39:$B$782,W$47)+'СЕТ СН'!$F$14+СВЦЭМ!$D$10+'СЕТ СН'!$F$6-'СЕТ СН'!$F$26</f>
        <v>898.70230995000009</v>
      </c>
      <c r="X50" s="36">
        <f>SUMIFS(СВЦЭМ!$D$39:$D$782,СВЦЭМ!$A$39:$A$782,$A50,СВЦЭМ!$B$39:$B$782,X$47)+'СЕТ СН'!$F$14+СВЦЭМ!$D$10+'СЕТ СН'!$F$6-'СЕТ СН'!$F$26</f>
        <v>861.96832565000011</v>
      </c>
      <c r="Y50" s="36">
        <f>SUMIFS(СВЦЭМ!$D$39:$D$782,СВЦЭМ!$A$39:$A$782,$A50,СВЦЭМ!$B$39:$B$782,Y$47)+'СЕТ СН'!$F$14+СВЦЭМ!$D$10+'СЕТ СН'!$F$6-'СЕТ СН'!$F$26</f>
        <v>889.35056222000003</v>
      </c>
    </row>
    <row r="51" spans="1:25" ht="15.75" x14ac:dyDescent="0.2">
      <c r="A51" s="35">
        <f t="shared" si="1"/>
        <v>44443</v>
      </c>
      <c r="B51" s="36">
        <f>SUMIFS(СВЦЭМ!$D$39:$D$782,СВЦЭМ!$A$39:$A$782,$A51,СВЦЭМ!$B$39:$B$782,B$47)+'СЕТ СН'!$F$14+СВЦЭМ!$D$10+'СЕТ СН'!$F$6-'СЕТ СН'!$F$26</f>
        <v>956.34270198000002</v>
      </c>
      <c r="C51" s="36">
        <f>SUMIFS(СВЦЭМ!$D$39:$D$782,СВЦЭМ!$A$39:$A$782,$A51,СВЦЭМ!$B$39:$B$782,C$47)+'СЕТ СН'!$F$14+СВЦЭМ!$D$10+'СЕТ СН'!$F$6-'СЕТ СН'!$F$26</f>
        <v>1038.14126781</v>
      </c>
      <c r="D51" s="36">
        <f>SUMIFS(СВЦЭМ!$D$39:$D$782,СВЦЭМ!$A$39:$A$782,$A51,СВЦЭМ!$B$39:$B$782,D$47)+'СЕТ СН'!$F$14+СВЦЭМ!$D$10+'СЕТ СН'!$F$6-'СЕТ СН'!$F$26</f>
        <v>1096.4963774800001</v>
      </c>
      <c r="E51" s="36">
        <f>SUMIFS(СВЦЭМ!$D$39:$D$782,СВЦЭМ!$A$39:$A$782,$A51,СВЦЭМ!$B$39:$B$782,E$47)+'СЕТ СН'!$F$14+СВЦЭМ!$D$10+'СЕТ СН'!$F$6-'СЕТ СН'!$F$26</f>
        <v>1116.2473000099999</v>
      </c>
      <c r="F51" s="36">
        <f>SUMIFS(СВЦЭМ!$D$39:$D$782,СВЦЭМ!$A$39:$A$782,$A51,СВЦЭМ!$B$39:$B$782,F$47)+'СЕТ СН'!$F$14+СВЦЭМ!$D$10+'СЕТ СН'!$F$6-'СЕТ СН'!$F$26</f>
        <v>1116.0708086099999</v>
      </c>
      <c r="G51" s="36">
        <f>SUMIFS(СВЦЭМ!$D$39:$D$782,СВЦЭМ!$A$39:$A$782,$A51,СВЦЭМ!$B$39:$B$782,G$47)+'СЕТ СН'!$F$14+СВЦЭМ!$D$10+'СЕТ СН'!$F$6-'СЕТ СН'!$F$26</f>
        <v>1097.4907624699999</v>
      </c>
      <c r="H51" s="36">
        <f>SUMIFS(СВЦЭМ!$D$39:$D$782,СВЦЭМ!$A$39:$A$782,$A51,СВЦЭМ!$B$39:$B$782,H$47)+'СЕТ СН'!$F$14+СВЦЭМ!$D$10+'СЕТ СН'!$F$6-'СЕТ СН'!$F$26</f>
        <v>1046.68329638</v>
      </c>
      <c r="I51" s="36">
        <f>SUMIFS(СВЦЭМ!$D$39:$D$782,СВЦЭМ!$A$39:$A$782,$A51,СВЦЭМ!$B$39:$B$782,I$47)+'СЕТ СН'!$F$14+СВЦЭМ!$D$10+'СЕТ СН'!$F$6-'СЕТ СН'!$F$26</f>
        <v>961.89540574000011</v>
      </c>
      <c r="J51" s="36">
        <f>SUMIFS(СВЦЭМ!$D$39:$D$782,СВЦЭМ!$A$39:$A$782,$A51,СВЦЭМ!$B$39:$B$782,J$47)+'СЕТ СН'!$F$14+СВЦЭМ!$D$10+'СЕТ СН'!$F$6-'СЕТ СН'!$F$26</f>
        <v>879.3207285200001</v>
      </c>
      <c r="K51" s="36">
        <f>SUMIFS(СВЦЭМ!$D$39:$D$782,СВЦЭМ!$A$39:$A$782,$A51,СВЦЭМ!$B$39:$B$782,K$47)+'СЕТ СН'!$F$14+СВЦЭМ!$D$10+'СЕТ СН'!$F$6-'СЕТ СН'!$F$26</f>
        <v>856.07390837000003</v>
      </c>
      <c r="L51" s="36">
        <f>SUMIFS(СВЦЭМ!$D$39:$D$782,СВЦЭМ!$A$39:$A$782,$A51,СВЦЭМ!$B$39:$B$782,L$47)+'СЕТ СН'!$F$14+СВЦЭМ!$D$10+'СЕТ СН'!$F$6-'СЕТ СН'!$F$26</f>
        <v>866.20912698000006</v>
      </c>
      <c r="M51" s="36">
        <f>SUMIFS(СВЦЭМ!$D$39:$D$782,СВЦЭМ!$A$39:$A$782,$A51,СВЦЭМ!$B$39:$B$782,M$47)+'СЕТ СН'!$F$14+СВЦЭМ!$D$10+'СЕТ СН'!$F$6-'СЕТ СН'!$F$26</f>
        <v>864.08042776000002</v>
      </c>
      <c r="N51" s="36">
        <f>SUMIFS(СВЦЭМ!$D$39:$D$782,СВЦЭМ!$A$39:$A$782,$A51,СВЦЭМ!$B$39:$B$782,N$47)+'СЕТ СН'!$F$14+СВЦЭМ!$D$10+'СЕТ СН'!$F$6-'СЕТ СН'!$F$26</f>
        <v>865.43290155000011</v>
      </c>
      <c r="O51" s="36">
        <f>SUMIFS(СВЦЭМ!$D$39:$D$782,СВЦЭМ!$A$39:$A$782,$A51,СВЦЭМ!$B$39:$B$782,O$47)+'СЕТ СН'!$F$14+СВЦЭМ!$D$10+'СЕТ СН'!$F$6-'СЕТ СН'!$F$26</f>
        <v>888.92961191000006</v>
      </c>
      <c r="P51" s="36">
        <f>SUMIFS(СВЦЭМ!$D$39:$D$782,СВЦЭМ!$A$39:$A$782,$A51,СВЦЭМ!$B$39:$B$782,P$47)+'СЕТ СН'!$F$14+СВЦЭМ!$D$10+'СЕТ СН'!$F$6-'СЕТ СН'!$F$26</f>
        <v>920.09508070000004</v>
      </c>
      <c r="Q51" s="36">
        <f>SUMIFS(СВЦЭМ!$D$39:$D$782,СВЦЭМ!$A$39:$A$782,$A51,СВЦЭМ!$B$39:$B$782,Q$47)+'СЕТ СН'!$F$14+СВЦЭМ!$D$10+'СЕТ СН'!$F$6-'СЕТ СН'!$F$26</f>
        <v>942.11636425000006</v>
      </c>
      <c r="R51" s="36">
        <f>SUMIFS(СВЦЭМ!$D$39:$D$782,СВЦЭМ!$A$39:$A$782,$A51,СВЦЭМ!$B$39:$B$782,R$47)+'СЕТ СН'!$F$14+СВЦЭМ!$D$10+'СЕТ СН'!$F$6-'СЕТ СН'!$F$26</f>
        <v>936.23393883000006</v>
      </c>
      <c r="S51" s="36">
        <f>SUMIFS(СВЦЭМ!$D$39:$D$782,СВЦЭМ!$A$39:$A$782,$A51,СВЦЭМ!$B$39:$B$782,S$47)+'СЕТ СН'!$F$14+СВЦЭМ!$D$10+'СЕТ СН'!$F$6-'СЕТ СН'!$F$26</f>
        <v>900.22928863000004</v>
      </c>
      <c r="T51" s="36">
        <f>SUMIFS(СВЦЭМ!$D$39:$D$782,СВЦЭМ!$A$39:$A$782,$A51,СВЦЭМ!$B$39:$B$782,T$47)+'СЕТ СН'!$F$14+СВЦЭМ!$D$10+'СЕТ СН'!$F$6-'СЕТ СН'!$F$26</f>
        <v>872.59216478000008</v>
      </c>
      <c r="U51" s="36">
        <f>SUMIFS(СВЦЭМ!$D$39:$D$782,СВЦЭМ!$A$39:$A$782,$A51,СВЦЭМ!$B$39:$B$782,U$47)+'СЕТ СН'!$F$14+СВЦЭМ!$D$10+'СЕТ СН'!$F$6-'СЕТ СН'!$F$26</f>
        <v>846.5561006800001</v>
      </c>
      <c r="V51" s="36">
        <f>SUMIFS(СВЦЭМ!$D$39:$D$782,СВЦЭМ!$A$39:$A$782,$A51,СВЦЭМ!$B$39:$B$782,V$47)+'СЕТ СН'!$F$14+СВЦЭМ!$D$10+'СЕТ СН'!$F$6-'СЕТ СН'!$F$26</f>
        <v>825.09633011000005</v>
      </c>
      <c r="W51" s="36">
        <f>SUMIFS(СВЦЭМ!$D$39:$D$782,СВЦЭМ!$A$39:$A$782,$A51,СВЦЭМ!$B$39:$B$782,W$47)+'СЕТ СН'!$F$14+СВЦЭМ!$D$10+'СЕТ СН'!$F$6-'СЕТ СН'!$F$26</f>
        <v>833.22171513000012</v>
      </c>
      <c r="X51" s="36">
        <f>SUMIFS(СВЦЭМ!$D$39:$D$782,СВЦЭМ!$A$39:$A$782,$A51,СВЦЭМ!$B$39:$B$782,X$47)+'СЕТ СН'!$F$14+СВЦЭМ!$D$10+'СЕТ СН'!$F$6-'СЕТ СН'!$F$26</f>
        <v>850.51867945000004</v>
      </c>
      <c r="Y51" s="36">
        <f>SUMIFS(СВЦЭМ!$D$39:$D$782,СВЦЭМ!$A$39:$A$782,$A51,СВЦЭМ!$B$39:$B$782,Y$47)+'СЕТ СН'!$F$14+СВЦЭМ!$D$10+'СЕТ СН'!$F$6-'СЕТ СН'!$F$26</f>
        <v>872.86494359000005</v>
      </c>
    </row>
    <row r="52" spans="1:25" ht="15.75" x14ac:dyDescent="0.2">
      <c r="A52" s="35">
        <f t="shared" si="1"/>
        <v>44444</v>
      </c>
      <c r="B52" s="36">
        <f>SUMIFS(СВЦЭМ!$D$39:$D$782,СВЦЭМ!$A$39:$A$782,$A52,СВЦЭМ!$B$39:$B$782,B$47)+'СЕТ СН'!$F$14+СВЦЭМ!$D$10+'СЕТ СН'!$F$6-'СЕТ СН'!$F$26</f>
        <v>895.3805910100001</v>
      </c>
      <c r="C52" s="36">
        <f>SUMIFS(СВЦЭМ!$D$39:$D$782,СВЦЭМ!$A$39:$A$782,$A52,СВЦЭМ!$B$39:$B$782,C$47)+'СЕТ СН'!$F$14+СВЦЭМ!$D$10+'СЕТ СН'!$F$6-'СЕТ СН'!$F$26</f>
        <v>974.81219334000002</v>
      </c>
      <c r="D52" s="36">
        <f>SUMIFS(СВЦЭМ!$D$39:$D$782,СВЦЭМ!$A$39:$A$782,$A52,СВЦЭМ!$B$39:$B$782,D$47)+'СЕТ СН'!$F$14+СВЦЭМ!$D$10+'СЕТ СН'!$F$6-'СЕТ СН'!$F$26</f>
        <v>1048.1736239300001</v>
      </c>
      <c r="E52" s="36">
        <f>SUMIFS(СВЦЭМ!$D$39:$D$782,СВЦЭМ!$A$39:$A$782,$A52,СВЦЭМ!$B$39:$B$782,E$47)+'СЕТ СН'!$F$14+СВЦЭМ!$D$10+'СЕТ СН'!$F$6-'СЕТ СН'!$F$26</f>
        <v>1077.14746253</v>
      </c>
      <c r="F52" s="36">
        <f>SUMIFS(СВЦЭМ!$D$39:$D$782,СВЦЭМ!$A$39:$A$782,$A52,СВЦЭМ!$B$39:$B$782,F$47)+'СЕТ СН'!$F$14+СВЦЭМ!$D$10+'СЕТ СН'!$F$6-'СЕТ СН'!$F$26</f>
        <v>1100.2925736100001</v>
      </c>
      <c r="G52" s="36">
        <f>SUMIFS(СВЦЭМ!$D$39:$D$782,СВЦЭМ!$A$39:$A$782,$A52,СВЦЭМ!$B$39:$B$782,G$47)+'СЕТ СН'!$F$14+СВЦЭМ!$D$10+'СЕТ СН'!$F$6-'СЕТ СН'!$F$26</f>
        <v>1108.6731529399999</v>
      </c>
      <c r="H52" s="36">
        <f>SUMIFS(СВЦЭМ!$D$39:$D$782,СВЦЭМ!$A$39:$A$782,$A52,СВЦЭМ!$B$39:$B$782,H$47)+'СЕТ СН'!$F$14+СВЦЭМ!$D$10+'СЕТ СН'!$F$6-'СЕТ СН'!$F$26</f>
        <v>1086.90541289</v>
      </c>
      <c r="I52" s="36">
        <f>SUMIFS(СВЦЭМ!$D$39:$D$782,СВЦЭМ!$A$39:$A$782,$A52,СВЦЭМ!$B$39:$B$782,I$47)+'СЕТ СН'!$F$14+СВЦЭМ!$D$10+'СЕТ СН'!$F$6-'СЕТ СН'!$F$26</f>
        <v>1018.0586931</v>
      </c>
      <c r="J52" s="36">
        <f>SUMIFS(СВЦЭМ!$D$39:$D$782,СВЦЭМ!$A$39:$A$782,$A52,СВЦЭМ!$B$39:$B$782,J$47)+'СЕТ СН'!$F$14+СВЦЭМ!$D$10+'СЕТ СН'!$F$6-'СЕТ СН'!$F$26</f>
        <v>932.62091884000006</v>
      </c>
      <c r="K52" s="36">
        <f>SUMIFS(СВЦЭМ!$D$39:$D$782,СВЦЭМ!$A$39:$A$782,$A52,СВЦЭМ!$B$39:$B$782,K$47)+'СЕТ СН'!$F$14+СВЦЭМ!$D$10+'СЕТ СН'!$F$6-'СЕТ СН'!$F$26</f>
        <v>867.27314937000006</v>
      </c>
      <c r="L52" s="36">
        <f>SUMIFS(СВЦЭМ!$D$39:$D$782,СВЦЭМ!$A$39:$A$782,$A52,СВЦЭМ!$B$39:$B$782,L$47)+'СЕТ СН'!$F$14+СВЦЭМ!$D$10+'СЕТ СН'!$F$6-'СЕТ СН'!$F$26</f>
        <v>867.98033384000007</v>
      </c>
      <c r="M52" s="36">
        <f>SUMIFS(СВЦЭМ!$D$39:$D$782,СВЦЭМ!$A$39:$A$782,$A52,СВЦЭМ!$B$39:$B$782,M$47)+'СЕТ СН'!$F$14+СВЦЭМ!$D$10+'СЕТ СН'!$F$6-'СЕТ СН'!$F$26</f>
        <v>867.2725586900001</v>
      </c>
      <c r="N52" s="36">
        <f>SUMIFS(СВЦЭМ!$D$39:$D$782,СВЦЭМ!$A$39:$A$782,$A52,СВЦЭМ!$B$39:$B$782,N$47)+'СЕТ СН'!$F$14+СВЦЭМ!$D$10+'СЕТ СН'!$F$6-'СЕТ СН'!$F$26</f>
        <v>868.36733308000009</v>
      </c>
      <c r="O52" s="36">
        <f>SUMIFS(СВЦЭМ!$D$39:$D$782,СВЦЭМ!$A$39:$A$782,$A52,СВЦЭМ!$B$39:$B$782,O$47)+'СЕТ СН'!$F$14+СВЦЭМ!$D$10+'СЕТ СН'!$F$6-'СЕТ СН'!$F$26</f>
        <v>894.66091715000005</v>
      </c>
      <c r="P52" s="36">
        <f>SUMIFS(СВЦЭМ!$D$39:$D$782,СВЦЭМ!$A$39:$A$782,$A52,СВЦЭМ!$B$39:$B$782,P$47)+'СЕТ СН'!$F$14+СВЦЭМ!$D$10+'СЕТ СН'!$F$6-'СЕТ СН'!$F$26</f>
        <v>927.55011265000007</v>
      </c>
      <c r="Q52" s="36">
        <f>SUMIFS(СВЦЭМ!$D$39:$D$782,СВЦЭМ!$A$39:$A$782,$A52,СВЦЭМ!$B$39:$B$782,Q$47)+'СЕТ СН'!$F$14+СВЦЭМ!$D$10+'СЕТ СН'!$F$6-'СЕТ СН'!$F$26</f>
        <v>935.71093301000008</v>
      </c>
      <c r="R52" s="36">
        <f>SUMIFS(СВЦЭМ!$D$39:$D$782,СВЦЭМ!$A$39:$A$782,$A52,СВЦЭМ!$B$39:$B$782,R$47)+'СЕТ СН'!$F$14+СВЦЭМ!$D$10+'СЕТ СН'!$F$6-'СЕТ СН'!$F$26</f>
        <v>928.5577520600001</v>
      </c>
      <c r="S52" s="36">
        <f>SUMIFS(СВЦЭМ!$D$39:$D$782,СВЦЭМ!$A$39:$A$782,$A52,СВЦЭМ!$B$39:$B$782,S$47)+'СЕТ СН'!$F$14+СВЦЭМ!$D$10+'СЕТ СН'!$F$6-'СЕТ СН'!$F$26</f>
        <v>882.16958396000007</v>
      </c>
      <c r="T52" s="36">
        <f>SUMIFS(СВЦЭМ!$D$39:$D$782,СВЦЭМ!$A$39:$A$782,$A52,СВЦЭМ!$B$39:$B$782,T$47)+'СЕТ СН'!$F$14+СВЦЭМ!$D$10+'СЕТ СН'!$F$6-'СЕТ СН'!$F$26</f>
        <v>854.44835954000007</v>
      </c>
      <c r="U52" s="36">
        <f>SUMIFS(СВЦЭМ!$D$39:$D$782,СВЦЭМ!$A$39:$A$782,$A52,СВЦЭМ!$B$39:$B$782,U$47)+'СЕТ СН'!$F$14+СВЦЭМ!$D$10+'СЕТ СН'!$F$6-'СЕТ СН'!$F$26</f>
        <v>825.5239297600001</v>
      </c>
      <c r="V52" s="36">
        <f>SUMIFS(СВЦЭМ!$D$39:$D$782,СВЦЭМ!$A$39:$A$782,$A52,СВЦЭМ!$B$39:$B$782,V$47)+'СЕТ СН'!$F$14+СВЦЭМ!$D$10+'СЕТ СН'!$F$6-'СЕТ СН'!$F$26</f>
        <v>824.54536563000011</v>
      </c>
      <c r="W52" s="36">
        <f>SUMIFS(СВЦЭМ!$D$39:$D$782,СВЦЭМ!$A$39:$A$782,$A52,СВЦЭМ!$B$39:$B$782,W$47)+'СЕТ СН'!$F$14+СВЦЭМ!$D$10+'СЕТ СН'!$F$6-'СЕТ СН'!$F$26</f>
        <v>847.89721051000004</v>
      </c>
      <c r="X52" s="36">
        <f>SUMIFS(СВЦЭМ!$D$39:$D$782,СВЦЭМ!$A$39:$A$782,$A52,СВЦЭМ!$B$39:$B$782,X$47)+'СЕТ СН'!$F$14+СВЦЭМ!$D$10+'СЕТ СН'!$F$6-'СЕТ СН'!$F$26</f>
        <v>891.14081621000003</v>
      </c>
      <c r="Y52" s="36">
        <f>SUMIFS(СВЦЭМ!$D$39:$D$782,СВЦЭМ!$A$39:$A$782,$A52,СВЦЭМ!$B$39:$B$782,Y$47)+'СЕТ СН'!$F$14+СВЦЭМ!$D$10+'СЕТ СН'!$F$6-'СЕТ СН'!$F$26</f>
        <v>950.52262977000009</v>
      </c>
    </row>
    <row r="53" spans="1:25" ht="15.75" x14ac:dyDescent="0.2">
      <c r="A53" s="35">
        <f t="shared" si="1"/>
        <v>44445</v>
      </c>
      <c r="B53" s="36">
        <f>SUMIFS(СВЦЭМ!$D$39:$D$782,СВЦЭМ!$A$39:$A$782,$A53,СВЦЭМ!$B$39:$B$782,B$47)+'СЕТ СН'!$F$14+СВЦЭМ!$D$10+'СЕТ СН'!$F$6-'СЕТ СН'!$F$26</f>
        <v>965.16194912000003</v>
      </c>
      <c r="C53" s="36">
        <f>SUMIFS(СВЦЭМ!$D$39:$D$782,СВЦЭМ!$A$39:$A$782,$A53,СВЦЭМ!$B$39:$B$782,C$47)+'СЕТ СН'!$F$14+СВЦЭМ!$D$10+'СЕТ СН'!$F$6-'СЕТ СН'!$F$26</f>
        <v>1044.29038285</v>
      </c>
      <c r="D53" s="36">
        <f>SUMIFS(СВЦЭМ!$D$39:$D$782,СВЦЭМ!$A$39:$A$782,$A53,СВЦЭМ!$B$39:$B$782,D$47)+'СЕТ СН'!$F$14+СВЦЭМ!$D$10+'СЕТ СН'!$F$6-'СЕТ СН'!$F$26</f>
        <v>1110.4393848499999</v>
      </c>
      <c r="E53" s="36">
        <f>SUMIFS(СВЦЭМ!$D$39:$D$782,СВЦЭМ!$A$39:$A$782,$A53,СВЦЭМ!$B$39:$B$782,E$47)+'СЕТ СН'!$F$14+СВЦЭМ!$D$10+'СЕТ СН'!$F$6-'СЕТ СН'!$F$26</f>
        <v>1140.2111841799997</v>
      </c>
      <c r="F53" s="36">
        <f>SUMIFS(СВЦЭМ!$D$39:$D$782,СВЦЭМ!$A$39:$A$782,$A53,СВЦЭМ!$B$39:$B$782,F$47)+'СЕТ СН'!$F$14+СВЦЭМ!$D$10+'СЕТ СН'!$F$6-'СЕТ СН'!$F$26</f>
        <v>1147.8797395099998</v>
      </c>
      <c r="G53" s="36">
        <f>SUMIFS(СВЦЭМ!$D$39:$D$782,СВЦЭМ!$A$39:$A$782,$A53,СВЦЭМ!$B$39:$B$782,G$47)+'СЕТ СН'!$F$14+СВЦЭМ!$D$10+'СЕТ СН'!$F$6-'СЕТ СН'!$F$26</f>
        <v>1149.6846537499998</v>
      </c>
      <c r="H53" s="36">
        <f>SUMIFS(СВЦЭМ!$D$39:$D$782,СВЦЭМ!$A$39:$A$782,$A53,СВЦЭМ!$B$39:$B$782,H$47)+'СЕТ СН'!$F$14+СВЦЭМ!$D$10+'СЕТ СН'!$F$6-'СЕТ СН'!$F$26</f>
        <v>1091.54784907</v>
      </c>
      <c r="I53" s="36">
        <f>SUMIFS(СВЦЭМ!$D$39:$D$782,СВЦЭМ!$A$39:$A$782,$A53,СВЦЭМ!$B$39:$B$782,I$47)+'СЕТ СН'!$F$14+СВЦЭМ!$D$10+'СЕТ СН'!$F$6-'СЕТ СН'!$F$26</f>
        <v>1002.07878713</v>
      </c>
      <c r="J53" s="36">
        <f>SUMIFS(СВЦЭМ!$D$39:$D$782,СВЦЭМ!$A$39:$A$782,$A53,СВЦЭМ!$B$39:$B$782,J$47)+'СЕТ СН'!$F$14+СВЦЭМ!$D$10+'СЕТ СН'!$F$6-'СЕТ СН'!$F$26</f>
        <v>919.15982467000003</v>
      </c>
      <c r="K53" s="36">
        <f>SUMIFS(СВЦЭМ!$D$39:$D$782,СВЦЭМ!$A$39:$A$782,$A53,СВЦЭМ!$B$39:$B$782,K$47)+'СЕТ СН'!$F$14+СВЦЭМ!$D$10+'СЕТ СН'!$F$6-'СЕТ СН'!$F$26</f>
        <v>899.63228382000011</v>
      </c>
      <c r="L53" s="36">
        <f>SUMIFS(СВЦЭМ!$D$39:$D$782,СВЦЭМ!$A$39:$A$782,$A53,СВЦЭМ!$B$39:$B$782,L$47)+'СЕТ СН'!$F$14+СВЦЭМ!$D$10+'СЕТ СН'!$F$6-'СЕТ СН'!$F$26</f>
        <v>895.35618279000005</v>
      </c>
      <c r="M53" s="36">
        <f>SUMIFS(СВЦЭМ!$D$39:$D$782,СВЦЭМ!$A$39:$A$782,$A53,СВЦЭМ!$B$39:$B$782,M$47)+'СЕТ СН'!$F$14+СВЦЭМ!$D$10+'СЕТ СН'!$F$6-'СЕТ СН'!$F$26</f>
        <v>890.70068995000008</v>
      </c>
      <c r="N53" s="36">
        <f>SUMIFS(СВЦЭМ!$D$39:$D$782,СВЦЭМ!$A$39:$A$782,$A53,СВЦЭМ!$B$39:$B$782,N$47)+'СЕТ СН'!$F$14+СВЦЭМ!$D$10+'СЕТ СН'!$F$6-'СЕТ СН'!$F$26</f>
        <v>886.44695629000012</v>
      </c>
      <c r="O53" s="36">
        <f>SUMIFS(СВЦЭМ!$D$39:$D$782,СВЦЭМ!$A$39:$A$782,$A53,СВЦЭМ!$B$39:$B$782,O$47)+'СЕТ СН'!$F$14+СВЦЭМ!$D$10+'СЕТ СН'!$F$6-'СЕТ СН'!$F$26</f>
        <v>896.4518811800001</v>
      </c>
      <c r="P53" s="36">
        <f>SUMIFS(СВЦЭМ!$D$39:$D$782,СВЦЭМ!$A$39:$A$782,$A53,СВЦЭМ!$B$39:$B$782,P$47)+'СЕТ СН'!$F$14+СВЦЭМ!$D$10+'СЕТ СН'!$F$6-'СЕТ СН'!$F$26</f>
        <v>918.11975543000005</v>
      </c>
      <c r="Q53" s="36">
        <f>SUMIFS(СВЦЭМ!$D$39:$D$782,СВЦЭМ!$A$39:$A$782,$A53,СВЦЭМ!$B$39:$B$782,Q$47)+'СЕТ СН'!$F$14+СВЦЭМ!$D$10+'СЕТ СН'!$F$6-'СЕТ СН'!$F$26</f>
        <v>930.19253642000001</v>
      </c>
      <c r="R53" s="36">
        <f>SUMIFS(СВЦЭМ!$D$39:$D$782,СВЦЭМ!$A$39:$A$782,$A53,СВЦЭМ!$B$39:$B$782,R$47)+'СЕТ СН'!$F$14+СВЦЭМ!$D$10+'СЕТ СН'!$F$6-'СЕТ СН'!$F$26</f>
        <v>921.14509902000009</v>
      </c>
      <c r="S53" s="36">
        <f>SUMIFS(СВЦЭМ!$D$39:$D$782,СВЦЭМ!$A$39:$A$782,$A53,СВЦЭМ!$B$39:$B$782,S$47)+'СЕТ СН'!$F$14+СВЦЭМ!$D$10+'СЕТ СН'!$F$6-'СЕТ СН'!$F$26</f>
        <v>903.78778516000011</v>
      </c>
      <c r="T53" s="36">
        <f>SUMIFS(СВЦЭМ!$D$39:$D$782,СВЦЭМ!$A$39:$A$782,$A53,СВЦЭМ!$B$39:$B$782,T$47)+'СЕТ СН'!$F$14+СВЦЭМ!$D$10+'СЕТ СН'!$F$6-'СЕТ СН'!$F$26</f>
        <v>888.44555332000004</v>
      </c>
      <c r="U53" s="36">
        <f>SUMIFS(СВЦЭМ!$D$39:$D$782,СВЦЭМ!$A$39:$A$782,$A53,СВЦЭМ!$B$39:$B$782,U$47)+'СЕТ СН'!$F$14+СВЦЭМ!$D$10+'СЕТ СН'!$F$6-'СЕТ СН'!$F$26</f>
        <v>926.9901356900001</v>
      </c>
      <c r="V53" s="36">
        <f>SUMIFS(СВЦЭМ!$D$39:$D$782,СВЦЭМ!$A$39:$A$782,$A53,СВЦЭМ!$B$39:$B$782,V$47)+'СЕТ СН'!$F$14+СВЦЭМ!$D$10+'СЕТ СН'!$F$6-'СЕТ СН'!$F$26</f>
        <v>948.24343639000006</v>
      </c>
      <c r="W53" s="36">
        <f>SUMIFS(СВЦЭМ!$D$39:$D$782,СВЦЭМ!$A$39:$A$782,$A53,СВЦЭМ!$B$39:$B$782,W$47)+'СЕТ СН'!$F$14+СВЦЭМ!$D$10+'СЕТ СН'!$F$6-'СЕТ СН'!$F$26</f>
        <v>942.57221253000012</v>
      </c>
      <c r="X53" s="36">
        <f>SUMIFS(СВЦЭМ!$D$39:$D$782,СВЦЭМ!$A$39:$A$782,$A53,СВЦЭМ!$B$39:$B$782,X$47)+'СЕТ СН'!$F$14+СВЦЭМ!$D$10+'СЕТ СН'!$F$6-'СЕТ СН'!$F$26</f>
        <v>887.46996572000012</v>
      </c>
      <c r="Y53" s="36">
        <f>SUMIFS(СВЦЭМ!$D$39:$D$782,СВЦЭМ!$A$39:$A$782,$A53,СВЦЭМ!$B$39:$B$782,Y$47)+'СЕТ СН'!$F$14+СВЦЭМ!$D$10+'СЕТ СН'!$F$6-'СЕТ СН'!$F$26</f>
        <v>905.93211412000005</v>
      </c>
    </row>
    <row r="54" spans="1:25" ht="15.75" x14ac:dyDescent="0.2">
      <c r="A54" s="35">
        <f t="shared" si="1"/>
        <v>44446</v>
      </c>
      <c r="B54" s="36">
        <f>SUMIFS(СВЦЭМ!$D$39:$D$782,СВЦЭМ!$A$39:$A$782,$A54,СВЦЭМ!$B$39:$B$782,B$47)+'СЕТ СН'!$F$14+СВЦЭМ!$D$10+'СЕТ СН'!$F$6-'СЕТ СН'!$F$26</f>
        <v>1047.96221208</v>
      </c>
      <c r="C54" s="36">
        <f>SUMIFS(СВЦЭМ!$D$39:$D$782,СВЦЭМ!$A$39:$A$782,$A54,СВЦЭМ!$B$39:$B$782,C$47)+'СЕТ СН'!$F$14+СВЦЭМ!$D$10+'СЕТ СН'!$F$6-'СЕТ СН'!$F$26</f>
        <v>1139.44573382</v>
      </c>
      <c r="D54" s="36">
        <f>SUMIFS(СВЦЭМ!$D$39:$D$782,СВЦЭМ!$A$39:$A$782,$A54,СВЦЭМ!$B$39:$B$782,D$47)+'СЕТ СН'!$F$14+СВЦЭМ!$D$10+'СЕТ СН'!$F$6-'СЕТ СН'!$F$26</f>
        <v>1199.2538855999999</v>
      </c>
      <c r="E54" s="36">
        <f>SUMIFS(СВЦЭМ!$D$39:$D$782,СВЦЭМ!$A$39:$A$782,$A54,СВЦЭМ!$B$39:$B$782,E$47)+'СЕТ СН'!$F$14+СВЦЭМ!$D$10+'СЕТ СН'!$F$6-'СЕТ СН'!$F$26</f>
        <v>1187.0053603599999</v>
      </c>
      <c r="F54" s="36">
        <f>SUMIFS(СВЦЭМ!$D$39:$D$782,СВЦЭМ!$A$39:$A$782,$A54,СВЦЭМ!$B$39:$B$782,F$47)+'СЕТ СН'!$F$14+СВЦЭМ!$D$10+'СЕТ СН'!$F$6-'СЕТ СН'!$F$26</f>
        <v>1182.6944382699999</v>
      </c>
      <c r="G54" s="36">
        <f>SUMIFS(СВЦЭМ!$D$39:$D$782,СВЦЭМ!$A$39:$A$782,$A54,СВЦЭМ!$B$39:$B$782,G$47)+'СЕТ СН'!$F$14+СВЦЭМ!$D$10+'СЕТ СН'!$F$6-'СЕТ СН'!$F$26</f>
        <v>1188.1472097599999</v>
      </c>
      <c r="H54" s="36">
        <f>SUMIFS(СВЦЭМ!$D$39:$D$782,СВЦЭМ!$A$39:$A$782,$A54,СВЦЭМ!$B$39:$B$782,H$47)+'СЕТ СН'!$F$14+СВЦЭМ!$D$10+'СЕТ СН'!$F$6-'СЕТ СН'!$F$26</f>
        <v>1116.0836161899997</v>
      </c>
      <c r="I54" s="36">
        <f>SUMIFS(СВЦЭМ!$D$39:$D$782,СВЦЭМ!$A$39:$A$782,$A54,СВЦЭМ!$B$39:$B$782,I$47)+'СЕТ СН'!$F$14+СВЦЭМ!$D$10+'СЕТ СН'!$F$6-'СЕТ СН'!$F$26</f>
        <v>1033.91797322</v>
      </c>
      <c r="J54" s="36">
        <f>SUMIFS(СВЦЭМ!$D$39:$D$782,СВЦЭМ!$A$39:$A$782,$A54,СВЦЭМ!$B$39:$B$782,J$47)+'СЕТ СН'!$F$14+СВЦЭМ!$D$10+'СЕТ СН'!$F$6-'СЕТ СН'!$F$26</f>
        <v>961.37503960000004</v>
      </c>
      <c r="K54" s="36">
        <f>SUMIFS(СВЦЭМ!$D$39:$D$782,СВЦЭМ!$A$39:$A$782,$A54,СВЦЭМ!$B$39:$B$782,K$47)+'СЕТ СН'!$F$14+СВЦЭМ!$D$10+'СЕТ СН'!$F$6-'СЕТ СН'!$F$26</f>
        <v>954.98759062000011</v>
      </c>
      <c r="L54" s="36">
        <f>SUMIFS(СВЦЭМ!$D$39:$D$782,СВЦЭМ!$A$39:$A$782,$A54,СВЦЭМ!$B$39:$B$782,L$47)+'СЕТ СН'!$F$14+СВЦЭМ!$D$10+'СЕТ СН'!$F$6-'СЕТ СН'!$F$26</f>
        <v>951.7103047600001</v>
      </c>
      <c r="M54" s="36">
        <f>SUMIFS(СВЦЭМ!$D$39:$D$782,СВЦЭМ!$A$39:$A$782,$A54,СВЦЭМ!$B$39:$B$782,M$47)+'СЕТ СН'!$F$14+СВЦЭМ!$D$10+'СЕТ СН'!$F$6-'СЕТ СН'!$F$26</f>
        <v>946.46545020000008</v>
      </c>
      <c r="N54" s="36">
        <f>SUMIFS(СВЦЭМ!$D$39:$D$782,СВЦЭМ!$A$39:$A$782,$A54,СВЦЭМ!$B$39:$B$782,N$47)+'СЕТ СН'!$F$14+СВЦЭМ!$D$10+'СЕТ СН'!$F$6-'СЕТ СН'!$F$26</f>
        <v>947.71441626000012</v>
      </c>
      <c r="O54" s="36">
        <f>SUMIFS(СВЦЭМ!$D$39:$D$782,СВЦЭМ!$A$39:$A$782,$A54,СВЦЭМ!$B$39:$B$782,O$47)+'СЕТ СН'!$F$14+СВЦЭМ!$D$10+'СЕТ СН'!$F$6-'СЕТ СН'!$F$26</f>
        <v>972.67543075000003</v>
      </c>
      <c r="P54" s="36">
        <f>SUMIFS(СВЦЭМ!$D$39:$D$782,СВЦЭМ!$A$39:$A$782,$A54,СВЦЭМ!$B$39:$B$782,P$47)+'СЕТ СН'!$F$14+СВЦЭМ!$D$10+'СЕТ СН'!$F$6-'СЕТ СН'!$F$26</f>
        <v>1008.8174320100001</v>
      </c>
      <c r="Q54" s="36">
        <f>SUMIFS(СВЦЭМ!$D$39:$D$782,СВЦЭМ!$A$39:$A$782,$A54,СВЦЭМ!$B$39:$B$782,Q$47)+'СЕТ СН'!$F$14+СВЦЭМ!$D$10+'СЕТ СН'!$F$6-'СЕТ СН'!$F$26</f>
        <v>1015.63668454</v>
      </c>
      <c r="R54" s="36">
        <f>SUMIFS(СВЦЭМ!$D$39:$D$782,СВЦЭМ!$A$39:$A$782,$A54,СВЦЭМ!$B$39:$B$782,R$47)+'СЕТ СН'!$F$14+СВЦЭМ!$D$10+'СЕТ СН'!$F$6-'СЕТ СН'!$F$26</f>
        <v>1005.1082948000001</v>
      </c>
      <c r="S54" s="36">
        <f>SUMIFS(СВЦЭМ!$D$39:$D$782,СВЦЭМ!$A$39:$A$782,$A54,СВЦЭМ!$B$39:$B$782,S$47)+'СЕТ СН'!$F$14+СВЦЭМ!$D$10+'СЕТ СН'!$F$6-'СЕТ СН'!$F$26</f>
        <v>979.37595154000007</v>
      </c>
      <c r="T54" s="36">
        <f>SUMIFS(СВЦЭМ!$D$39:$D$782,СВЦЭМ!$A$39:$A$782,$A54,СВЦЭМ!$B$39:$B$782,T$47)+'СЕТ СН'!$F$14+СВЦЭМ!$D$10+'СЕТ СН'!$F$6-'СЕТ СН'!$F$26</f>
        <v>945.67053873000009</v>
      </c>
      <c r="U54" s="36">
        <f>SUMIFS(СВЦЭМ!$D$39:$D$782,СВЦЭМ!$A$39:$A$782,$A54,СВЦЭМ!$B$39:$B$782,U$47)+'СЕТ СН'!$F$14+СВЦЭМ!$D$10+'СЕТ СН'!$F$6-'СЕТ СН'!$F$26</f>
        <v>934.48317491000012</v>
      </c>
      <c r="V54" s="36">
        <f>SUMIFS(СВЦЭМ!$D$39:$D$782,СВЦЭМ!$A$39:$A$782,$A54,СВЦЭМ!$B$39:$B$782,V$47)+'СЕТ СН'!$F$14+СВЦЭМ!$D$10+'СЕТ СН'!$F$6-'СЕТ СН'!$F$26</f>
        <v>960.05117497000003</v>
      </c>
      <c r="W54" s="36">
        <f>SUMIFS(СВЦЭМ!$D$39:$D$782,СВЦЭМ!$A$39:$A$782,$A54,СВЦЭМ!$B$39:$B$782,W$47)+'СЕТ СН'!$F$14+СВЦЭМ!$D$10+'СЕТ СН'!$F$6-'СЕТ СН'!$F$26</f>
        <v>954.87776572000007</v>
      </c>
      <c r="X54" s="36">
        <f>SUMIFS(СВЦЭМ!$D$39:$D$782,СВЦЭМ!$A$39:$A$782,$A54,СВЦЭМ!$B$39:$B$782,X$47)+'СЕТ СН'!$F$14+СВЦЭМ!$D$10+'СЕТ СН'!$F$6-'СЕТ СН'!$F$26</f>
        <v>943.27857944000004</v>
      </c>
      <c r="Y54" s="36">
        <f>SUMIFS(СВЦЭМ!$D$39:$D$782,СВЦЭМ!$A$39:$A$782,$A54,СВЦЭМ!$B$39:$B$782,Y$47)+'СЕТ СН'!$F$14+СВЦЭМ!$D$10+'СЕТ СН'!$F$6-'СЕТ СН'!$F$26</f>
        <v>996.66254112000001</v>
      </c>
    </row>
    <row r="55" spans="1:25" ht="15.75" x14ac:dyDescent="0.2">
      <c r="A55" s="35">
        <f t="shared" si="1"/>
        <v>44447</v>
      </c>
      <c r="B55" s="36">
        <f>SUMIFS(СВЦЭМ!$D$39:$D$782,СВЦЭМ!$A$39:$A$782,$A55,СВЦЭМ!$B$39:$B$782,B$47)+'СЕТ СН'!$F$14+СВЦЭМ!$D$10+'СЕТ СН'!$F$6-'СЕТ СН'!$F$26</f>
        <v>1105.2855343399999</v>
      </c>
      <c r="C55" s="36">
        <f>SUMIFS(СВЦЭМ!$D$39:$D$782,СВЦЭМ!$A$39:$A$782,$A55,СВЦЭМ!$B$39:$B$782,C$47)+'СЕТ СН'!$F$14+СВЦЭМ!$D$10+'СЕТ СН'!$F$6-'СЕТ СН'!$F$26</f>
        <v>1177.7332669099999</v>
      </c>
      <c r="D55" s="36">
        <f>SUMIFS(СВЦЭМ!$D$39:$D$782,СВЦЭМ!$A$39:$A$782,$A55,СВЦЭМ!$B$39:$B$782,D$47)+'СЕТ СН'!$F$14+СВЦЭМ!$D$10+'СЕТ СН'!$F$6-'СЕТ СН'!$F$26</f>
        <v>1233.0538866299999</v>
      </c>
      <c r="E55" s="36">
        <f>SUMIFS(СВЦЭМ!$D$39:$D$782,СВЦЭМ!$A$39:$A$782,$A55,СВЦЭМ!$B$39:$B$782,E$47)+'СЕТ СН'!$F$14+СВЦЭМ!$D$10+'СЕТ СН'!$F$6-'СЕТ СН'!$F$26</f>
        <v>1192.9062843599997</v>
      </c>
      <c r="F55" s="36">
        <f>SUMIFS(СВЦЭМ!$D$39:$D$782,СВЦЭМ!$A$39:$A$782,$A55,СВЦЭМ!$B$39:$B$782,F$47)+'СЕТ СН'!$F$14+СВЦЭМ!$D$10+'СЕТ СН'!$F$6-'СЕТ СН'!$F$26</f>
        <v>1180.2484847999999</v>
      </c>
      <c r="G55" s="36">
        <f>SUMIFS(СВЦЭМ!$D$39:$D$782,СВЦЭМ!$A$39:$A$782,$A55,СВЦЭМ!$B$39:$B$782,G$47)+'СЕТ СН'!$F$14+СВЦЭМ!$D$10+'СЕТ СН'!$F$6-'СЕТ СН'!$F$26</f>
        <v>1200.2763585299999</v>
      </c>
      <c r="H55" s="36">
        <f>SUMIFS(СВЦЭМ!$D$39:$D$782,СВЦЭМ!$A$39:$A$782,$A55,СВЦЭМ!$B$39:$B$782,H$47)+'СЕТ СН'!$F$14+СВЦЭМ!$D$10+'СЕТ СН'!$F$6-'СЕТ СН'!$F$26</f>
        <v>1160.4841692999998</v>
      </c>
      <c r="I55" s="36">
        <f>SUMIFS(СВЦЭМ!$D$39:$D$782,СВЦЭМ!$A$39:$A$782,$A55,СВЦЭМ!$B$39:$B$782,I$47)+'СЕТ СН'!$F$14+СВЦЭМ!$D$10+'СЕТ СН'!$F$6-'СЕТ СН'!$F$26</f>
        <v>1060.82408575</v>
      </c>
      <c r="J55" s="36">
        <f>SUMIFS(СВЦЭМ!$D$39:$D$782,СВЦЭМ!$A$39:$A$782,$A55,СВЦЭМ!$B$39:$B$782,J$47)+'СЕТ СН'!$F$14+СВЦЭМ!$D$10+'СЕТ СН'!$F$6-'СЕТ СН'!$F$26</f>
        <v>976.28293126000005</v>
      </c>
      <c r="K55" s="36">
        <f>SUMIFS(СВЦЭМ!$D$39:$D$782,СВЦЭМ!$A$39:$A$782,$A55,СВЦЭМ!$B$39:$B$782,K$47)+'СЕТ СН'!$F$14+СВЦЭМ!$D$10+'СЕТ СН'!$F$6-'СЕТ СН'!$F$26</f>
        <v>939.53537848000008</v>
      </c>
      <c r="L55" s="36">
        <f>SUMIFS(СВЦЭМ!$D$39:$D$782,СВЦЭМ!$A$39:$A$782,$A55,СВЦЭМ!$B$39:$B$782,L$47)+'СЕТ СН'!$F$14+СВЦЭМ!$D$10+'СЕТ СН'!$F$6-'СЕТ СН'!$F$26</f>
        <v>935.87130148000006</v>
      </c>
      <c r="M55" s="36">
        <f>SUMIFS(СВЦЭМ!$D$39:$D$782,СВЦЭМ!$A$39:$A$782,$A55,СВЦЭМ!$B$39:$B$782,M$47)+'СЕТ СН'!$F$14+СВЦЭМ!$D$10+'СЕТ СН'!$F$6-'СЕТ СН'!$F$26</f>
        <v>924.69971819000011</v>
      </c>
      <c r="N55" s="36">
        <f>SUMIFS(СВЦЭМ!$D$39:$D$782,СВЦЭМ!$A$39:$A$782,$A55,СВЦЭМ!$B$39:$B$782,N$47)+'СЕТ СН'!$F$14+СВЦЭМ!$D$10+'СЕТ СН'!$F$6-'СЕТ СН'!$F$26</f>
        <v>928.80093994000003</v>
      </c>
      <c r="O55" s="36">
        <f>SUMIFS(СВЦЭМ!$D$39:$D$782,СВЦЭМ!$A$39:$A$782,$A55,СВЦЭМ!$B$39:$B$782,O$47)+'СЕТ СН'!$F$14+СВЦЭМ!$D$10+'СЕТ СН'!$F$6-'СЕТ СН'!$F$26</f>
        <v>963.5776119300001</v>
      </c>
      <c r="P55" s="36">
        <f>SUMIFS(СВЦЭМ!$D$39:$D$782,СВЦЭМ!$A$39:$A$782,$A55,СВЦЭМ!$B$39:$B$782,P$47)+'СЕТ СН'!$F$14+СВЦЭМ!$D$10+'СЕТ СН'!$F$6-'СЕТ СН'!$F$26</f>
        <v>996.22166243000004</v>
      </c>
      <c r="Q55" s="36">
        <f>SUMIFS(СВЦЭМ!$D$39:$D$782,СВЦЭМ!$A$39:$A$782,$A55,СВЦЭМ!$B$39:$B$782,Q$47)+'СЕТ СН'!$F$14+СВЦЭМ!$D$10+'СЕТ СН'!$F$6-'СЕТ СН'!$F$26</f>
        <v>994.61415976000012</v>
      </c>
      <c r="R55" s="36">
        <f>SUMIFS(СВЦЭМ!$D$39:$D$782,СВЦЭМ!$A$39:$A$782,$A55,СВЦЭМ!$B$39:$B$782,R$47)+'СЕТ СН'!$F$14+СВЦЭМ!$D$10+'СЕТ СН'!$F$6-'СЕТ СН'!$F$26</f>
        <v>993.50897803000009</v>
      </c>
      <c r="S55" s="36">
        <f>SUMIFS(СВЦЭМ!$D$39:$D$782,СВЦЭМ!$A$39:$A$782,$A55,СВЦЭМ!$B$39:$B$782,S$47)+'СЕТ СН'!$F$14+СВЦЭМ!$D$10+'СЕТ СН'!$F$6-'СЕТ СН'!$F$26</f>
        <v>965.17600002000006</v>
      </c>
      <c r="T55" s="36">
        <f>SUMIFS(СВЦЭМ!$D$39:$D$782,СВЦЭМ!$A$39:$A$782,$A55,СВЦЭМ!$B$39:$B$782,T$47)+'СЕТ СН'!$F$14+СВЦЭМ!$D$10+'СЕТ СН'!$F$6-'СЕТ СН'!$F$26</f>
        <v>931.36957646000008</v>
      </c>
      <c r="U55" s="36">
        <f>SUMIFS(СВЦЭМ!$D$39:$D$782,СВЦЭМ!$A$39:$A$782,$A55,СВЦЭМ!$B$39:$B$782,U$47)+'СЕТ СН'!$F$14+СВЦЭМ!$D$10+'СЕТ СН'!$F$6-'СЕТ СН'!$F$26</f>
        <v>929.44725294000011</v>
      </c>
      <c r="V55" s="36">
        <f>SUMIFS(СВЦЭМ!$D$39:$D$782,СВЦЭМ!$A$39:$A$782,$A55,СВЦЭМ!$B$39:$B$782,V$47)+'СЕТ СН'!$F$14+СВЦЭМ!$D$10+'СЕТ СН'!$F$6-'СЕТ СН'!$F$26</f>
        <v>922.05348944000002</v>
      </c>
      <c r="W55" s="36">
        <f>SUMIFS(СВЦЭМ!$D$39:$D$782,СВЦЭМ!$A$39:$A$782,$A55,СВЦЭМ!$B$39:$B$782,W$47)+'СЕТ СН'!$F$14+СВЦЭМ!$D$10+'СЕТ СН'!$F$6-'СЕТ СН'!$F$26</f>
        <v>916.75665741000012</v>
      </c>
      <c r="X55" s="36">
        <f>SUMIFS(СВЦЭМ!$D$39:$D$782,СВЦЭМ!$A$39:$A$782,$A55,СВЦЭМ!$B$39:$B$782,X$47)+'СЕТ СН'!$F$14+СВЦЭМ!$D$10+'СЕТ СН'!$F$6-'СЕТ СН'!$F$26</f>
        <v>948.05616428000008</v>
      </c>
      <c r="Y55" s="36">
        <f>SUMIFS(СВЦЭМ!$D$39:$D$782,СВЦЭМ!$A$39:$A$782,$A55,СВЦЭМ!$B$39:$B$782,Y$47)+'СЕТ СН'!$F$14+СВЦЭМ!$D$10+'СЕТ СН'!$F$6-'СЕТ СН'!$F$26</f>
        <v>1007.3158207500001</v>
      </c>
    </row>
    <row r="56" spans="1:25" ht="15.75" x14ac:dyDescent="0.2">
      <c r="A56" s="35">
        <f t="shared" si="1"/>
        <v>44448</v>
      </c>
      <c r="B56" s="36">
        <f>SUMIFS(СВЦЭМ!$D$39:$D$782,СВЦЭМ!$A$39:$A$782,$A56,СВЦЭМ!$B$39:$B$782,B$47)+'СЕТ СН'!$F$14+СВЦЭМ!$D$10+'СЕТ СН'!$F$6-'СЕТ СН'!$F$26</f>
        <v>1120.8829547999999</v>
      </c>
      <c r="C56" s="36">
        <f>SUMIFS(СВЦЭМ!$D$39:$D$782,СВЦЭМ!$A$39:$A$782,$A56,СВЦЭМ!$B$39:$B$782,C$47)+'СЕТ СН'!$F$14+СВЦЭМ!$D$10+'СЕТ СН'!$F$6-'СЕТ СН'!$F$26</f>
        <v>1209.0337111199999</v>
      </c>
      <c r="D56" s="36">
        <f>SUMIFS(СВЦЭМ!$D$39:$D$782,СВЦЭМ!$A$39:$A$782,$A56,СВЦЭМ!$B$39:$B$782,D$47)+'СЕТ СН'!$F$14+СВЦЭМ!$D$10+'СЕТ СН'!$F$6-'СЕТ СН'!$F$26</f>
        <v>1274.1834972999998</v>
      </c>
      <c r="E56" s="36">
        <f>SUMIFS(СВЦЭМ!$D$39:$D$782,СВЦЭМ!$A$39:$A$782,$A56,СВЦЭМ!$B$39:$B$782,E$47)+'СЕТ СН'!$F$14+СВЦЭМ!$D$10+'СЕТ СН'!$F$6-'СЕТ СН'!$F$26</f>
        <v>1291.0455124899997</v>
      </c>
      <c r="F56" s="36">
        <f>SUMIFS(СВЦЭМ!$D$39:$D$782,СВЦЭМ!$A$39:$A$782,$A56,СВЦЭМ!$B$39:$B$782,F$47)+'СЕТ СН'!$F$14+СВЦЭМ!$D$10+'СЕТ СН'!$F$6-'СЕТ СН'!$F$26</f>
        <v>1297.7806228699999</v>
      </c>
      <c r="G56" s="36">
        <f>SUMIFS(СВЦЭМ!$D$39:$D$782,СВЦЭМ!$A$39:$A$782,$A56,СВЦЭМ!$B$39:$B$782,G$47)+'СЕТ СН'!$F$14+СВЦЭМ!$D$10+'СЕТ СН'!$F$6-'СЕТ СН'!$F$26</f>
        <v>1279.4621894499999</v>
      </c>
      <c r="H56" s="36">
        <f>SUMIFS(СВЦЭМ!$D$39:$D$782,СВЦЭМ!$A$39:$A$782,$A56,СВЦЭМ!$B$39:$B$782,H$47)+'СЕТ СН'!$F$14+СВЦЭМ!$D$10+'СЕТ СН'!$F$6-'СЕТ СН'!$F$26</f>
        <v>1214.9976429099997</v>
      </c>
      <c r="I56" s="36">
        <f>SUMIFS(СВЦЭМ!$D$39:$D$782,СВЦЭМ!$A$39:$A$782,$A56,СВЦЭМ!$B$39:$B$782,I$47)+'СЕТ СН'!$F$14+СВЦЭМ!$D$10+'СЕТ СН'!$F$6-'СЕТ СН'!$F$26</f>
        <v>1111.8667757499998</v>
      </c>
      <c r="J56" s="36">
        <f>SUMIFS(СВЦЭМ!$D$39:$D$782,СВЦЭМ!$A$39:$A$782,$A56,СВЦЭМ!$B$39:$B$782,J$47)+'СЕТ СН'!$F$14+СВЦЭМ!$D$10+'СЕТ СН'!$F$6-'СЕТ СН'!$F$26</f>
        <v>1017.1072688200001</v>
      </c>
      <c r="K56" s="36">
        <f>SUMIFS(СВЦЭМ!$D$39:$D$782,СВЦЭМ!$A$39:$A$782,$A56,СВЦЭМ!$B$39:$B$782,K$47)+'СЕТ СН'!$F$14+СВЦЭМ!$D$10+'СЕТ СН'!$F$6-'СЕТ СН'!$F$26</f>
        <v>978.89116588000002</v>
      </c>
      <c r="L56" s="36">
        <f>SUMIFS(СВЦЭМ!$D$39:$D$782,СВЦЭМ!$A$39:$A$782,$A56,СВЦЭМ!$B$39:$B$782,L$47)+'СЕТ СН'!$F$14+СВЦЭМ!$D$10+'СЕТ СН'!$F$6-'СЕТ СН'!$F$26</f>
        <v>970.83652289000008</v>
      </c>
      <c r="M56" s="36">
        <f>SUMIFS(СВЦЭМ!$D$39:$D$782,СВЦЭМ!$A$39:$A$782,$A56,СВЦЭМ!$B$39:$B$782,M$47)+'СЕТ СН'!$F$14+СВЦЭМ!$D$10+'СЕТ СН'!$F$6-'СЕТ СН'!$F$26</f>
        <v>958.50415423000004</v>
      </c>
      <c r="N56" s="36">
        <f>SUMIFS(СВЦЭМ!$D$39:$D$782,СВЦЭМ!$A$39:$A$782,$A56,СВЦЭМ!$B$39:$B$782,N$47)+'СЕТ СН'!$F$14+СВЦЭМ!$D$10+'СЕТ СН'!$F$6-'СЕТ СН'!$F$26</f>
        <v>962.11176713000009</v>
      </c>
      <c r="O56" s="36">
        <f>SUMIFS(СВЦЭМ!$D$39:$D$782,СВЦЭМ!$A$39:$A$782,$A56,СВЦЭМ!$B$39:$B$782,O$47)+'СЕТ СН'!$F$14+СВЦЭМ!$D$10+'СЕТ СН'!$F$6-'СЕТ СН'!$F$26</f>
        <v>991.5930200900001</v>
      </c>
      <c r="P56" s="36">
        <f>SUMIFS(СВЦЭМ!$D$39:$D$782,СВЦЭМ!$A$39:$A$782,$A56,СВЦЭМ!$B$39:$B$782,P$47)+'СЕТ СН'!$F$14+СВЦЭМ!$D$10+'СЕТ СН'!$F$6-'СЕТ СН'!$F$26</f>
        <v>1026.53095072</v>
      </c>
      <c r="Q56" s="36">
        <f>SUMIFS(СВЦЭМ!$D$39:$D$782,СВЦЭМ!$A$39:$A$782,$A56,СВЦЭМ!$B$39:$B$782,Q$47)+'СЕТ СН'!$F$14+СВЦЭМ!$D$10+'СЕТ СН'!$F$6-'СЕТ СН'!$F$26</f>
        <v>1036.47151981</v>
      </c>
      <c r="R56" s="36">
        <f>SUMIFS(СВЦЭМ!$D$39:$D$782,СВЦЭМ!$A$39:$A$782,$A56,СВЦЭМ!$B$39:$B$782,R$47)+'СЕТ СН'!$F$14+СВЦЭМ!$D$10+'СЕТ СН'!$F$6-'СЕТ СН'!$F$26</f>
        <v>1027.0387721500001</v>
      </c>
      <c r="S56" s="36">
        <f>SUMIFS(СВЦЭМ!$D$39:$D$782,СВЦЭМ!$A$39:$A$782,$A56,СВЦЭМ!$B$39:$B$782,S$47)+'СЕТ СН'!$F$14+СВЦЭМ!$D$10+'СЕТ СН'!$F$6-'СЕТ СН'!$F$26</f>
        <v>999.81098419000011</v>
      </c>
      <c r="T56" s="36">
        <f>SUMIFS(СВЦЭМ!$D$39:$D$782,СВЦЭМ!$A$39:$A$782,$A56,СВЦЭМ!$B$39:$B$782,T$47)+'СЕТ СН'!$F$14+СВЦЭМ!$D$10+'СЕТ СН'!$F$6-'СЕТ СН'!$F$26</f>
        <v>964.75249847000009</v>
      </c>
      <c r="U56" s="36">
        <f>SUMIFS(СВЦЭМ!$D$39:$D$782,СВЦЭМ!$A$39:$A$782,$A56,СВЦЭМ!$B$39:$B$782,U$47)+'СЕТ СН'!$F$14+СВЦЭМ!$D$10+'СЕТ СН'!$F$6-'СЕТ СН'!$F$26</f>
        <v>951.09564133000003</v>
      </c>
      <c r="V56" s="36">
        <f>SUMIFS(СВЦЭМ!$D$39:$D$782,СВЦЭМ!$A$39:$A$782,$A56,СВЦЭМ!$B$39:$B$782,V$47)+'СЕТ СН'!$F$14+СВЦЭМ!$D$10+'СЕТ СН'!$F$6-'СЕТ СН'!$F$26</f>
        <v>962.95736898000007</v>
      </c>
      <c r="W56" s="36">
        <f>SUMIFS(СВЦЭМ!$D$39:$D$782,СВЦЭМ!$A$39:$A$782,$A56,СВЦЭМ!$B$39:$B$782,W$47)+'СЕТ СН'!$F$14+СВЦЭМ!$D$10+'СЕТ СН'!$F$6-'СЕТ СН'!$F$26</f>
        <v>949.55267878000006</v>
      </c>
      <c r="X56" s="36">
        <f>SUMIFS(СВЦЭМ!$D$39:$D$782,СВЦЭМ!$A$39:$A$782,$A56,СВЦЭМ!$B$39:$B$782,X$47)+'СЕТ СН'!$F$14+СВЦЭМ!$D$10+'СЕТ СН'!$F$6-'СЕТ СН'!$F$26</f>
        <v>1111.25699175</v>
      </c>
      <c r="Y56" s="36">
        <f>SUMIFS(СВЦЭМ!$D$39:$D$782,СВЦЭМ!$A$39:$A$782,$A56,СВЦЭМ!$B$39:$B$782,Y$47)+'СЕТ СН'!$F$14+СВЦЭМ!$D$10+'СЕТ СН'!$F$6-'СЕТ СН'!$F$26</f>
        <v>1097.2477591899999</v>
      </c>
    </row>
    <row r="57" spans="1:25" ht="15.75" x14ac:dyDescent="0.2">
      <c r="A57" s="35">
        <f t="shared" si="1"/>
        <v>44449</v>
      </c>
      <c r="B57" s="36">
        <f>SUMIFS(СВЦЭМ!$D$39:$D$782,СВЦЭМ!$A$39:$A$782,$A57,СВЦЭМ!$B$39:$B$782,B$47)+'СЕТ СН'!$F$14+СВЦЭМ!$D$10+'СЕТ СН'!$F$6-'СЕТ СН'!$F$26</f>
        <v>1078.1658662100001</v>
      </c>
      <c r="C57" s="36">
        <f>SUMIFS(СВЦЭМ!$D$39:$D$782,СВЦЭМ!$A$39:$A$782,$A57,СВЦЭМ!$B$39:$B$782,C$47)+'СЕТ СН'!$F$14+СВЦЭМ!$D$10+'СЕТ СН'!$F$6-'СЕТ СН'!$F$26</f>
        <v>1165.4499939799998</v>
      </c>
      <c r="D57" s="36">
        <f>SUMIFS(СВЦЭМ!$D$39:$D$782,СВЦЭМ!$A$39:$A$782,$A57,СВЦЭМ!$B$39:$B$782,D$47)+'СЕТ СН'!$F$14+СВЦЭМ!$D$10+'СЕТ СН'!$F$6-'СЕТ СН'!$F$26</f>
        <v>1220.1146815399998</v>
      </c>
      <c r="E57" s="36">
        <f>SUMIFS(СВЦЭМ!$D$39:$D$782,СВЦЭМ!$A$39:$A$782,$A57,СВЦЭМ!$B$39:$B$782,E$47)+'СЕТ СН'!$F$14+СВЦЭМ!$D$10+'СЕТ СН'!$F$6-'СЕТ СН'!$F$26</f>
        <v>1248.0798679599998</v>
      </c>
      <c r="F57" s="36">
        <f>SUMIFS(СВЦЭМ!$D$39:$D$782,СВЦЭМ!$A$39:$A$782,$A57,СВЦЭМ!$B$39:$B$782,F$47)+'СЕТ СН'!$F$14+СВЦЭМ!$D$10+'СЕТ СН'!$F$6-'СЕТ СН'!$F$26</f>
        <v>1215.9267597999999</v>
      </c>
      <c r="G57" s="36">
        <f>SUMIFS(СВЦЭМ!$D$39:$D$782,СВЦЭМ!$A$39:$A$782,$A57,СВЦЭМ!$B$39:$B$782,G$47)+'СЕТ СН'!$F$14+СВЦЭМ!$D$10+'СЕТ СН'!$F$6-'СЕТ СН'!$F$26</f>
        <v>1191.7808779799998</v>
      </c>
      <c r="H57" s="36">
        <f>SUMIFS(СВЦЭМ!$D$39:$D$782,СВЦЭМ!$A$39:$A$782,$A57,СВЦЭМ!$B$39:$B$782,H$47)+'СЕТ СН'!$F$14+СВЦЭМ!$D$10+'СЕТ СН'!$F$6-'СЕТ СН'!$F$26</f>
        <v>1128.4594909999998</v>
      </c>
      <c r="I57" s="36">
        <f>SUMIFS(СВЦЭМ!$D$39:$D$782,СВЦЭМ!$A$39:$A$782,$A57,СВЦЭМ!$B$39:$B$782,I$47)+'СЕТ СН'!$F$14+СВЦЭМ!$D$10+'СЕТ СН'!$F$6-'СЕТ СН'!$F$26</f>
        <v>1032.6916226000001</v>
      </c>
      <c r="J57" s="36">
        <f>SUMIFS(СВЦЭМ!$D$39:$D$782,СВЦЭМ!$A$39:$A$782,$A57,СВЦЭМ!$B$39:$B$782,J$47)+'СЕТ СН'!$F$14+СВЦЭМ!$D$10+'СЕТ СН'!$F$6-'СЕТ СН'!$F$26</f>
        <v>935.64872504000004</v>
      </c>
      <c r="K57" s="36">
        <f>SUMIFS(СВЦЭМ!$D$39:$D$782,СВЦЭМ!$A$39:$A$782,$A57,СВЦЭМ!$B$39:$B$782,K$47)+'СЕТ СН'!$F$14+СВЦЭМ!$D$10+'СЕТ СН'!$F$6-'СЕТ СН'!$F$26</f>
        <v>904.19768714000008</v>
      </c>
      <c r="L57" s="36">
        <f>SUMIFS(СВЦЭМ!$D$39:$D$782,СВЦЭМ!$A$39:$A$782,$A57,СВЦЭМ!$B$39:$B$782,L$47)+'СЕТ СН'!$F$14+СВЦЭМ!$D$10+'СЕТ СН'!$F$6-'СЕТ СН'!$F$26</f>
        <v>893.53136708000011</v>
      </c>
      <c r="M57" s="36">
        <f>SUMIFS(СВЦЭМ!$D$39:$D$782,СВЦЭМ!$A$39:$A$782,$A57,СВЦЭМ!$B$39:$B$782,M$47)+'СЕТ СН'!$F$14+СВЦЭМ!$D$10+'СЕТ СН'!$F$6-'СЕТ СН'!$F$26</f>
        <v>885.49243263000005</v>
      </c>
      <c r="N57" s="36">
        <f>SUMIFS(СВЦЭМ!$D$39:$D$782,СВЦЭМ!$A$39:$A$782,$A57,СВЦЭМ!$B$39:$B$782,N$47)+'СЕТ СН'!$F$14+СВЦЭМ!$D$10+'СЕТ СН'!$F$6-'СЕТ СН'!$F$26</f>
        <v>891.13471464000008</v>
      </c>
      <c r="O57" s="36">
        <f>SUMIFS(СВЦЭМ!$D$39:$D$782,СВЦЭМ!$A$39:$A$782,$A57,СВЦЭМ!$B$39:$B$782,O$47)+'СЕТ СН'!$F$14+СВЦЭМ!$D$10+'СЕТ СН'!$F$6-'СЕТ СН'!$F$26</f>
        <v>922.17529843000011</v>
      </c>
      <c r="P57" s="36">
        <f>SUMIFS(СВЦЭМ!$D$39:$D$782,СВЦЭМ!$A$39:$A$782,$A57,СВЦЭМ!$B$39:$B$782,P$47)+'СЕТ СН'!$F$14+СВЦЭМ!$D$10+'СЕТ СН'!$F$6-'СЕТ СН'!$F$26</f>
        <v>941.93366516000003</v>
      </c>
      <c r="Q57" s="36">
        <f>SUMIFS(СВЦЭМ!$D$39:$D$782,СВЦЭМ!$A$39:$A$782,$A57,СВЦЭМ!$B$39:$B$782,Q$47)+'СЕТ СН'!$F$14+СВЦЭМ!$D$10+'СЕТ СН'!$F$6-'СЕТ СН'!$F$26</f>
        <v>958.0813186900001</v>
      </c>
      <c r="R57" s="36">
        <f>SUMIFS(СВЦЭМ!$D$39:$D$782,СВЦЭМ!$A$39:$A$782,$A57,СВЦЭМ!$B$39:$B$782,R$47)+'СЕТ СН'!$F$14+СВЦЭМ!$D$10+'СЕТ СН'!$F$6-'СЕТ СН'!$F$26</f>
        <v>962.39601783000012</v>
      </c>
      <c r="S57" s="36">
        <f>SUMIFS(СВЦЭМ!$D$39:$D$782,СВЦЭМ!$A$39:$A$782,$A57,СВЦЭМ!$B$39:$B$782,S$47)+'СЕТ СН'!$F$14+СВЦЭМ!$D$10+'СЕТ СН'!$F$6-'СЕТ СН'!$F$26</f>
        <v>939.12684738000007</v>
      </c>
      <c r="T57" s="36">
        <f>SUMIFS(СВЦЭМ!$D$39:$D$782,СВЦЭМ!$A$39:$A$782,$A57,СВЦЭМ!$B$39:$B$782,T$47)+'СЕТ СН'!$F$14+СВЦЭМ!$D$10+'СЕТ СН'!$F$6-'СЕТ СН'!$F$26</f>
        <v>900.2954508900001</v>
      </c>
      <c r="U57" s="36">
        <f>SUMIFS(СВЦЭМ!$D$39:$D$782,СВЦЭМ!$A$39:$A$782,$A57,СВЦЭМ!$B$39:$B$782,U$47)+'СЕТ СН'!$F$14+СВЦЭМ!$D$10+'СЕТ СН'!$F$6-'СЕТ СН'!$F$26</f>
        <v>870.91348553000012</v>
      </c>
      <c r="V57" s="36">
        <f>SUMIFS(СВЦЭМ!$D$39:$D$782,СВЦЭМ!$A$39:$A$782,$A57,СВЦЭМ!$B$39:$B$782,V$47)+'СЕТ СН'!$F$14+СВЦЭМ!$D$10+'СЕТ СН'!$F$6-'СЕТ СН'!$F$26</f>
        <v>880.77997037000011</v>
      </c>
      <c r="W57" s="36">
        <f>SUMIFS(СВЦЭМ!$D$39:$D$782,СВЦЭМ!$A$39:$A$782,$A57,СВЦЭМ!$B$39:$B$782,W$47)+'СЕТ СН'!$F$14+СВЦЭМ!$D$10+'СЕТ СН'!$F$6-'СЕТ СН'!$F$26</f>
        <v>870.99672063000003</v>
      </c>
      <c r="X57" s="36">
        <f>SUMIFS(СВЦЭМ!$D$39:$D$782,СВЦЭМ!$A$39:$A$782,$A57,СВЦЭМ!$B$39:$B$782,X$47)+'СЕТ СН'!$F$14+СВЦЭМ!$D$10+'СЕТ СН'!$F$6-'СЕТ СН'!$F$26</f>
        <v>891.53836985000009</v>
      </c>
      <c r="Y57" s="36">
        <f>SUMIFS(СВЦЭМ!$D$39:$D$782,СВЦЭМ!$A$39:$A$782,$A57,СВЦЭМ!$B$39:$B$782,Y$47)+'СЕТ СН'!$F$14+СВЦЭМ!$D$10+'СЕТ СН'!$F$6-'СЕТ СН'!$F$26</f>
        <v>928.00626433000002</v>
      </c>
    </row>
    <row r="58" spans="1:25" ht="15.75" x14ac:dyDescent="0.2">
      <c r="A58" s="35">
        <f t="shared" si="1"/>
        <v>44450</v>
      </c>
      <c r="B58" s="36">
        <f>SUMIFS(СВЦЭМ!$D$39:$D$782,СВЦЭМ!$A$39:$A$782,$A58,СВЦЭМ!$B$39:$B$782,B$47)+'СЕТ СН'!$F$14+СВЦЭМ!$D$10+'СЕТ СН'!$F$6-'СЕТ СН'!$F$26</f>
        <v>1027.4588284599999</v>
      </c>
      <c r="C58" s="36">
        <f>SUMIFS(СВЦЭМ!$D$39:$D$782,СВЦЭМ!$A$39:$A$782,$A58,СВЦЭМ!$B$39:$B$782,C$47)+'СЕТ СН'!$F$14+СВЦЭМ!$D$10+'СЕТ СН'!$F$6-'СЕТ СН'!$F$26</f>
        <v>1105.40916318</v>
      </c>
      <c r="D58" s="36">
        <f>SUMIFS(СВЦЭМ!$D$39:$D$782,СВЦЭМ!$A$39:$A$782,$A58,СВЦЭМ!$B$39:$B$782,D$47)+'СЕТ СН'!$F$14+СВЦЭМ!$D$10+'СЕТ СН'!$F$6-'СЕТ СН'!$F$26</f>
        <v>1162.1518253599997</v>
      </c>
      <c r="E58" s="36">
        <f>SUMIFS(СВЦЭМ!$D$39:$D$782,СВЦЭМ!$A$39:$A$782,$A58,СВЦЭМ!$B$39:$B$782,E$47)+'СЕТ СН'!$F$14+СВЦЭМ!$D$10+'СЕТ СН'!$F$6-'СЕТ СН'!$F$26</f>
        <v>1188.8185752599998</v>
      </c>
      <c r="F58" s="36">
        <f>SUMIFS(СВЦЭМ!$D$39:$D$782,СВЦЭМ!$A$39:$A$782,$A58,СВЦЭМ!$B$39:$B$782,F$47)+'СЕТ СН'!$F$14+СВЦЭМ!$D$10+'СЕТ СН'!$F$6-'СЕТ СН'!$F$26</f>
        <v>1203.4241432599999</v>
      </c>
      <c r="G58" s="36">
        <f>SUMIFS(СВЦЭМ!$D$39:$D$782,СВЦЭМ!$A$39:$A$782,$A58,СВЦЭМ!$B$39:$B$782,G$47)+'СЕТ СН'!$F$14+СВЦЭМ!$D$10+'СЕТ СН'!$F$6-'СЕТ СН'!$F$26</f>
        <v>1191.3050150499998</v>
      </c>
      <c r="H58" s="36">
        <f>SUMIFS(СВЦЭМ!$D$39:$D$782,СВЦЭМ!$A$39:$A$782,$A58,СВЦЭМ!$B$39:$B$782,H$47)+'СЕТ СН'!$F$14+СВЦЭМ!$D$10+'СЕТ СН'!$F$6-'СЕТ СН'!$F$26</f>
        <v>1152.53070583</v>
      </c>
      <c r="I58" s="36">
        <f>SUMIFS(СВЦЭМ!$D$39:$D$782,СВЦЭМ!$A$39:$A$782,$A58,СВЦЭМ!$B$39:$B$782,I$47)+'СЕТ СН'!$F$14+СВЦЭМ!$D$10+'СЕТ СН'!$F$6-'СЕТ СН'!$F$26</f>
        <v>1072.21274892</v>
      </c>
      <c r="J58" s="36">
        <f>SUMIFS(СВЦЭМ!$D$39:$D$782,СВЦЭМ!$A$39:$A$782,$A58,СВЦЭМ!$B$39:$B$782,J$47)+'СЕТ СН'!$F$14+СВЦЭМ!$D$10+'СЕТ СН'!$F$6-'СЕТ СН'!$F$26</f>
        <v>983.83723168000006</v>
      </c>
      <c r="K58" s="36">
        <f>SUMIFS(СВЦЭМ!$D$39:$D$782,СВЦЭМ!$A$39:$A$782,$A58,СВЦЭМ!$B$39:$B$782,K$47)+'СЕТ СН'!$F$14+СВЦЭМ!$D$10+'СЕТ СН'!$F$6-'СЕТ СН'!$F$26</f>
        <v>927.19742874000008</v>
      </c>
      <c r="L58" s="36">
        <f>SUMIFS(СВЦЭМ!$D$39:$D$782,СВЦЭМ!$A$39:$A$782,$A58,СВЦЭМ!$B$39:$B$782,L$47)+'СЕТ СН'!$F$14+СВЦЭМ!$D$10+'СЕТ СН'!$F$6-'СЕТ СН'!$F$26</f>
        <v>922.40627089000009</v>
      </c>
      <c r="M58" s="36">
        <f>SUMIFS(СВЦЭМ!$D$39:$D$782,СВЦЭМ!$A$39:$A$782,$A58,СВЦЭМ!$B$39:$B$782,M$47)+'СЕТ СН'!$F$14+СВЦЭМ!$D$10+'СЕТ СН'!$F$6-'СЕТ СН'!$F$26</f>
        <v>908.75109539000005</v>
      </c>
      <c r="N58" s="36">
        <f>SUMIFS(СВЦЭМ!$D$39:$D$782,СВЦЭМ!$A$39:$A$782,$A58,СВЦЭМ!$B$39:$B$782,N$47)+'СЕТ СН'!$F$14+СВЦЭМ!$D$10+'СЕТ СН'!$F$6-'СЕТ СН'!$F$26</f>
        <v>908.01521879000006</v>
      </c>
      <c r="O58" s="36">
        <f>SUMIFS(СВЦЭМ!$D$39:$D$782,СВЦЭМ!$A$39:$A$782,$A58,СВЦЭМ!$B$39:$B$782,O$47)+'СЕТ СН'!$F$14+СВЦЭМ!$D$10+'СЕТ СН'!$F$6-'СЕТ СН'!$F$26</f>
        <v>928.75990266000008</v>
      </c>
      <c r="P58" s="36">
        <f>SUMIFS(СВЦЭМ!$D$39:$D$782,СВЦЭМ!$A$39:$A$782,$A58,СВЦЭМ!$B$39:$B$782,P$47)+'СЕТ СН'!$F$14+СВЦЭМ!$D$10+'СЕТ СН'!$F$6-'СЕТ СН'!$F$26</f>
        <v>962.14851369000007</v>
      </c>
      <c r="Q58" s="36">
        <f>SUMIFS(СВЦЭМ!$D$39:$D$782,СВЦЭМ!$A$39:$A$782,$A58,СВЦЭМ!$B$39:$B$782,Q$47)+'СЕТ СН'!$F$14+СВЦЭМ!$D$10+'СЕТ СН'!$F$6-'СЕТ СН'!$F$26</f>
        <v>984.57963461000008</v>
      </c>
      <c r="R58" s="36">
        <f>SUMIFS(СВЦЭМ!$D$39:$D$782,СВЦЭМ!$A$39:$A$782,$A58,СВЦЭМ!$B$39:$B$782,R$47)+'СЕТ СН'!$F$14+СВЦЭМ!$D$10+'СЕТ СН'!$F$6-'СЕТ СН'!$F$26</f>
        <v>981.24918701000001</v>
      </c>
      <c r="S58" s="36">
        <f>SUMIFS(СВЦЭМ!$D$39:$D$782,СВЦЭМ!$A$39:$A$782,$A58,СВЦЭМ!$B$39:$B$782,S$47)+'СЕТ СН'!$F$14+СВЦЭМ!$D$10+'СЕТ СН'!$F$6-'СЕТ СН'!$F$26</f>
        <v>969.20034927000006</v>
      </c>
      <c r="T58" s="36">
        <f>SUMIFS(СВЦЭМ!$D$39:$D$782,СВЦЭМ!$A$39:$A$782,$A58,СВЦЭМ!$B$39:$B$782,T$47)+'СЕТ СН'!$F$14+СВЦЭМ!$D$10+'СЕТ СН'!$F$6-'СЕТ СН'!$F$26</f>
        <v>921.97409918000005</v>
      </c>
      <c r="U58" s="36">
        <f>SUMIFS(СВЦЭМ!$D$39:$D$782,СВЦЭМ!$A$39:$A$782,$A58,СВЦЭМ!$B$39:$B$782,U$47)+'СЕТ СН'!$F$14+СВЦЭМ!$D$10+'СЕТ СН'!$F$6-'СЕТ СН'!$F$26</f>
        <v>885.8535490700001</v>
      </c>
      <c r="V58" s="36">
        <f>SUMIFS(СВЦЭМ!$D$39:$D$782,СВЦЭМ!$A$39:$A$782,$A58,СВЦЭМ!$B$39:$B$782,V$47)+'СЕТ СН'!$F$14+СВЦЭМ!$D$10+'СЕТ СН'!$F$6-'СЕТ СН'!$F$26</f>
        <v>880.49597944000004</v>
      </c>
      <c r="W58" s="36">
        <f>SUMIFS(СВЦЭМ!$D$39:$D$782,СВЦЭМ!$A$39:$A$782,$A58,СВЦЭМ!$B$39:$B$782,W$47)+'СЕТ СН'!$F$14+СВЦЭМ!$D$10+'СЕТ СН'!$F$6-'СЕТ СН'!$F$26</f>
        <v>895.71240826000007</v>
      </c>
      <c r="X58" s="36">
        <f>SUMIFS(СВЦЭМ!$D$39:$D$782,СВЦЭМ!$A$39:$A$782,$A58,СВЦЭМ!$B$39:$B$782,X$47)+'СЕТ СН'!$F$14+СВЦЭМ!$D$10+'СЕТ СН'!$F$6-'СЕТ СН'!$F$26</f>
        <v>940.74147811000012</v>
      </c>
      <c r="Y58" s="36">
        <f>SUMIFS(СВЦЭМ!$D$39:$D$782,СВЦЭМ!$A$39:$A$782,$A58,СВЦЭМ!$B$39:$B$782,Y$47)+'СЕТ СН'!$F$14+СВЦЭМ!$D$10+'СЕТ СН'!$F$6-'СЕТ СН'!$F$26</f>
        <v>1003.9475309300001</v>
      </c>
    </row>
    <row r="59" spans="1:25" ht="15.75" x14ac:dyDescent="0.2">
      <c r="A59" s="35">
        <f t="shared" si="1"/>
        <v>44451</v>
      </c>
      <c r="B59" s="36">
        <f>SUMIFS(СВЦЭМ!$D$39:$D$782,СВЦЭМ!$A$39:$A$782,$A59,СВЦЭМ!$B$39:$B$782,B$47)+'СЕТ СН'!$F$14+СВЦЭМ!$D$10+'СЕТ СН'!$F$6-'СЕТ СН'!$F$26</f>
        <v>1042.2076980700001</v>
      </c>
      <c r="C59" s="36">
        <f>SUMIFS(СВЦЭМ!$D$39:$D$782,СВЦЭМ!$A$39:$A$782,$A59,СВЦЭМ!$B$39:$B$782,C$47)+'СЕТ СН'!$F$14+СВЦЭМ!$D$10+'СЕТ СН'!$F$6-'СЕТ СН'!$F$26</f>
        <v>1112.6375059699999</v>
      </c>
      <c r="D59" s="36">
        <f>SUMIFS(СВЦЭМ!$D$39:$D$782,СВЦЭМ!$A$39:$A$782,$A59,СВЦЭМ!$B$39:$B$782,D$47)+'СЕТ СН'!$F$14+СВЦЭМ!$D$10+'СЕТ СН'!$F$6-'СЕТ СН'!$F$26</f>
        <v>1161.1714431999999</v>
      </c>
      <c r="E59" s="36">
        <f>SUMIFS(СВЦЭМ!$D$39:$D$782,СВЦЭМ!$A$39:$A$782,$A59,СВЦЭМ!$B$39:$B$782,E$47)+'СЕТ СН'!$F$14+СВЦЭМ!$D$10+'СЕТ СН'!$F$6-'СЕТ СН'!$F$26</f>
        <v>1189.9837911499999</v>
      </c>
      <c r="F59" s="36">
        <f>SUMIFS(СВЦЭМ!$D$39:$D$782,СВЦЭМ!$A$39:$A$782,$A59,СВЦЭМ!$B$39:$B$782,F$47)+'СЕТ СН'!$F$14+СВЦЭМ!$D$10+'СЕТ СН'!$F$6-'СЕТ СН'!$F$26</f>
        <v>1210.5664974199999</v>
      </c>
      <c r="G59" s="36">
        <f>SUMIFS(СВЦЭМ!$D$39:$D$782,СВЦЭМ!$A$39:$A$782,$A59,СВЦЭМ!$B$39:$B$782,G$47)+'СЕТ СН'!$F$14+СВЦЭМ!$D$10+'СЕТ СН'!$F$6-'СЕТ СН'!$F$26</f>
        <v>1203.7647197299998</v>
      </c>
      <c r="H59" s="36">
        <f>SUMIFS(СВЦЭМ!$D$39:$D$782,СВЦЭМ!$A$39:$A$782,$A59,СВЦЭМ!$B$39:$B$782,H$47)+'СЕТ СН'!$F$14+СВЦЭМ!$D$10+'СЕТ СН'!$F$6-'СЕТ СН'!$F$26</f>
        <v>1169.2774860899999</v>
      </c>
      <c r="I59" s="36">
        <f>SUMIFS(СВЦЭМ!$D$39:$D$782,СВЦЭМ!$A$39:$A$782,$A59,СВЦЭМ!$B$39:$B$782,I$47)+'СЕТ СН'!$F$14+СВЦЭМ!$D$10+'СЕТ СН'!$F$6-'СЕТ СН'!$F$26</f>
        <v>1091.18009259</v>
      </c>
      <c r="J59" s="36">
        <f>SUMIFS(СВЦЭМ!$D$39:$D$782,СВЦЭМ!$A$39:$A$782,$A59,СВЦЭМ!$B$39:$B$782,J$47)+'СЕТ СН'!$F$14+СВЦЭМ!$D$10+'СЕТ СН'!$F$6-'СЕТ СН'!$F$26</f>
        <v>1019.5048731200001</v>
      </c>
      <c r="K59" s="36">
        <f>SUMIFS(СВЦЭМ!$D$39:$D$782,СВЦЭМ!$A$39:$A$782,$A59,СВЦЭМ!$B$39:$B$782,K$47)+'СЕТ СН'!$F$14+СВЦЭМ!$D$10+'СЕТ СН'!$F$6-'СЕТ СН'!$F$26</f>
        <v>958.80874547000008</v>
      </c>
      <c r="L59" s="36">
        <f>SUMIFS(СВЦЭМ!$D$39:$D$782,СВЦЭМ!$A$39:$A$782,$A59,СВЦЭМ!$B$39:$B$782,L$47)+'СЕТ СН'!$F$14+СВЦЭМ!$D$10+'СЕТ СН'!$F$6-'СЕТ СН'!$F$26</f>
        <v>930.78508261000002</v>
      </c>
      <c r="M59" s="36">
        <f>SUMIFS(СВЦЭМ!$D$39:$D$782,СВЦЭМ!$A$39:$A$782,$A59,СВЦЭМ!$B$39:$B$782,M$47)+'СЕТ СН'!$F$14+СВЦЭМ!$D$10+'СЕТ СН'!$F$6-'СЕТ СН'!$F$26</f>
        <v>922.95781510000006</v>
      </c>
      <c r="N59" s="36">
        <f>SUMIFS(СВЦЭМ!$D$39:$D$782,СВЦЭМ!$A$39:$A$782,$A59,СВЦЭМ!$B$39:$B$782,N$47)+'СЕТ СН'!$F$14+СВЦЭМ!$D$10+'СЕТ СН'!$F$6-'СЕТ СН'!$F$26</f>
        <v>921.76845537000008</v>
      </c>
      <c r="O59" s="36">
        <f>SUMIFS(СВЦЭМ!$D$39:$D$782,СВЦЭМ!$A$39:$A$782,$A59,СВЦЭМ!$B$39:$B$782,O$47)+'СЕТ СН'!$F$14+СВЦЭМ!$D$10+'СЕТ СН'!$F$6-'СЕТ СН'!$F$26</f>
        <v>955.1066289900001</v>
      </c>
      <c r="P59" s="36">
        <f>SUMIFS(СВЦЭМ!$D$39:$D$782,СВЦЭМ!$A$39:$A$782,$A59,СВЦЭМ!$B$39:$B$782,P$47)+'СЕТ СН'!$F$14+СВЦЭМ!$D$10+'СЕТ СН'!$F$6-'СЕТ СН'!$F$26</f>
        <v>986.53998709000007</v>
      </c>
      <c r="Q59" s="36">
        <f>SUMIFS(СВЦЭМ!$D$39:$D$782,СВЦЭМ!$A$39:$A$782,$A59,СВЦЭМ!$B$39:$B$782,Q$47)+'СЕТ СН'!$F$14+СВЦЭМ!$D$10+'СЕТ СН'!$F$6-'СЕТ СН'!$F$26</f>
        <v>1003.2873060400001</v>
      </c>
      <c r="R59" s="36">
        <f>SUMIFS(СВЦЭМ!$D$39:$D$782,СВЦЭМ!$A$39:$A$782,$A59,СВЦЭМ!$B$39:$B$782,R$47)+'СЕТ СН'!$F$14+СВЦЭМ!$D$10+'СЕТ СН'!$F$6-'СЕТ СН'!$F$26</f>
        <v>991.64771355000005</v>
      </c>
      <c r="S59" s="36">
        <f>SUMIFS(СВЦЭМ!$D$39:$D$782,СВЦЭМ!$A$39:$A$782,$A59,СВЦЭМ!$B$39:$B$782,S$47)+'СЕТ СН'!$F$14+СВЦЭМ!$D$10+'СЕТ СН'!$F$6-'СЕТ СН'!$F$26</f>
        <v>956.22709475000011</v>
      </c>
      <c r="T59" s="36">
        <f>SUMIFS(СВЦЭМ!$D$39:$D$782,СВЦЭМ!$A$39:$A$782,$A59,СВЦЭМ!$B$39:$B$782,T$47)+'СЕТ СН'!$F$14+СВЦЭМ!$D$10+'СЕТ СН'!$F$6-'СЕТ СН'!$F$26</f>
        <v>916.46915056000012</v>
      </c>
      <c r="U59" s="36">
        <f>SUMIFS(СВЦЭМ!$D$39:$D$782,СВЦЭМ!$A$39:$A$782,$A59,СВЦЭМ!$B$39:$B$782,U$47)+'СЕТ СН'!$F$14+СВЦЭМ!$D$10+'СЕТ СН'!$F$6-'СЕТ СН'!$F$26</f>
        <v>872.82120723000003</v>
      </c>
      <c r="V59" s="36">
        <f>SUMIFS(СВЦЭМ!$D$39:$D$782,СВЦЭМ!$A$39:$A$782,$A59,СВЦЭМ!$B$39:$B$782,V$47)+'СЕТ СН'!$F$14+СВЦЭМ!$D$10+'СЕТ СН'!$F$6-'СЕТ СН'!$F$26</f>
        <v>886.87798944000008</v>
      </c>
      <c r="W59" s="36">
        <f>SUMIFS(СВЦЭМ!$D$39:$D$782,СВЦЭМ!$A$39:$A$782,$A59,СВЦЭМ!$B$39:$B$782,W$47)+'СЕТ СН'!$F$14+СВЦЭМ!$D$10+'СЕТ СН'!$F$6-'СЕТ СН'!$F$26</f>
        <v>883.07129725000004</v>
      </c>
      <c r="X59" s="36">
        <f>SUMIFS(СВЦЭМ!$D$39:$D$782,СВЦЭМ!$A$39:$A$782,$A59,СВЦЭМ!$B$39:$B$782,X$47)+'СЕТ СН'!$F$14+СВЦЭМ!$D$10+'СЕТ СН'!$F$6-'СЕТ СН'!$F$26</f>
        <v>896.01382122000007</v>
      </c>
      <c r="Y59" s="36">
        <f>SUMIFS(СВЦЭМ!$D$39:$D$782,СВЦЭМ!$A$39:$A$782,$A59,СВЦЭМ!$B$39:$B$782,Y$47)+'СЕТ СН'!$F$14+СВЦЭМ!$D$10+'СЕТ СН'!$F$6-'СЕТ СН'!$F$26</f>
        <v>973.12972716000002</v>
      </c>
    </row>
    <row r="60" spans="1:25" ht="15.75" x14ac:dyDescent="0.2">
      <c r="A60" s="35">
        <f t="shared" si="1"/>
        <v>44452</v>
      </c>
      <c r="B60" s="36">
        <f>SUMIFS(СВЦЭМ!$D$39:$D$782,СВЦЭМ!$A$39:$A$782,$A60,СВЦЭМ!$B$39:$B$782,B$47)+'СЕТ СН'!$F$14+СВЦЭМ!$D$10+'СЕТ СН'!$F$6-'СЕТ СН'!$F$26</f>
        <v>1055.1561517600001</v>
      </c>
      <c r="C60" s="36">
        <f>SUMIFS(СВЦЭМ!$D$39:$D$782,СВЦЭМ!$A$39:$A$782,$A60,СВЦЭМ!$B$39:$B$782,C$47)+'СЕТ СН'!$F$14+СВЦЭМ!$D$10+'СЕТ СН'!$F$6-'СЕТ СН'!$F$26</f>
        <v>1138.69782433</v>
      </c>
      <c r="D60" s="36">
        <f>SUMIFS(СВЦЭМ!$D$39:$D$782,СВЦЭМ!$A$39:$A$782,$A60,СВЦЭМ!$B$39:$B$782,D$47)+'СЕТ СН'!$F$14+СВЦЭМ!$D$10+'СЕТ СН'!$F$6-'СЕТ СН'!$F$26</f>
        <v>1202.7520636399997</v>
      </c>
      <c r="E60" s="36">
        <f>SUMIFS(СВЦЭМ!$D$39:$D$782,СВЦЭМ!$A$39:$A$782,$A60,СВЦЭМ!$B$39:$B$782,E$47)+'СЕТ СН'!$F$14+СВЦЭМ!$D$10+'СЕТ СН'!$F$6-'СЕТ СН'!$F$26</f>
        <v>1226.04301756</v>
      </c>
      <c r="F60" s="36">
        <f>SUMIFS(СВЦЭМ!$D$39:$D$782,СВЦЭМ!$A$39:$A$782,$A60,СВЦЭМ!$B$39:$B$782,F$47)+'СЕТ СН'!$F$14+СВЦЭМ!$D$10+'СЕТ СН'!$F$6-'СЕТ СН'!$F$26</f>
        <v>1235.8389542899999</v>
      </c>
      <c r="G60" s="36">
        <f>SUMIFS(СВЦЭМ!$D$39:$D$782,СВЦЭМ!$A$39:$A$782,$A60,СВЦЭМ!$B$39:$B$782,G$47)+'СЕТ СН'!$F$14+СВЦЭМ!$D$10+'СЕТ СН'!$F$6-'СЕТ СН'!$F$26</f>
        <v>1212.5361648199998</v>
      </c>
      <c r="H60" s="36">
        <f>SUMIFS(СВЦЭМ!$D$39:$D$782,СВЦЭМ!$A$39:$A$782,$A60,СВЦЭМ!$B$39:$B$782,H$47)+'СЕТ СН'!$F$14+СВЦЭМ!$D$10+'СЕТ СН'!$F$6-'СЕТ СН'!$F$26</f>
        <v>1133.9181760099998</v>
      </c>
      <c r="I60" s="36">
        <f>SUMIFS(СВЦЭМ!$D$39:$D$782,СВЦЭМ!$A$39:$A$782,$A60,СВЦЭМ!$B$39:$B$782,I$47)+'СЕТ СН'!$F$14+СВЦЭМ!$D$10+'СЕТ СН'!$F$6-'СЕТ СН'!$F$26</f>
        <v>1037.83483069</v>
      </c>
      <c r="J60" s="36">
        <f>SUMIFS(СВЦЭМ!$D$39:$D$782,СВЦЭМ!$A$39:$A$782,$A60,СВЦЭМ!$B$39:$B$782,J$47)+'СЕТ СН'!$F$14+СВЦЭМ!$D$10+'СЕТ СН'!$F$6-'СЕТ СН'!$F$26</f>
        <v>1006.6632765800001</v>
      </c>
      <c r="K60" s="36">
        <f>SUMIFS(СВЦЭМ!$D$39:$D$782,СВЦЭМ!$A$39:$A$782,$A60,СВЦЭМ!$B$39:$B$782,K$47)+'СЕТ СН'!$F$14+СВЦЭМ!$D$10+'СЕТ СН'!$F$6-'СЕТ СН'!$F$26</f>
        <v>989.34057524000002</v>
      </c>
      <c r="L60" s="36">
        <f>SUMIFS(СВЦЭМ!$D$39:$D$782,СВЦЭМ!$A$39:$A$782,$A60,СВЦЭМ!$B$39:$B$782,L$47)+'СЕТ СН'!$F$14+СВЦЭМ!$D$10+'СЕТ СН'!$F$6-'СЕТ СН'!$F$26</f>
        <v>983.68468982000002</v>
      </c>
      <c r="M60" s="36">
        <f>SUMIFS(СВЦЭМ!$D$39:$D$782,СВЦЭМ!$A$39:$A$782,$A60,СВЦЭМ!$B$39:$B$782,M$47)+'СЕТ СН'!$F$14+СВЦЭМ!$D$10+'СЕТ СН'!$F$6-'СЕТ СН'!$F$26</f>
        <v>980.77640857000006</v>
      </c>
      <c r="N60" s="36">
        <f>SUMIFS(СВЦЭМ!$D$39:$D$782,СВЦЭМ!$A$39:$A$782,$A60,СВЦЭМ!$B$39:$B$782,N$47)+'СЕТ СН'!$F$14+СВЦЭМ!$D$10+'СЕТ СН'!$F$6-'СЕТ СН'!$F$26</f>
        <v>958.95212699000001</v>
      </c>
      <c r="O60" s="36">
        <f>SUMIFS(СВЦЭМ!$D$39:$D$782,СВЦЭМ!$A$39:$A$782,$A60,СВЦЭМ!$B$39:$B$782,O$47)+'СЕТ СН'!$F$14+СВЦЭМ!$D$10+'СЕТ СН'!$F$6-'СЕТ СН'!$F$26</f>
        <v>964.61799610000003</v>
      </c>
      <c r="P60" s="36">
        <f>SUMIFS(СВЦЭМ!$D$39:$D$782,СВЦЭМ!$A$39:$A$782,$A60,СВЦЭМ!$B$39:$B$782,P$47)+'СЕТ СН'!$F$14+СВЦЭМ!$D$10+'СЕТ СН'!$F$6-'СЕТ СН'!$F$26</f>
        <v>1000.93974332</v>
      </c>
      <c r="Q60" s="36">
        <f>SUMIFS(СВЦЭМ!$D$39:$D$782,СВЦЭМ!$A$39:$A$782,$A60,СВЦЭМ!$B$39:$B$782,Q$47)+'СЕТ СН'!$F$14+СВЦЭМ!$D$10+'СЕТ СН'!$F$6-'СЕТ СН'!$F$26</f>
        <v>1009.155602</v>
      </c>
      <c r="R60" s="36">
        <f>SUMIFS(СВЦЭМ!$D$39:$D$782,СВЦЭМ!$A$39:$A$782,$A60,СВЦЭМ!$B$39:$B$782,R$47)+'СЕТ СН'!$F$14+СВЦЭМ!$D$10+'СЕТ СН'!$F$6-'СЕТ СН'!$F$26</f>
        <v>1007.1253786100001</v>
      </c>
      <c r="S60" s="36">
        <f>SUMIFS(СВЦЭМ!$D$39:$D$782,СВЦЭМ!$A$39:$A$782,$A60,СВЦЭМ!$B$39:$B$782,S$47)+'СЕТ СН'!$F$14+СВЦЭМ!$D$10+'СЕТ СН'!$F$6-'СЕТ СН'!$F$26</f>
        <v>973.48584007000011</v>
      </c>
      <c r="T60" s="36">
        <f>SUMIFS(СВЦЭМ!$D$39:$D$782,СВЦЭМ!$A$39:$A$782,$A60,СВЦЭМ!$B$39:$B$782,T$47)+'СЕТ СН'!$F$14+СВЦЭМ!$D$10+'СЕТ СН'!$F$6-'СЕТ СН'!$F$26</f>
        <v>923.91135535000012</v>
      </c>
      <c r="U60" s="36">
        <f>SUMIFS(СВЦЭМ!$D$39:$D$782,СВЦЭМ!$A$39:$A$782,$A60,СВЦЭМ!$B$39:$B$782,U$47)+'СЕТ СН'!$F$14+СВЦЭМ!$D$10+'СЕТ СН'!$F$6-'СЕТ СН'!$F$26</f>
        <v>877.94105262000005</v>
      </c>
      <c r="V60" s="36">
        <f>SUMIFS(СВЦЭМ!$D$39:$D$782,СВЦЭМ!$A$39:$A$782,$A60,СВЦЭМ!$B$39:$B$782,V$47)+'СЕТ СН'!$F$14+СВЦЭМ!$D$10+'СЕТ СН'!$F$6-'СЕТ СН'!$F$26</f>
        <v>887.67075708000004</v>
      </c>
      <c r="W60" s="36">
        <f>SUMIFS(СВЦЭМ!$D$39:$D$782,СВЦЭМ!$A$39:$A$782,$A60,СВЦЭМ!$B$39:$B$782,W$47)+'СЕТ СН'!$F$14+СВЦЭМ!$D$10+'СЕТ СН'!$F$6-'СЕТ СН'!$F$26</f>
        <v>884.97559773000012</v>
      </c>
      <c r="X60" s="36">
        <f>SUMIFS(СВЦЭМ!$D$39:$D$782,СВЦЭМ!$A$39:$A$782,$A60,СВЦЭМ!$B$39:$B$782,X$47)+'СЕТ СН'!$F$14+СВЦЭМ!$D$10+'СЕТ СН'!$F$6-'СЕТ СН'!$F$26</f>
        <v>904.13180476000002</v>
      </c>
      <c r="Y60" s="36">
        <f>SUMIFS(СВЦЭМ!$D$39:$D$782,СВЦЭМ!$A$39:$A$782,$A60,СВЦЭМ!$B$39:$B$782,Y$47)+'СЕТ СН'!$F$14+СВЦЭМ!$D$10+'СЕТ СН'!$F$6-'СЕТ СН'!$F$26</f>
        <v>999.05634911000004</v>
      </c>
    </row>
    <row r="61" spans="1:25" ht="15.75" x14ac:dyDescent="0.2">
      <c r="A61" s="35">
        <f t="shared" si="1"/>
        <v>44453</v>
      </c>
      <c r="B61" s="36">
        <f>SUMIFS(СВЦЭМ!$D$39:$D$782,СВЦЭМ!$A$39:$A$782,$A61,СВЦЭМ!$B$39:$B$782,B$47)+'СЕТ СН'!$F$14+СВЦЭМ!$D$10+'СЕТ СН'!$F$6-'СЕТ СН'!$F$26</f>
        <v>1050.71272383</v>
      </c>
      <c r="C61" s="36">
        <f>SUMIFS(СВЦЭМ!$D$39:$D$782,СВЦЭМ!$A$39:$A$782,$A61,СВЦЭМ!$B$39:$B$782,C$47)+'СЕТ СН'!$F$14+СВЦЭМ!$D$10+'СЕТ СН'!$F$6-'СЕТ СН'!$F$26</f>
        <v>1132.6319727099999</v>
      </c>
      <c r="D61" s="36">
        <f>SUMIFS(СВЦЭМ!$D$39:$D$782,СВЦЭМ!$A$39:$A$782,$A61,СВЦЭМ!$B$39:$B$782,D$47)+'СЕТ СН'!$F$14+СВЦЭМ!$D$10+'СЕТ СН'!$F$6-'СЕТ СН'!$F$26</f>
        <v>1178.9220921199999</v>
      </c>
      <c r="E61" s="36">
        <f>SUMIFS(СВЦЭМ!$D$39:$D$782,СВЦЭМ!$A$39:$A$782,$A61,СВЦЭМ!$B$39:$B$782,E$47)+'СЕТ СН'!$F$14+СВЦЭМ!$D$10+'СЕТ СН'!$F$6-'СЕТ СН'!$F$26</f>
        <v>1194.5817589299998</v>
      </c>
      <c r="F61" s="36">
        <f>SUMIFS(СВЦЭМ!$D$39:$D$782,СВЦЭМ!$A$39:$A$782,$A61,СВЦЭМ!$B$39:$B$782,F$47)+'СЕТ СН'!$F$14+СВЦЭМ!$D$10+'СЕТ СН'!$F$6-'СЕТ СН'!$F$26</f>
        <v>1202.5901252099998</v>
      </c>
      <c r="G61" s="36">
        <f>SUMIFS(СВЦЭМ!$D$39:$D$782,СВЦЭМ!$A$39:$A$782,$A61,СВЦЭМ!$B$39:$B$782,G$47)+'СЕТ СН'!$F$14+СВЦЭМ!$D$10+'СЕТ СН'!$F$6-'СЕТ СН'!$F$26</f>
        <v>1172.2586293199997</v>
      </c>
      <c r="H61" s="36">
        <f>SUMIFS(СВЦЭМ!$D$39:$D$782,СВЦЭМ!$A$39:$A$782,$A61,СВЦЭМ!$B$39:$B$782,H$47)+'СЕТ СН'!$F$14+СВЦЭМ!$D$10+'СЕТ СН'!$F$6-'СЕТ СН'!$F$26</f>
        <v>1109.8883811199998</v>
      </c>
      <c r="I61" s="36">
        <f>SUMIFS(СВЦЭМ!$D$39:$D$782,СВЦЭМ!$A$39:$A$782,$A61,СВЦЭМ!$B$39:$B$782,I$47)+'СЕТ СН'!$F$14+СВЦЭМ!$D$10+'СЕТ СН'!$F$6-'СЕТ СН'!$F$26</f>
        <v>1044.50559223</v>
      </c>
      <c r="J61" s="36">
        <f>SUMIFS(СВЦЭМ!$D$39:$D$782,СВЦЭМ!$A$39:$A$782,$A61,СВЦЭМ!$B$39:$B$782,J$47)+'СЕТ СН'!$F$14+СВЦЭМ!$D$10+'СЕТ СН'!$F$6-'СЕТ СН'!$F$26</f>
        <v>993.33455462000006</v>
      </c>
      <c r="K61" s="36">
        <f>SUMIFS(СВЦЭМ!$D$39:$D$782,СВЦЭМ!$A$39:$A$782,$A61,СВЦЭМ!$B$39:$B$782,K$47)+'СЕТ СН'!$F$14+СВЦЭМ!$D$10+'СЕТ СН'!$F$6-'СЕТ СН'!$F$26</f>
        <v>1025.5175897900001</v>
      </c>
      <c r="L61" s="36">
        <f>SUMIFS(СВЦЭМ!$D$39:$D$782,СВЦЭМ!$A$39:$A$782,$A61,СВЦЭМ!$B$39:$B$782,L$47)+'СЕТ СН'!$F$14+СВЦЭМ!$D$10+'СЕТ СН'!$F$6-'СЕТ СН'!$F$26</f>
        <v>1012.82227149</v>
      </c>
      <c r="M61" s="36">
        <f>SUMIFS(СВЦЭМ!$D$39:$D$782,СВЦЭМ!$A$39:$A$782,$A61,СВЦЭМ!$B$39:$B$782,M$47)+'СЕТ СН'!$F$14+СВЦЭМ!$D$10+'СЕТ СН'!$F$6-'СЕТ СН'!$F$26</f>
        <v>1022.8090180900001</v>
      </c>
      <c r="N61" s="36">
        <f>SUMIFS(СВЦЭМ!$D$39:$D$782,СВЦЭМ!$A$39:$A$782,$A61,СВЦЭМ!$B$39:$B$782,N$47)+'СЕТ СН'!$F$14+СВЦЭМ!$D$10+'СЕТ СН'!$F$6-'СЕТ СН'!$F$26</f>
        <v>977.80033570000012</v>
      </c>
      <c r="O61" s="36">
        <f>SUMIFS(СВЦЭМ!$D$39:$D$782,СВЦЭМ!$A$39:$A$782,$A61,СВЦЭМ!$B$39:$B$782,O$47)+'СЕТ СН'!$F$14+СВЦЭМ!$D$10+'СЕТ СН'!$F$6-'СЕТ СН'!$F$26</f>
        <v>978.32920307000006</v>
      </c>
      <c r="P61" s="36">
        <f>SUMIFS(СВЦЭМ!$D$39:$D$782,СВЦЭМ!$A$39:$A$782,$A61,СВЦЭМ!$B$39:$B$782,P$47)+'СЕТ СН'!$F$14+СВЦЭМ!$D$10+'СЕТ СН'!$F$6-'СЕТ СН'!$F$26</f>
        <v>1020.4597925200001</v>
      </c>
      <c r="Q61" s="36">
        <f>SUMIFS(СВЦЭМ!$D$39:$D$782,СВЦЭМ!$A$39:$A$782,$A61,СВЦЭМ!$B$39:$B$782,Q$47)+'СЕТ СН'!$F$14+СВЦЭМ!$D$10+'СЕТ СН'!$F$6-'СЕТ СН'!$F$26</f>
        <v>1037.30654215</v>
      </c>
      <c r="R61" s="36">
        <f>SUMIFS(СВЦЭМ!$D$39:$D$782,СВЦЭМ!$A$39:$A$782,$A61,СВЦЭМ!$B$39:$B$782,R$47)+'СЕТ СН'!$F$14+СВЦЭМ!$D$10+'СЕТ СН'!$F$6-'СЕТ СН'!$F$26</f>
        <v>1028.94441908</v>
      </c>
      <c r="S61" s="36">
        <f>SUMIFS(СВЦЭМ!$D$39:$D$782,СВЦЭМ!$A$39:$A$782,$A61,СВЦЭМ!$B$39:$B$782,S$47)+'СЕТ СН'!$F$14+СВЦЭМ!$D$10+'СЕТ СН'!$F$6-'СЕТ СН'!$F$26</f>
        <v>983.84304435000001</v>
      </c>
      <c r="T61" s="36">
        <f>SUMIFS(СВЦЭМ!$D$39:$D$782,СВЦЭМ!$A$39:$A$782,$A61,СВЦЭМ!$B$39:$B$782,T$47)+'СЕТ СН'!$F$14+СВЦЭМ!$D$10+'СЕТ СН'!$F$6-'СЕТ СН'!$F$26</f>
        <v>1007.2344847100001</v>
      </c>
      <c r="U61" s="36">
        <f>SUMIFS(СВЦЭМ!$D$39:$D$782,СВЦЭМ!$A$39:$A$782,$A61,СВЦЭМ!$B$39:$B$782,U$47)+'СЕТ СН'!$F$14+СВЦЭМ!$D$10+'СЕТ СН'!$F$6-'СЕТ СН'!$F$26</f>
        <v>1077.3955614399999</v>
      </c>
      <c r="V61" s="36">
        <f>SUMIFS(СВЦЭМ!$D$39:$D$782,СВЦЭМ!$A$39:$A$782,$A61,СВЦЭМ!$B$39:$B$782,V$47)+'СЕТ СН'!$F$14+СВЦЭМ!$D$10+'СЕТ СН'!$F$6-'СЕТ СН'!$F$26</f>
        <v>1095.01570496</v>
      </c>
      <c r="W61" s="36">
        <f>SUMIFS(СВЦЭМ!$D$39:$D$782,СВЦЭМ!$A$39:$A$782,$A61,СВЦЭМ!$B$39:$B$782,W$47)+'СЕТ СН'!$F$14+СВЦЭМ!$D$10+'СЕТ СН'!$F$6-'СЕТ СН'!$F$26</f>
        <v>1080.8958038600001</v>
      </c>
      <c r="X61" s="36">
        <f>SUMIFS(СВЦЭМ!$D$39:$D$782,СВЦЭМ!$A$39:$A$782,$A61,СВЦЭМ!$B$39:$B$782,X$47)+'СЕТ СН'!$F$14+СВЦЭМ!$D$10+'СЕТ СН'!$F$6-'СЕТ СН'!$F$26</f>
        <v>1026.26694632</v>
      </c>
      <c r="Y61" s="36">
        <f>SUMIFS(СВЦЭМ!$D$39:$D$782,СВЦЭМ!$A$39:$A$782,$A61,СВЦЭМ!$B$39:$B$782,Y$47)+'СЕТ СН'!$F$14+СВЦЭМ!$D$10+'СЕТ СН'!$F$6-'СЕТ СН'!$F$26</f>
        <v>1014.1933737300001</v>
      </c>
    </row>
    <row r="62" spans="1:25" ht="15.75" x14ac:dyDescent="0.2">
      <c r="A62" s="35">
        <f t="shared" si="1"/>
        <v>44454</v>
      </c>
      <c r="B62" s="36">
        <f>SUMIFS(СВЦЭМ!$D$39:$D$782,СВЦЭМ!$A$39:$A$782,$A62,СВЦЭМ!$B$39:$B$782,B$47)+'СЕТ СН'!$F$14+СВЦЭМ!$D$10+'СЕТ СН'!$F$6-'СЕТ СН'!$F$26</f>
        <v>1136.1216921799999</v>
      </c>
      <c r="C62" s="36">
        <f>SUMIFS(СВЦЭМ!$D$39:$D$782,СВЦЭМ!$A$39:$A$782,$A62,СВЦЭМ!$B$39:$B$782,C$47)+'СЕТ СН'!$F$14+СВЦЭМ!$D$10+'СЕТ СН'!$F$6-'СЕТ СН'!$F$26</f>
        <v>1243.6890667199998</v>
      </c>
      <c r="D62" s="36">
        <f>SUMIFS(СВЦЭМ!$D$39:$D$782,СВЦЭМ!$A$39:$A$782,$A62,СВЦЭМ!$B$39:$B$782,D$47)+'СЕТ СН'!$F$14+СВЦЭМ!$D$10+'СЕТ СН'!$F$6-'СЕТ СН'!$F$26</f>
        <v>1354.1607363199998</v>
      </c>
      <c r="E62" s="36">
        <f>SUMIFS(СВЦЭМ!$D$39:$D$782,СВЦЭМ!$A$39:$A$782,$A62,СВЦЭМ!$B$39:$B$782,E$47)+'СЕТ СН'!$F$14+СВЦЭМ!$D$10+'СЕТ СН'!$F$6-'СЕТ СН'!$F$26</f>
        <v>1405.7747085699998</v>
      </c>
      <c r="F62" s="36">
        <f>SUMIFS(СВЦЭМ!$D$39:$D$782,СВЦЭМ!$A$39:$A$782,$A62,СВЦЭМ!$B$39:$B$782,F$47)+'СЕТ СН'!$F$14+СВЦЭМ!$D$10+'СЕТ СН'!$F$6-'СЕТ СН'!$F$26</f>
        <v>1433.1854413899998</v>
      </c>
      <c r="G62" s="36">
        <f>SUMIFS(СВЦЭМ!$D$39:$D$782,СВЦЭМ!$A$39:$A$782,$A62,СВЦЭМ!$B$39:$B$782,G$47)+'СЕТ СН'!$F$14+СВЦЭМ!$D$10+'СЕТ СН'!$F$6-'СЕТ СН'!$F$26</f>
        <v>1368.7987443599998</v>
      </c>
      <c r="H62" s="36">
        <f>SUMIFS(СВЦЭМ!$D$39:$D$782,СВЦЭМ!$A$39:$A$782,$A62,СВЦЭМ!$B$39:$B$782,H$47)+'СЕТ СН'!$F$14+СВЦЭМ!$D$10+'СЕТ СН'!$F$6-'СЕТ СН'!$F$26</f>
        <v>1247.5477951099999</v>
      </c>
      <c r="I62" s="36">
        <f>SUMIFS(СВЦЭМ!$D$39:$D$782,СВЦЭМ!$A$39:$A$782,$A62,СВЦЭМ!$B$39:$B$782,I$47)+'СЕТ СН'!$F$14+СВЦЭМ!$D$10+'СЕТ СН'!$F$6-'СЕТ СН'!$F$26</f>
        <v>1122.4193267299997</v>
      </c>
      <c r="J62" s="36">
        <f>SUMIFS(СВЦЭМ!$D$39:$D$782,СВЦЭМ!$A$39:$A$782,$A62,СВЦЭМ!$B$39:$B$782,J$47)+'СЕТ СН'!$F$14+СВЦЭМ!$D$10+'СЕТ СН'!$F$6-'СЕТ СН'!$F$26</f>
        <v>1005.6781989300001</v>
      </c>
      <c r="K62" s="36">
        <f>SUMIFS(СВЦЭМ!$D$39:$D$782,СВЦЭМ!$A$39:$A$782,$A62,СВЦЭМ!$B$39:$B$782,K$47)+'СЕТ СН'!$F$14+СВЦЭМ!$D$10+'СЕТ СН'!$F$6-'СЕТ СН'!$F$26</f>
        <v>954.12744680000003</v>
      </c>
      <c r="L62" s="36">
        <f>SUMIFS(СВЦЭМ!$D$39:$D$782,СВЦЭМ!$A$39:$A$782,$A62,СВЦЭМ!$B$39:$B$782,L$47)+'СЕТ СН'!$F$14+СВЦЭМ!$D$10+'СЕТ СН'!$F$6-'СЕТ СН'!$F$26</f>
        <v>951.82505144000004</v>
      </c>
      <c r="M62" s="36">
        <f>SUMIFS(СВЦЭМ!$D$39:$D$782,СВЦЭМ!$A$39:$A$782,$A62,СВЦЭМ!$B$39:$B$782,M$47)+'СЕТ СН'!$F$14+СВЦЭМ!$D$10+'СЕТ СН'!$F$6-'СЕТ СН'!$F$26</f>
        <v>959.79641488000004</v>
      </c>
      <c r="N62" s="36">
        <f>SUMIFS(СВЦЭМ!$D$39:$D$782,СВЦЭМ!$A$39:$A$782,$A62,СВЦЭМ!$B$39:$B$782,N$47)+'СЕТ СН'!$F$14+СВЦЭМ!$D$10+'СЕТ СН'!$F$6-'СЕТ СН'!$F$26</f>
        <v>976.01625053000009</v>
      </c>
      <c r="O62" s="36">
        <f>SUMIFS(СВЦЭМ!$D$39:$D$782,СВЦЭМ!$A$39:$A$782,$A62,СВЦЭМ!$B$39:$B$782,O$47)+'СЕТ СН'!$F$14+СВЦЭМ!$D$10+'СЕТ СН'!$F$6-'СЕТ СН'!$F$26</f>
        <v>1016.6049450600001</v>
      </c>
      <c r="P62" s="36">
        <f>SUMIFS(СВЦЭМ!$D$39:$D$782,СВЦЭМ!$A$39:$A$782,$A62,СВЦЭМ!$B$39:$B$782,P$47)+'СЕТ СН'!$F$14+СВЦЭМ!$D$10+'СЕТ СН'!$F$6-'СЕТ СН'!$F$26</f>
        <v>1059.6190077900001</v>
      </c>
      <c r="Q62" s="36">
        <f>SUMIFS(СВЦЭМ!$D$39:$D$782,СВЦЭМ!$A$39:$A$782,$A62,СВЦЭМ!$B$39:$B$782,Q$47)+'СЕТ СН'!$F$14+СВЦЭМ!$D$10+'СЕТ СН'!$F$6-'СЕТ СН'!$F$26</f>
        <v>1077.2197897200001</v>
      </c>
      <c r="R62" s="36">
        <f>SUMIFS(СВЦЭМ!$D$39:$D$782,СВЦЭМ!$A$39:$A$782,$A62,СВЦЭМ!$B$39:$B$782,R$47)+'СЕТ СН'!$F$14+СВЦЭМ!$D$10+'СЕТ СН'!$F$6-'СЕТ СН'!$F$26</f>
        <v>1074.52258125</v>
      </c>
      <c r="S62" s="36">
        <f>SUMIFS(СВЦЭМ!$D$39:$D$782,СВЦЭМ!$A$39:$A$782,$A62,СВЦЭМ!$B$39:$B$782,S$47)+'СЕТ СН'!$F$14+СВЦЭМ!$D$10+'СЕТ СН'!$F$6-'СЕТ СН'!$F$26</f>
        <v>1034.59506201</v>
      </c>
      <c r="T62" s="36">
        <f>SUMIFS(СВЦЭМ!$D$39:$D$782,СВЦЭМ!$A$39:$A$782,$A62,СВЦЭМ!$B$39:$B$782,T$47)+'СЕТ СН'!$F$14+СВЦЭМ!$D$10+'СЕТ СН'!$F$6-'СЕТ СН'!$F$26</f>
        <v>1002.12985572</v>
      </c>
      <c r="U62" s="36">
        <f>SUMIFS(СВЦЭМ!$D$39:$D$782,СВЦЭМ!$A$39:$A$782,$A62,СВЦЭМ!$B$39:$B$782,U$47)+'СЕТ СН'!$F$14+СВЦЭМ!$D$10+'СЕТ СН'!$F$6-'СЕТ СН'!$F$26</f>
        <v>953.71968001000005</v>
      </c>
      <c r="V62" s="36">
        <f>SUMIFS(СВЦЭМ!$D$39:$D$782,СВЦЭМ!$A$39:$A$782,$A62,СВЦЭМ!$B$39:$B$782,V$47)+'СЕТ СН'!$F$14+СВЦЭМ!$D$10+'СЕТ СН'!$F$6-'СЕТ СН'!$F$26</f>
        <v>937.02616850000004</v>
      </c>
      <c r="W62" s="36">
        <f>SUMIFS(СВЦЭМ!$D$39:$D$782,СВЦЭМ!$A$39:$A$782,$A62,СВЦЭМ!$B$39:$B$782,W$47)+'СЕТ СН'!$F$14+СВЦЭМ!$D$10+'СЕТ СН'!$F$6-'СЕТ СН'!$F$26</f>
        <v>951.11692908000009</v>
      </c>
      <c r="X62" s="36">
        <f>SUMIFS(СВЦЭМ!$D$39:$D$782,СВЦЭМ!$A$39:$A$782,$A62,СВЦЭМ!$B$39:$B$782,X$47)+'СЕТ СН'!$F$14+СВЦЭМ!$D$10+'СЕТ СН'!$F$6-'СЕТ СН'!$F$26</f>
        <v>1003.62582667</v>
      </c>
      <c r="Y62" s="36">
        <f>SUMIFS(СВЦЭМ!$D$39:$D$782,СВЦЭМ!$A$39:$A$782,$A62,СВЦЭМ!$B$39:$B$782,Y$47)+'СЕТ СН'!$F$14+СВЦЭМ!$D$10+'СЕТ СН'!$F$6-'СЕТ СН'!$F$26</f>
        <v>1023.1086290600001</v>
      </c>
    </row>
    <row r="63" spans="1:25" ht="15.75" x14ac:dyDescent="0.2">
      <c r="A63" s="35">
        <f t="shared" si="1"/>
        <v>44455</v>
      </c>
      <c r="B63" s="36">
        <f>SUMIFS(СВЦЭМ!$D$39:$D$782,СВЦЭМ!$A$39:$A$782,$A63,СВЦЭМ!$B$39:$B$782,B$47)+'СЕТ СН'!$F$14+СВЦЭМ!$D$10+'СЕТ СН'!$F$6-'СЕТ СН'!$F$26</f>
        <v>1120.5385623699999</v>
      </c>
      <c r="C63" s="36">
        <f>SUMIFS(СВЦЭМ!$D$39:$D$782,СВЦЭМ!$A$39:$A$782,$A63,СВЦЭМ!$B$39:$B$782,C$47)+'СЕТ СН'!$F$14+СВЦЭМ!$D$10+'СЕТ СН'!$F$6-'СЕТ СН'!$F$26</f>
        <v>1213.0550817399999</v>
      </c>
      <c r="D63" s="36">
        <f>SUMIFS(СВЦЭМ!$D$39:$D$782,СВЦЭМ!$A$39:$A$782,$A63,СВЦЭМ!$B$39:$B$782,D$47)+'СЕТ СН'!$F$14+СВЦЭМ!$D$10+'СЕТ СН'!$F$6-'СЕТ СН'!$F$26</f>
        <v>1282.4985246699998</v>
      </c>
      <c r="E63" s="36">
        <f>SUMIFS(СВЦЭМ!$D$39:$D$782,СВЦЭМ!$A$39:$A$782,$A63,СВЦЭМ!$B$39:$B$782,E$47)+'СЕТ СН'!$F$14+СВЦЭМ!$D$10+'СЕТ СН'!$F$6-'СЕТ СН'!$F$26</f>
        <v>1306.5681752099999</v>
      </c>
      <c r="F63" s="36">
        <f>SUMIFS(СВЦЭМ!$D$39:$D$782,СВЦЭМ!$A$39:$A$782,$A63,СВЦЭМ!$B$39:$B$782,F$47)+'СЕТ СН'!$F$14+СВЦЭМ!$D$10+'СЕТ СН'!$F$6-'СЕТ СН'!$F$26</f>
        <v>1311.2049152799998</v>
      </c>
      <c r="G63" s="36">
        <f>SUMIFS(СВЦЭМ!$D$39:$D$782,СВЦЭМ!$A$39:$A$782,$A63,СВЦЭМ!$B$39:$B$782,G$47)+'СЕТ СН'!$F$14+СВЦЭМ!$D$10+'СЕТ СН'!$F$6-'СЕТ СН'!$F$26</f>
        <v>1279.9196237099998</v>
      </c>
      <c r="H63" s="36">
        <f>SUMIFS(СВЦЭМ!$D$39:$D$782,СВЦЭМ!$A$39:$A$782,$A63,СВЦЭМ!$B$39:$B$782,H$47)+'СЕТ СН'!$F$14+СВЦЭМ!$D$10+'СЕТ СН'!$F$6-'СЕТ СН'!$F$26</f>
        <v>1203.1496993499998</v>
      </c>
      <c r="I63" s="36">
        <f>SUMIFS(СВЦЭМ!$D$39:$D$782,СВЦЭМ!$A$39:$A$782,$A63,СВЦЭМ!$B$39:$B$782,I$47)+'СЕТ СН'!$F$14+СВЦЭМ!$D$10+'СЕТ СН'!$F$6-'СЕТ СН'!$F$26</f>
        <v>1089.1554512499999</v>
      </c>
      <c r="J63" s="36">
        <f>SUMIFS(СВЦЭМ!$D$39:$D$782,СВЦЭМ!$A$39:$A$782,$A63,СВЦЭМ!$B$39:$B$782,J$47)+'СЕТ СН'!$F$14+СВЦЭМ!$D$10+'СЕТ СН'!$F$6-'СЕТ СН'!$F$26</f>
        <v>992.49822041000004</v>
      </c>
      <c r="K63" s="36">
        <f>SUMIFS(СВЦЭМ!$D$39:$D$782,СВЦЭМ!$A$39:$A$782,$A63,СВЦЭМ!$B$39:$B$782,K$47)+'СЕТ СН'!$F$14+СВЦЭМ!$D$10+'СЕТ СН'!$F$6-'СЕТ СН'!$F$26</f>
        <v>947.31796120000001</v>
      </c>
      <c r="L63" s="36">
        <f>SUMIFS(СВЦЭМ!$D$39:$D$782,СВЦЭМ!$A$39:$A$782,$A63,СВЦЭМ!$B$39:$B$782,L$47)+'СЕТ СН'!$F$14+СВЦЭМ!$D$10+'СЕТ СН'!$F$6-'СЕТ СН'!$F$26</f>
        <v>948.75273817000004</v>
      </c>
      <c r="M63" s="36">
        <f>SUMIFS(СВЦЭМ!$D$39:$D$782,СВЦЭМ!$A$39:$A$782,$A63,СВЦЭМ!$B$39:$B$782,M$47)+'СЕТ СН'!$F$14+СВЦЭМ!$D$10+'СЕТ СН'!$F$6-'СЕТ СН'!$F$26</f>
        <v>946.00437418000001</v>
      </c>
      <c r="N63" s="36">
        <f>SUMIFS(СВЦЭМ!$D$39:$D$782,СВЦЭМ!$A$39:$A$782,$A63,СВЦЭМ!$B$39:$B$782,N$47)+'СЕТ СН'!$F$14+СВЦЭМ!$D$10+'СЕТ СН'!$F$6-'СЕТ СН'!$F$26</f>
        <v>951.78838416000008</v>
      </c>
      <c r="O63" s="36">
        <f>SUMIFS(СВЦЭМ!$D$39:$D$782,СВЦЭМ!$A$39:$A$782,$A63,СВЦЭМ!$B$39:$B$782,O$47)+'СЕТ СН'!$F$14+СВЦЭМ!$D$10+'СЕТ СН'!$F$6-'СЕТ СН'!$F$26</f>
        <v>986.58873005000009</v>
      </c>
      <c r="P63" s="36">
        <f>SUMIFS(СВЦЭМ!$D$39:$D$782,СВЦЭМ!$A$39:$A$782,$A63,СВЦЭМ!$B$39:$B$782,P$47)+'СЕТ СН'!$F$14+СВЦЭМ!$D$10+'СЕТ СН'!$F$6-'СЕТ СН'!$F$26</f>
        <v>1035.5390140700001</v>
      </c>
      <c r="Q63" s="36">
        <f>SUMIFS(СВЦЭМ!$D$39:$D$782,СВЦЭМ!$A$39:$A$782,$A63,СВЦЭМ!$B$39:$B$782,Q$47)+'СЕТ СН'!$F$14+СВЦЭМ!$D$10+'СЕТ СН'!$F$6-'СЕТ СН'!$F$26</f>
        <v>1051.8293770099999</v>
      </c>
      <c r="R63" s="36">
        <f>SUMIFS(СВЦЭМ!$D$39:$D$782,СВЦЭМ!$A$39:$A$782,$A63,СВЦЭМ!$B$39:$B$782,R$47)+'СЕТ СН'!$F$14+СВЦЭМ!$D$10+'СЕТ СН'!$F$6-'СЕТ СН'!$F$26</f>
        <v>1043.1370191799999</v>
      </c>
      <c r="S63" s="36">
        <f>SUMIFS(СВЦЭМ!$D$39:$D$782,СВЦЭМ!$A$39:$A$782,$A63,СВЦЭМ!$B$39:$B$782,S$47)+'СЕТ СН'!$F$14+СВЦЭМ!$D$10+'СЕТ СН'!$F$6-'СЕТ СН'!$F$26</f>
        <v>1007.3958412200001</v>
      </c>
      <c r="T63" s="36">
        <f>SUMIFS(СВЦЭМ!$D$39:$D$782,СВЦЭМ!$A$39:$A$782,$A63,СВЦЭМ!$B$39:$B$782,T$47)+'СЕТ СН'!$F$14+СВЦЭМ!$D$10+'СЕТ СН'!$F$6-'СЕТ СН'!$F$26</f>
        <v>956.67325183000003</v>
      </c>
      <c r="U63" s="36">
        <f>SUMIFS(СВЦЭМ!$D$39:$D$782,СВЦЭМ!$A$39:$A$782,$A63,СВЦЭМ!$B$39:$B$782,U$47)+'СЕТ СН'!$F$14+СВЦЭМ!$D$10+'СЕТ СН'!$F$6-'СЕТ СН'!$F$26</f>
        <v>939.97638164000011</v>
      </c>
      <c r="V63" s="36">
        <f>SUMIFS(СВЦЭМ!$D$39:$D$782,СВЦЭМ!$A$39:$A$782,$A63,СВЦЭМ!$B$39:$B$782,V$47)+'СЕТ СН'!$F$14+СВЦЭМ!$D$10+'СЕТ СН'!$F$6-'СЕТ СН'!$F$26</f>
        <v>936.42160174000003</v>
      </c>
      <c r="W63" s="36">
        <f>SUMIFS(СВЦЭМ!$D$39:$D$782,СВЦЭМ!$A$39:$A$782,$A63,СВЦЭМ!$B$39:$B$782,W$47)+'СЕТ СН'!$F$14+СВЦЭМ!$D$10+'СЕТ СН'!$F$6-'СЕТ СН'!$F$26</f>
        <v>917.78498394000007</v>
      </c>
      <c r="X63" s="36">
        <f>SUMIFS(СВЦЭМ!$D$39:$D$782,СВЦЭМ!$A$39:$A$782,$A63,СВЦЭМ!$B$39:$B$782,X$47)+'СЕТ СН'!$F$14+СВЦЭМ!$D$10+'СЕТ СН'!$F$6-'СЕТ СН'!$F$26</f>
        <v>933.63519296000004</v>
      </c>
      <c r="Y63" s="36">
        <f>SUMIFS(СВЦЭМ!$D$39:$D$782,СВЦЭМ!$A$39:$A$782,$A63,СВЦЭМ!$B$39:$B$782,Y$47)+'СЕТ СН'!$F$14+СВЦЭМ!$D$10+'СЕТ СН'!$F$6-'СЕТ СН'!$F$26</f>
        <v>1002.11748648</v>
      </c>
    </row>
    <row r="64" spans="1:25" ht="15.75" x14ac:dyDescent="0.2">
      <c r="A64" s="35">
        <f t="shared" si="1"/>
        <v>44456</v>
      </c>
      <c r="B64" s="36">
        <f>SUMIFS(СВЦЭМ!$D$39:$D$782,СВЦЭМ!$A$39:$A$782,$A64,СВЦЭМ!$B$39:$B$782,B$47)+'СЕТ СН'!$F$14+СВЦЭМ!$D$10+'СЕТ СН'!$F$6-'СЕТ СН'!$F$26</f>
        <v>1101.0394095700001</v>
      </c>
      <c r="C64" s="36">
        <f>SUMIFS(СВЦЭМ!$D$39:$D$782,СВЦЭМ!$A$39:$A$782,$A64,СВЦЭМ!$B$39:$B$782,C$47)+'СЕТ СН'!$F$14+СВЦЭМ!$D$10+'СЕТ СН'!$F$6-'СЕТ СН'!$F$26</f>
        <v>1186.2710296299999</v>
      </c>
      <c r="D64" s="36">
        <f>SUMIFS(СВЦЭМ!$D$39:$D$782,СВЦЭМ!$A$39:$A$782,$A64,СВЦЭМ!$B$39:$B$782,D$47)+'СЕТ СН'!$F$14+СВЦЭМ!$D$10+'СЕТ СН'!$F$6-'СЕТ СН'!$F$26</f>
        <v>1256.6321731299997</v>
      </c>
      <c r="E64" s="36">
        <f>SUMIFS(СВЦЭМ!$D$39:$D$782,СВЦЭМ!$A$39:$A$782,$A64,СВЦЭМ!$B$39:$B$782,E$47)+'СЕТ СН'!$F$14+СВЦЭМ!$D$10+'СЕТ СН'!$F$6-'СЕТ СН'!$F$26</f>
        <v>1282.3855570899998</v>
      </c>
      <c r="F64" s="36">
        <f>SUMIFS(СВЦЭМ!$D$39:$D$782,СВЦЭМ!$A$39:$A$782,$A64,СВЦЭМ!$B$39:$B$782,F$47)+'СЕТ СН'!$F$14+СВЦЭМ!$D$10+'СЕТ СН'!$F$6-'СЕТ СН'!$F$26</f>
        <v>1294.9520692299998</v>
      </c>
      <c r="G64" s="36">
        <f>SUMIFS(СВЦЭМ!$D$39:$D$782,СВЦЭМ!$A$39:$A$782,$A64,СВЦЭМ!$B$39:$B$782,G$47)+'СЕТ СН'!$F$14+СВЦЭМ!$D$10+'СЕТ СН'!$F$6-'СЕТ СН'!$F$26</f>
        <v>1262.4537248099998</v>
      </c>
      <c r="H64" s="36">
        <f>SUMIFS(СВЦЭМ!$D$39:$D$782,СВЦЭМ!$A$39:$A$782,$A64,СВЦЭМ!$B$39:$B$782,H$47)+'СЕТ СН'!$F$14+СВЦЭМ!$D$10+'СЕТ СН'!$F$6-'СЕТ СН'!$F$26</f>
        <v>1176.5647909599998</v>
      </c>
      <c r="I64" s="36">
        <f>SUMIFS(СВЦЭМ!$D$39:$D$782,СВЦЭМ!$A$39:$A$782,$A64,СВЦЭМ!$B$39:$B$782,I$47)+'СЕТ СН'!$F$14+СВЦЭМ!$D$10+'СЕТ СН'!$F$6-'СЕТ СН'!$F$26</f>
        <v>1060.8172509599999</v>
      </c>
      <c r="J64" s="36">
        <f>SUMIFS(СВЦЭМ!$D$39:$D$782,СВЦЭМ!$A$39:$A$782,$A64,СВЦЭМ!$B$39:$B$782,J$47)+'СЕТ СН'!$F$14+СВЦЭМ!$D$10+'СЕТ СН'!$F$6-'СЕТ СН'!$F$26</f>
        <v>975.33584646000008</v>
      </c>
      <c r="K64" s="36">
        <f>SUMIFS(СВЦЭМ!$D$39:$D$782,СВЦЭМ!$A$39:$A$782,$A64,СВЦЭМ!$B$39:$B$782,K$47)+'СЕТ СН'!$F$14+СВЦЭМ!$D$10+'СЕТ СН'!$F$6-'СЕТ СН'!$F$26</f>
        <v>935.92726300000004</v>
      </c>
      <c r="L64" s="36">
        <f>SUMIFS(СВЦЭМ!$D$39:$D$782,СВЦЭМ!$A$39:$A$782,$A64,СВЦЭМ!$B$39:$B$782,L$47)+'СЕТ СН'!$F$14+СВЦЭМ!$D$10+'СЕТ СН'!$F$6-'СЕТ СН'!$F$26</f>
        <v>919.24232316000007</v>
      </c>
      <c r="M64" s="36">
        <f>SUMIFS(СВЦЭМ!$D$39:$D$782,СВЦЭМ!$A$39:$A$782,$A64,СВЦЭМ!$B$39:$B$782,M$47)+'СЕТ СН'!$F$14+СВЦЭМ!$D$10+'СЕТ СН'!$F$6-'СЕТ СН'!$F$26</f>
        <v>915.27742151000007</v>
      </c>
      <c r="N64" s="36">
        <f>SUMIFS(СВЦЭМ!$D$39:$D$782,СВЦЭМ!$A$39:$A$782,$A64,СВЦЭМ!$B$39:$B$782,N$47)+'СЕТ СН'!$F$14+СВЦЭМ!$D$10+'СЕТ СН'!$F$6-'СЕТ СН'!$F$26</f>
        <v>925.45833209000011</v>
      </c>
      <c r="O64" s="36">
        <f>SUMIFS(СВЦЭМ!$D$39:$D$782,СВЦЭМ!$A$39:$A$782,$A64,СВЦЭМ!$B$39:$B$782,O$47)+'СЕТ СН'!$F$14+СВЦЭМ!$D$10+'СЕТ СН'!$F$6-'СЕТ СН'!$F$26</f>
        <v>929.25381444000004</v>
      </c>
      <c r="P64" s="36">
        <f>SUMIFS(СВЦЭМ!$D$39:$D$782,СВЦЭМ!$A$39:$A$782,$A64,СВЦЭМ!$B$39:$B$782,P$47)+'СЕТ СН'!$F$14+СВЦЭМ!$D$10+'СЕТ СН'!$F$6-'СЕТ СН'!$F$26</f>
        <v>959.66615119000005</v>
      </c>
      <c r="Q64" s="36">
        <f>SUMIFS(СВЦЭМ!$D$39:$D$782,СВЦЭМ!$A$39:$A$782,$A64,СВЦЭМ!$B$39:$B$782,Q$47)+'СЕТ СН'!$F$14+СВЦЭМ!$D$10+'СЕТ СН'!$F$6-'СЕТ СН'!$F$26</f>
        <v>972.05446446000008</v>
      </c>
      <c r="R64" s="36">
        <f>SUMIFS(СВЦЭМ!$D$39:$D$782,СВЦЭМ!$A$39:$A$782,$A64,СВЦЭМ!$B$39:$B$782,R$47)+'СЕТ СН'!$F$14+СВЦЭМ!$D$10+'СЕТ СН'!$F$6-'СЕТ СН'!$F$26</f>
        <v>965.67766151000012</v>
      </c>
      <c r="S64" s="36">
        <f>SUMIFS(СВЦЭМ!$D$39:$D$782,СВЦЭМ!$A$39:$A$782,$A64,СВЦЭМ!$B$39:$B$782,S$47)+'СЕТ СН'!$F$14+СВЦЭМ!$D$10+'СЕТ СН'!$F$6-'СЕТ СН'!$F$26</f>
        <v>932.87303372000008</v>
      </c>
      <c r="T64" s="36">
        <f>SUMIFS(СВЦЭМ!$D$39:$D$782,СВЦЭМ!$A$39:$A$782,$A64,СВЦЭМ!$B$39:$B$782,T$47)+'СЕТ СН'!$F$14+СВЦЭМ!$D$10+'СЕТ СН'!$F$6-'СЕТ СН'!$F$26</f>
        <v>917.85086897000008</v>
      </c>
      <c r="U64" s="36">
        <f>SUMIFS(СВЦЭМ!$D$39:$D$782,СВЦЭМ!$A$39:$A$782,$A64,СВЦЭМ!$B$39:$B$782,U$47)+'СЕТ СН'!$F$14+СВЦЭМ!$D$10+'СЕТ СН'!$F$6-'СЕТ СН'!$F$26</f>
        <v>904.84895569000003</v>
      </c>
      <c r="V64" s="36">
        <f>SUMIFS(СВЦЭМ!$D$39:$D$782,СВЦЭМ!$A$39:$A$782,$A64,СВЦЭМ!$B$39:$B$782,V$47)+'СЕТ СН'!$F$14+СВЦЭМ!$D$10+'СЕТ СН'!$F$6-'СЕТ СН'!$F$26</f>
        <v>915.0593481300001</v>
      </c>
      <c r="W64" s="36">
        <f>SUMIFS(СВЦЭМ!$D$39:$D$782,СВЦЭМ!$A$39:$A$782,$A64,СВЦЭМ!$B$39:$B$782,W$47)+'СЕТ СН'!$F$14+СВЦЭМ!$D$10+'СЕТ СН'!$F$6-'СЕТ СН'!$F$26</f>
        <v>907.4569512600001</v>
      </c>
      <c r="X64" s="36">
        <f>SUMIFS(СВЦЭМ!$D$39:$D$782,СВЦЭМ!$A$39:$A$782,$A64,СВЦЭМ!$B$39:$B$782,X$47)+'СЕТ СН'!$F$14+СВЦЭМ!$D$10+'СЕТ СН'!$F$6-'СЕТ СН'!$F$26</f>
        <v>897.52012037000009</v>
      </c>
      <c r="Y64" s="36">
        <f>SUMIFS(СВЦЭМ!$D$39:$D$782,СВЦЭМ!$A$39:$A$782,$A64,СВЦЭМ!$B$39:$B$782,Y$47)+'СЕТ СН'!$F$14+СВЦЭМ!$D$10+'СЕТ СН'!$F$6-'СЕТ СН'!$F$26</f>
        <v>931.93513592000011</v>
      </c>
    </row>
    <row r="65" spans="1:25" ht="15.75" x14ac:dyDescent="0.2">
      <c r="A65" s="35">
        <f t="shared" si="1"/>
        <v>44457</v>
      </c>
      <c r="B65" s="36">
        <f>SUMIFS(СВЦЭМ!$D$39:$D$782,СВЦЭМ!$A$39:$A$782,$A65,СВЦЭМ!$B$39:$B$782,B$47)+'СЕТ СН'!$F$14+СВЦЭМ!$D$10+'СЕТ СН'!$F$6-'СЕТ СН'!$F$26</f>
        <v>950.60362354000006</v>
      </c>
      <c r="C65" s="36">
        <f>SUMIFS(СВЦЭМ!$D$39:$D$782,СВЦЭМ!$A$39:$A$782,$A65,СВЦЭМ!$B$39:$B$782,C$47)+'СЕТ СН'!$F$14+СВЦЭМ!$D$10+'СЕТ СН'!$F$6-'СЕТ СН'!$F$26</f>
        <v>989.55776698000011</v>
      </c>
      <c r="D65" s="36">
        <f>SUMIFS(СВЦЭМ!$D$39:$D$782,СВЦЭМ!$A$39:$A$782,$A65,СВЦЭМ!$B$39:$B$782,D$47)+'СЕТ СН'!$F$14+СВЦЭМ!$D$10+'СЕТ СН'!$F$6-'СЕТ СН'!$F$26</f>
        <v>1057.72142824</v>
      </c>
      <c r="E65" s="36">
        <f>SUMIFS(СВЦЭМ!$D$39:$D$782,СВЦЭМ!$A$39:$A$782,$A65,СВЦЭМ!$B$39:$B$782,E$47)+'СЕТ СН'!$F$14+СВЦЭМ!$D$10+'СЕТ СН'!$F$6-'СЕТ СН'!$F$26</f>
        <v>1080.54251907</v>
      </c>
      <c r="F65" s="36">
        <f>SUMIFS(СВЦЭМ!$D$39:$D$782,СВЦЭМ!$A$39:$A$782,$A65,СВЦЭМ!$B$39:$B$782,F$47)+'СЕТ СН'!$F$14+СВЦЭМ!$D$10+'СЕТ СН'!$F$6-'СЕТ СН'!$F$26</f>
        <v>1075.5943693700001</v>
      </c>
      <c r="G65" s="36">
        <f>SUMIFS(СВЦЭМ!$D$39:$D$782,СВЦЭМ!$A$39:$A$782,$A65,СВЦЭМ!$B$39:$B$782,G$47)+'СЕТ СН'!$F$14+СВЦЭМ!$D$10+'СЕТ СН'!$F$6-'СЕТ СН'!$F$26</f>
        <v>1073.3847823599999</v>
      </c>
      <c r="H65" s="36">
        <f>SUMIFS(СВЦЭМ!$D$39:$D$782,СВЦЭМ!$A$39:$A$782,$A65,СВЦЭМ!$B$39:$B$782,H$47)+'СЕТ СН'!$F$14+СВЦЭМ!$D$10+'СЕТ СН'!$F$6-'СЕТ СН'!$F$26</f>
        <v>1054.16847104</v>
      </c>
      <c r="I65" s="36">
        <f>SUMIFS(СВЦЭМ!$D$39:$D$782,СВЦЭМ!$A$39:$A$782,$A65,СВЦЭМ!$B$39:$B$782,I$47)+'СЕТ СН'!$F$14+СВЦЭМ!$D$10+'СЕТ СН'!$F$6-'СЕТ СН'!$F$26</f>
        <v>962.66365664000011</v>
      </c>
      <c r="J65" s="36">
        <f>SUMIFS(СВЦЭМ!$D$39:$D$782,СВЦЭМ!$A$39:$A$782,$A65,СВЦЭМ!$B$39:$B$782,J$47)+'СЕТ СН'!$F$14+СВЦЭМ!$D$10+'СЕТ СН'!$F$6-'СЕТ СН'!$F$26</f>
        <v>909.81726783000011</v>
      </c>
      <c r="K65" s="36">
        <f>SUMIFS(СВЦЭМ!$D$39:$D$782,СВЦЭМ!$A$39:$A$782,$A65,СВЦЭМ!$B$39:$B$782,K$47)+'СЕТ СН'!$F$14+СВЦЭМ!$D$10+'СЕТ СН'!$F$6-'СЕТ СН'!$F$26</f>
        <v>866.04326561000005</v>
      </c>
      <c r="L65" s="36">
        <f>SUMIFS(СВЦЭМ!$D$39:$D$782,СВЦЭМ!$A$39:$A$782,$A65,СВЦЭМ!$B$39:$B$782,L$47)+'СЕТ СН'!$F$14+СВЦЭМ!$D$10+'СЕТ СН'!$F$6-'СЕТ СН'!$F$26</f>
        <v>866.20744971000011</v>
      </c>
      <c r="M65" s="36">
        <f>SUMIFS(СВЦЭМ!$D$39:$D$782,СВЦЭМ!$A$39:$A$782,$A65,СВЦЭМ!$B$39:$B$782,M$47)+'СЕТ СН'!$F$14+СВЦЭМ!$D$10+'СЕТ СН'!$F$6-'СЕТ СН'!$F$26</f>
        <v>864.53673976000005</v>
      </c>
      <c r="N65" s="36">
        <f>SUMIFS(СВЦЭМ!$D$39:$D$782,СВЦЭМ!$A$39:$A$782,$A65,СВЦЭМ!$B$39:$B$782,N$47)+'СЕТ СН'!$F$14+СВЦЭМ!$D$10+'СЕТ СН'!$F$6-'СЕТ СН'!$F$26</f>
        <v>886.69741680000004</v>
      </c>
      <c r="O65" s="36">
        <f>SUMIFS(СВЦЭМ!$D$39:$D$782,СВЦЭМ!$A$39:$A$782,$A65,СВЦЭМ!$B$39:$B$782,O$47)+'СЕТ СН'!$F$14+СВЦЭМ!$D$10+'СЕТ СН'!$F$6-'СЕТ СН'!$F$26</f>
        <v>923.4955791000001</v>
      </c>
      <c r="P65" s="36">
        <f>SUMIFS(СВЦЭМ!$D$39:$D$782,СВЦЭМ!$A$39:$A$782,$A65,СВЦЭМ!$B$39:$B$782,P$47)+'СЕТ СН'!$F$14+СВЦЭМ!$D$10+'СЕТ СН'!$F$6-'СЕТ СН'!$F$26</f>
        <v>943.19038566000006</v>
      </c>
      <c r="Q65" s="36">
        <f>SUMIFS(СВЦЭМ!$D$39:$D$782,СВЦЭМ!$A$39:$A$782,$A65,СВЦЭМ!$B$39:$B$782,Q$47)+'СЕТ СН'!$F$14+СВЦЭМ!$D$10+'СЕТ СН'!$F$6-'СЕТ СН'!$F$26</f>
        <v>943.90642265000008</v>
      </c>
      <c r="R65" s="36">
        <f>SUMIFS(СВЦЭМ!$D$39:$D$782,СВЦЭМ!$A$39:$A$782,$A65,СВЦЭМ!$B$39:$B$782,R$47)+'СЕТ СН'!$F$14+СВЦЭМ!$D$10+'СЕТ СН'!$F$6-'СЕТ СН'!$F$26</f>
        <v>937.4437698800001</v>
      </c>
      <c r="S65" s="36">
        <f>SUMIFS(СВЦЭМ!$D$39:$D$782,СВЦЭМ!$A$39:$A$782,$A65,СВЦЭМ!$B$39:$B$782,S$47)+'СЕТ СН'!$F$14+СВЦЭМ!$D$10+'СЕТ СН'!$F$6-'СЕТ СН'!$F$26</f>
        <v>924.17046225000001</v>
      </c>
      <c r="T65" s="36">
        <f>SUMIFS(СВЦЭМ!$D$39:$D$782,СВЦЭМ!$A$39:$A$782,$A65,СВЦЭМ!$B$39:$B$782,T$47)+'СЕТ СН'!$F$14+СВЦЭМ!$D$10+'СЕТ СН'!$F$6-'СЕТ СН'!$F$26</f>
        <v>886.88505576000011</v>
      </c>
      <c r="U65" s="36">
        <f>SUMIFS(СВЦЭМ!$D$39:$D$782,СВЦЭМ!$A$39:$A$782,$A65,СВЦЭМ!$B$39:$B$782,U$47)+'СЕТ СН'!$F$14+СВЦЭМ!$D$10+'СЕТ СН'!$F$6-'СЕТ СН'!$F$26</f>
        <v>835.03475903000003</v>
      </c>
      <c r="V65" s="36">
        <f>SUMIFS(СВЦЭМ!$D$39:$D$782,СВЦЭМ!$A$39:$A$782,$A65,СВЦЭМ!$B$39:$B$782,V$47)+'СЕТ СН'!$F$14+СВЦЭМ!$D$10+'СЕТ СН'!$F$6-'СЕТ СН'!$F$26</f>
        <v>814.85180371000001</v>
      </c>
      <c r="W65" s="36">
        <f>SUMIFS(СВЦЭМ!$D$39:$D$782,СВЦЭМ!$A$39:$A$782,$A65,СВЦЭМ!$B$39:$B$782,W$47)+'СЕТ СН'!$F$14+СВЦЭМ!$D$10+'СЕТ СН'!$F$6-'СЕТ СН'!$F$26</f>
        <v>808.55554961000007</v>
      </c>
      <c r="X65" s="36">
        <f>SUMIFS(СВЦЭМ!$D$39:$D$782,СВЦЭМ!$A$39:$A$782,$A65,СВЦЭМ!$B$39:$B$782,X$47)+'СЕТ СН'!$F$14+СВЦЭМ!$D$10+'СЕТ СН'!$F$6-'СЕТ СН'!$F$26</f>
        <v>858.6299390800001</v>
      </c>
      <c r="Y65" s="36">
        <f>SUMIFS(СВЦЭМ!$D$39:$D$782,СВЦЭМ!$A$39:$A$782,$A65,СВЦЭМ!$B$39:$B$782,Y$47)+'СЕТ СН'!$F$14+СВЦЭМ!$D$10+'СЕТ СН'!$F$6-'СЕТ СН'!$F$26</f>
        <v>887.21879314000012</v>
      </c>
    </row>
    <row r="66" spans="1:25" ht="15.75" x14ac:dyDescent="0.2">
      <c r="A66" s="35">
        <f t="shared" si="1"/>
        <v>44458</v>
      </c>
      <c r="B66" s="36">
        <f>SUMIFS(СВЦЭМ!$D$39:$D$782,СВЦЭМ!$A$39:$A$782,$A66,СВЦЭМ!$B$39:$B$782,B$47)+'СЕТ СН'!$F$14+СВЦЭМ!$D$10+'СЕТ СН'!$F$6-'СЕТ СН'!$F$26</f>
        <v>912.75513175000003</v>
      </c>
      <c r="C66" s="36">
        <f>SUMIFS(СВЦЭМ!$D$39:$D$782,СВЦЭМ!$A$39:$A$782,$A66,СВЦЭМ!$B$39:$B$782,C$47)+'СЕТ СН'!$F$14+СВЦЭМ!$D$10+'СЕТ СН'!$F$6-'СЕТ СН'!$F$26</f>
        <v>958.23450896000008</v>
      </c>
      <c r="D66" s="36">
        <f>SUMIFS(СВЦЭМ!$D$39:$D$782,СВЦЭМ!$A$39:$A$782,$A66,СВЦЭМ!$B$39:$B$782,D$47)+'СЕТ СН'!$F$14+СВЦЭМ!$D$10+'СЕТ СН'!$F$6-'СЕТ СН'!$F$26</f>
        <v>1016.1815217500001</v>
      </c>
      <c r="E66" s="36">
        <f>SUMIFS(СВЦЭМ!$D$39:$D$782,СВЦЭМ!$A$39:$A$782,$A66,СВЦЭМ!$B$39:$B$782,E$47)+'СЕТ СН'!$F$14+СВЦЭМ!$D$10+'СЕТ СН'!$F$6-'СЕТ СН'!$F$26</f>
        <v>1041.09239527</v>
      </c>
      <c r="F66" s="36">
        <f>SUMIFS(СВЦЭМ!$D$39:$D$782,СВЦЭМ!$A$39:$A$782,$A66,СВЦЭМ!$B$39:$B$782,F$47)+'СЕТ СН'!$F$14+СВЦЭМ!$D$10+'СЕТ СН'!$F$6-'СЕТ СН'!$F$26</f>
        <v>1043.23070338</v>
      </c>
      <c r="G66" s="36">
        <f>SUMIFS(СВЦЭМ!$D$39:$D$782,СВЦЭМ!$A$39:$A$782,$A66,СВЦЭМ!$B$39:$B$782,G$47)+'СЕТ СН'!$F$14+СВЦЭМ!$D$10+'СЕТ СН'!$F$6-'СЕТ СН'!$F$26</f>
        <v>1035.0200411200001</v>
      </c>
      <c r="H66" s="36">
        <f>SUMIFS(СВЦЭМ!$D$39:$D$782,СВЦЭМ!$A$39:$A$782,$A66,СВЦЭМ!$B$39:$B$782,H$47)+'СЕТ СН'!$F$14+СВЦЭМ!$D$10+'СЕТ СН'!$F$6-'СЕТ СН'!$F$26</f>
        <v>1000.6837118000001</v>
      </c>
      <c r="I66" s="36">
        <f>SUMIFS(СВЦЭМ!$D$39:$D$782,СВЦЭМ!$A$39:$A$782,$A66,СВЦЭМ!$B$39:$B$782,I$47)+'СЕТ СН'!$F$14+СВЦЭМ!$D$10+'СЕТ СН'!$F$6-'СЕТ СН'!$F$26</f>
        <v>941.16354128000012</v>
      </c>
      <c r="J66" s="36">
        <f>SUMIFS(СВЦЭМ!$D$39:$D$782,СВЦЭМ!$A$39:$A$782,$A66,СВЦЭМ!$B$39:$B$782,J$47)+'СЕТ СН'!$F$14+СВЦЭМ!$D$10+'СЕТ СН'!$F$6-'СЕТ СН'!$F$26</f>
        <v>912.24381974000005</v>
      </c>
      <c r="K66" s="36">
        <f>SUMIFS(СВЦЭМ!$D$39:$D$782,СВЦЭМ!$A$39:$A$782,$A66,СВЦЭМ!$B$39:$B$782,K$47)+'СЕТ СН'!$F$14+СВЦЭМ!$D$10+'СЕТ СН'!$F$6-'СЕТ СН'!$F$26</f>
        <v>826.30056590000004</v>
      </c>
      <c r="L66" s="36">
        <f>SUMIFS(СВЦЭМ!$D$39:$D$782,СВЦЭМ!$A$39:$A$782,$A66,СВЦЭМ!$B$39:$B$782,L$47)+'СЕТ СН'!$F$14+СВЦЭМ!$D$10+'СЕТ СН'!$F$6-'СЕТ СН'!$F$26</f>
        <v>823.68522803000008</v>
      </c>
      <c r="M66" s="36">
        <f>SUMIFS(СВЦЭМ!$D$39:$D$782,СВЦЭМ!$A$39:$A$782,$A66,СВЦЭМ!$B$39:$B$782,M$47)+'СЕТ СН'!$F$14+СВЦЭМ!$D$10+'СЕТ СН'!$F$6-'СЕТ СН'!$F$26</f>
        <v>826.9760050000001</v>
      </c>
      <c r="N66" s="36">
        <f>SUMIFS(СВЦЭМ!$D$39:$D$782,СВЦЭМ!$A$39:$A$782,$A66,СВЦЭМ!$B$39:$B$782,N$47)+'СЕТ СН'!$F$14+СВЦЭМ!$D$10+'СЕТ СН'!$F$6-'СЕТ СН'!$F$26</f>
        <v>832.91511260000004</v>
      </c>
      <c r="O66" s="36">
        <f>SUMIFS(СВЦЭМ!$D$39:$D$782,СВЦЭМ!$A$39:$A$782,$A66,СВЦЭМ!$B$39:$B$782,O$47)+'СЕТ СН'!$F$14+СВЦЭМ!$D$10+'СЕТ СН'!$F$6-'СЕТ СН'!$F$26</f>
        <v>862.32839372000012</v>
      </c>
      <c r="P66" s="36">
        <f>SUMIFS(СВЦЭМ!$D$39:$D$782,СВЦЭМ!$A$39:$A$782,$A66,СВЦЭМ!$B$39:$B$782,P$47)+'СЕТ СН'!$F$14+СВЦЭМ!$D$10+'СЕТ СН'!$F$6-'СЕТ СН'!$F$26</f>
        <v>907.09796029000006</v>
      </c>
      <c r="Q66" s="36">
        <f>SUMIFS(СВЦЭМ!$D$39:$D$782,СВЦЭМ!$A$39:$A$782,$A66,СВЦЭМ!$B$39:$B$782,Q$47)+'СЕТ СН'!$F$14+СВЦЭМ!$D$10+'СЕТ СН'!$F$6-'СЕТ СН'!$F$26</f>
        <v>912.52961016000006</v>
      </c>
      <c r="R66" s="36">
        <f>SUMIFS(СВЦЭМ!$D$39:$D$782,СВЦЭМ!$A$39:$A$782,$A66,СВЦЭМ!$B$39:$B$782,R$47)+'СЕТ СН'!$F$14+СВЦЭМ!$D$10+'СЕТ СН'!$F$6-'СЕТ СН'!$F$26</f>
        <v>902.07286108000005</v>
      </c>
      <c r="S66" s="36">
        <f>SUMIFS(СВЦЭМ!$D$39:$D$782,СВЦЭМ!$A$39:$A$782,$A66,СВЦЭМ!$B$39:$B$782,S$47)+'СЕТ СН'!$F$14+СВЦЭМ!$D$10+'СЕТ СН'!$F$6-'СЕТ СН'!$F$26</f>
        <v>896.98610822000012</v>
      </c>
      <c r="T66" s="36">
        <f>SUMIFS(СВЦЭМ!$D$39:$D$782,СВЦЭМ!$A$39:$A$782,$A66,СВЦЭМ!$B$39:$B$782,T$47)+'СЕТ СН'!$F$14+СВЦЭМ!$D$10+'СЕТ СН'!$F$6-'СЕТ СН'!$F$26</f>
        <v>933.77095587000008</v>
      </c>
      <c r="U66" s="36">
        <f>SUMIFS(СВЦЭМ!$D$39:$D$782,СВЦЭМ!$A$39:$A$782,$A66,СВЦЭМ!$B$39:$B$782,U$47)+'СЕТ СН'!$F$14+СВЦЭМ!$D$10+'СЕТ СН'!$F$6-'СЕТ СН'!$F$26</f>
        <v>877.16841062000003</v>
      </c>
      <c r="V66" s="36">
        <f>SUMIFS(СВЦЭМ!$D$39:$D$782,СВЦЭМ!$A$39:$A$782,$A66,СВЦЭМ!$B$39:$B$782,V$47)+'СЕТ СН'!$F$14+СВЦЭМ!$D$10+'СЕТ СН'!$F$6-'СЕТ СН'!$F$26</f>
        <v>866.54853580000008</v>
      </c>
      <c r="W66" s="36">
        <f>SUMIFS(СВЦЭМ!$D$39:$D$782,СВЦЭМ!$A$39:$A$782,$A66,СВЦЭМ!$B$39:$B$782,W$47)+'СЕТ СН'!$F$14+СВЦЭМ!$D$10+'СЕТ СН'!$F$6-'СЕТ СН'!$F$26</f>
        <v>868.05049882000003</v>
      </c>
      <c r="X66" s="36">
        <f>SUMIFS(СВЦЭМ!$D$39:$D$782,СВЦЭМ!$A$39:$A$782,$A66,СВЦЭМ!$B$39:$B$782,X$47)+'СЕТ СН'!$F$14+СВЦЭМ!$D$10+'СЕТ СН'!$F$6-'СЕТ СН'!$F$26</f>
        <v>888.72049690000006</v>
      </c>
      <c r="Y66" s="36">
        <f>SUMIFS(СВЦЭМ!$D$39:$D$782,СВЦЭМ!$A$39:$A$782,$A66,СВЦЭМ!$B$39:$B$782,Y$47)+'СЕТ СН'!$F$14+СВЦЭМ!$D$10+'СЕТ СН'!$F$6-'СЕТ СН'!$F$26</f>
        <v>924.47463613000002</v>
      </c>
    </row>
    <row r="67" spans="1:25" ht="15.75" x14ac:dyDescent="0.2">
      <c r="A67" s="35">
        <f t="shared" si="1"/>
        <v>44459</v>
      </c>
      <c r="B67" s="36">
        <f>SUMIFS(СВЦЭМ!$D$39:$D$782,СВЦЭМ!$A$39:$A$782,$A67,СВЦЭМ!$B$39:$B$782,B$47)+'СЕТ СН'!$F$14+СВЦЭМ!$D$10+'СЕТ СН'!$F$6-'СЕТ СН'!$F$26</f>
        <v>885.52261776000012</v>
      </c>
      <c r="C67" s="36">
        <f>SUMIFS(СВЦЭМ!$D$39:$D$782,СВЦЭМ!$A$39:$A$782,$A67,СВЦЭМ!$B$39:$B$782,C$47)+'СЕТ СН'!$F$14+СВЦЭМ!$D$10+'СЕТ СН'!$F$6-'СЕТ СН'!$F$26</f>
        <v>968.07079182000007</v>
      </c>
      <c r="D67" s="36">
        <f>SUMIFS(СВЦЭМ!$D$39:$D$782,СВЦЭМ!$A$39:$A$782,$A67,СВЦЭМ!$B$39:$B$782,D$47)+'СЕТ СН'!$F$14+СВЦЭМ!$D$10+'СЕТ СН'!$F$6-'СЕТ СН'!$F$26</f>
        <v>1016.54082799</v>
      </c>
      <c r="E67" s="36">
        <f>SUMIFS(СВЦЭМ!$D$39:$D$782,СВЦЭМ!$A$39:$A$782,$A67,СВЦЭМ!$B$39:$B$782,E$47)+'СЕТ СН'!$F$14+СВЦЭМ!$D$10+'СЕТ СН'!$F$6-'СЕТ СН'!$F$26</f>
        <v>1034.9039490299999</v>
      </c>
      <c r="F67" s="36">
        <f>SUMIFS(СВЦЭМ!$D$39:$D$782,СВЦЭМ!$A$39:$A$782,$A67,СВЦЭМ!$B$39:$B$782,F$47)+'СЕТ СН'!$F$14+СВЦЭМ!$D$10+'СЕТ СН'!$F$6-'СЕТ СН'!$F$26</f>
        <v>1044.5750047900001</v>
      </c>
      <c r="G67" s="36">
        <f>SUMIFS(СВЦЭМ!$D$39:$D$782,СВЦЭМ!$A$39:$A$782,$A67,СВЦЭМ!$B$39:$B$782,G$47)+'СЕТ СН'!$F$14+СВЦЭМ!$D$10+'СЕТ СН'!$F$6-'СЕТ СН'!$F$26</f>
        <v>1029.08461388</v>
      </c>
      <c r="H67" s="36">
        <f>SUMIFS(СВЦЭМ!$D$39:$D$782,СВЦЭМ!$A$39:$A$782,$A67,СВЦЭМ!$B$39:$B$782,H$47)+'СЕТ СН'!$F$14+СВЦЭМ!$D$10+'СЕТ СН'!$F$6-'СЕТ СН'!$F$26</f>
        <v>980.56547779000005</v>
      </c>
      <c r="I67" s="36">
        <f>SUMIFS(СВЦЭМ!$D$39:$D$782,СВЦЭМ!$A$39:$A$782,$A67,СВЦЭМ!$B$39:$B$782,I$47)+'СЕТ СН'!$F$14+СВЦЭМ!$D$10+'СЕТ СН'!$F$6-'СЕТ СН'!$F$26</f>
        <v>936.74332579000009</v>
      </c>
      <c r="J67" s="36">
        <f>SUMIFS(СВЦЭМ!$D$39:$D$782,СВЦЭМ!$A$39:$A$782,$A67,СВЦЭМ!$B$39:$B$782,J$47)+'СЕТ СН'!$F$14+СВЦЭМ!$D$10+'СЕТ СН'!$F$6-'СЕТ СН'!$F$26</f>
        <v>932.85000789000003</v>
      </c>
      <c r="K67" s="36">
        <f>SUMIFS(СВЦЭМ!$D$39:$D$782,СВЦЭМ!$A$39:$A$782,$A67,СВЦЭМ!$B$39:$B$782,K$47)+'СЕТ СН'!$F$14+СВЦЭМ!$D$10+'СЕТ СН'!$F$6-'СЕТ СН'!$F$26</f>
        <v>929.16107251000005</v>
      </c>
      <c r="L67" s="36">
        <f>SUMIFS(СВЦЭМ!$D$39:$D$782,СВЦЭМ!$A$39:$A$782,$A67,СВЦЭМ!$B$39:$B$782,L$47)+'СЕТ СН'!$F$14+СВЦЭМ!$D$10+'СЕТ СН'!$F$6-'СЕТ СН'!$F$26</f>
        <v>909.92323328000009</v>
      </c>
      <c r="M67" s="36">
        <f>SUMIFS(СВЦЭМ!$D$39:$D$782,СВЦЭМ!$A$39:$A$782,$A67,СВЦЭМ!$B$39:$B$782,M$47)+'СЕТ СН'!$F$14+СВЦЭМ!$D$10+'СЕТ СН'!$F$6-'СЕТ СН'!$F$26</f>
        <v>907.87929617000009</v>
      </c>
      <c r="N67" s="36">
        <f>SUMIFS(СВЦЭМ!$D$39:$D$782,СВЦЭМ!$A$39:$A$782,$A67,СВЦЭМ!$B$39:$B$782,N$47)+'СЕТ СН'!$F$14+СВЦЭМ!$D$10+'СЕТ СН'!$F$6-'СЕТ СН'!$F$26</f>
        <v>924.11184877000005</v>
      </c>
      <c r="O67" s="36">
        <f>SUMIFS(СВЦЭМ!$D$39:$D$782,СВЦЭМ!$A$39:$A$782,$A67,СВЦЭМ!$B$39:$B$782,O$47)+'СЕТ СН'!$F$14+СВЦЭМ!$D$10+'СЕТ СН'!$F$6-'СЕТ СН'!$F$26</f>
        <v>951.06633510000006</v>
      </c>
      <c r="P67" s="36">
        <f>SUMIFS(СВЦЭМ!$D$39:$D$782,СВЦЭМ!$A$39:$A$782,$A67,СВЦЭМ!$B$39:$B$782,P$47)+'СЕТ СН'!$F$14+СВЦЭМ!$D$10+'СЕТ СН'!$F$6-'СЕТ СН'!$F$26</f>
        <v>981.48312670000007</v>
      </c>
      <c r="Q67" s="36">
        <f>SUMIFS(СВЦЭМ!$D$39:$D$782,СВЦЭМ!$A$39:$A$782,$A67,СВЦЭМ!$B$39:$B$782,Q$47)+'СЕТ СН'!$F$14+СВЦЭМ!$D$10+'СЕТ СН'!$F$6-'СЕТ СН'!$F$26</f>
        <v>984.49629407000009</v>
      </c>
      <c r="R67" s="36">
        <f>SUMIFS(СВЦЭМ!$D$39:$D$782,СВЦЭМ!$A$39:$A$782,$A67,СВЦЭМ!$B$39:$B$782,R$47)+'СЕТ СН'!$F$14+СВЦЭМ!$D$10+'СЕТ СН'!$F$6-'СЕТ СН'!$F$26</f>
        <v>966.91345167000009</v>
      </c>
      <c r="S67" s="36">
        <f>SUMIFS(СВЦЭМ!$D$39:$D$782,СВЦЭМ!$A$39:$A$782,$A67,СВЦЭМ!$B$39:$B$782,S$47)+'СЕТ СН'!$F$14+СВЦЭМ!$D$10+'СЕТ СН'!$F$6-'СЕТ СН'!$F$26</f>
        <v>954.71954550000009</v>
      </c>
      <c r="T67" s="36">
        <f>SUMIFS(СВЦЭМ!$D$39:$D$782,СВЦЭМ!$A$39:$A$782,$A67,СВЦЭМ!$B$39:$B$782,T$47)+'СЕТ СН'!$F$14+СВЦЭМ!$D$10+'СЕТ СН'!$F$6-'СЕТ СН'!$F$26</f>
        <v>941.60866792000002</v>
      </c>
      <c r="U67" s="36">
        <f>SUMIFS(СВЦЭМ!$D$39:$D$782,СВЦЭМ!$A$39:$A$782,$A67,СВЦЭМ!$B$39:$B$782,U$47)+'СЕТ СН'!$F$14+СВЦЭМ!$D$10+'СЕТ СН'!$F$6-'СЕТ СН'!$F$26</f>
        <v>961.16868485000009</v>
      </c>
      <c r="V67" s="36">
        <f>SUMIFS(СВЦЭМ!$D$39:$D$782,СВЦЭМ!$A$39:$A$782,$A67,СВЦЭМ!$B$39:$B$782,V$47)+'СЕТ СН'!$F$14+СВЦЭМ!$D$10+'СЕТ СН'!$F$6-'СЕТ СН'!$F$26</f>
        <v>920.23997052000004</v>
      </c>
      <c r="W67" s="36">
        <f>SUMIFS(СВЦЭМ!$D$39:$D$782,СВЦЭМ!$A$39:$A$782,$A67,СВЦЭМ!$B$39:$B$782,W$47)+'СЕТ СН'!$F$14+СВЦЭМ!$D$10+'СЕТ СН'!$F$6-'СЕТ СН'!$F$26</f>
        <v>909.48356517000002</v>
      </c>
      <c r="X67" s="36">
        <f>SUMIFS(СВЦЭМ!$D$39:$D$782,СВЦЭМ!$A$39:$A$782,$A67,СВЦЭМ!$B$39:$B$782,X$47)+'СЕТ СН'!$F$14+СВЦЭМ!$D$10+'СЕТ СН'!$F$6-'СЕТ СН'!$F$26</f>
        <v>938.12077384000008</v>
      </c>
      <c r="Y67" s="36">
        <f>SUMIFS(СВЦЭМ!$D$39:$D$782,СВЦЭМ!$A$39:$A$782,$A67,СВЦЭМ!$B$39:$B$782,Y$47)+'СЕТ СН'!$F$14+СВЦЭМ!$D$10+'СЕТ СН'!$F$6-'СЕТ СН'!$F$26</f>
        <v>913.59861904000002</v>
      </c>
    </row>
    <row r="68" spans="1:25" ht="15.75" x14ac:dyDescent="0.2">
      <c r="A68" s="35">
        <f t="shared" si="1"/>
        <v>44460</v>
      </c>
      <c r="B68" s="36">
        <f>SUMIFS(СВЦЭМ!$D$39:$D$782,СВЦЭМ!$A$39:$A$782,$A68,СВЦЭМ!$B$39:$B$782,B$47)+'СЕТ СН'!$F$14+СВЦЭМ!$D$10+'СЕТ СН'!$F$6-'СЕТ СН'!$F$26</f>
        <v>980.6180479300001</v>
      </c>
      <c r="C68" s="36">
        <f>SUMIFS(СВЦЭМ!$D$39:$D$782,СВЦЭМ!$A$39:$A$782,$A68,СВЦЭМ!$B$39:$B$782,C$47)+'СЕТ СН'!$F$14+СВЦЭМ!$D$10+'СЕТ СН'!$F$6-'СЕТ СН'!$F$26</f>
        <v>1050.42759484</v>
      </c>
      <c r="D68" s="36">
        <f>SUMIFS(СВЦЭМ!$D$39:$D$782,СВЦЭМ!$A$39:$A$782,$A68,СВЦЭМ!$B$39:$B$782,D$47)+'СЕТ СН'!$F$14+СВЦЭМ!$D$10+'СЕТ СН'!$F$6-'СЕТ СН'!$F$26</f>
        <v>1077.5582156099999</v>
      </c>
      <c r="E68" s="36">
        <f>SUMIFS(СВЦЭМ!$D$39:$D$782,СВЦЭМ!$A$39:$A$782,$A68,СВЦЭМ!$B$39:$B$782,E$47)+'СЕТ СН'!$F$14+СВЦЭМ!$D$10+'СЕТ СН'!$F$6-'СЕТ СН'!$F$26</f>
        <v>1092.0374899000001</v>
      </c>
      <c r="F68" s="36">
        <f>SUMIFS(СВЦЭМ!$D$39:$D$782,СВЦЭМ!$A$39:$A$782,$A68,СВЦЭМ!$B$39:$B$782,F$47)+'СЕТ СН'!$F$14+СВЦЭМ!$D$10+'СЕТ СН'!$F$6-'СЕТ СН'!$F$26</f>
        <v>1090.52021309</v>
      </c>
      <c r="G68" s="36">
        <f>SUMIFS(СВЦЭМ!$D$39:$D$782,СВЦЭМ!$A$39:$A$782,$A68,СВЦЭМ!$B$39:$B$782,G$47)+'СЕТ СН'!$F$14+СВЦЭМ!$D$10+'СЕТ СН'!$F$6-'СЕТ СН'!$F$26</f>
        <v>1064.01754368</v>
      </c>
      <c r="H68" s="36">
        <f>SUMIFS(СВЦЭМ!$D$39:$D$782,СВЦЭМ!$A$39:$A$782,$A68,СВЦЭМ!$B$39:$B$782,H$47)+'СЕТ СН'!$F$14+СВЦЭМ!$D$10+'СЕТ СН'!$F$6-'СЕТ СН'!$F$26</f>
        <v>1008.8484397000001</v>
      </c>
      <c r="I68" s="36">
        <f>SUMIFS(СВЦЭМ!$D$39:$D$782,СВЦЭМ!$A$39:$A$782,$A68,СВЦЭМ!$B$39:$B$782,I$47)+'СЕТ СН'!$F$14+СВЦЭМ!$D$10+'СЕТ СН'!$F$6-'СЕТ СН'!$F$26</f>
        <v>965.83722128000011</v>
      </c>
      <c r="J68" s="36">
        <f>SUMIFS(СВЦЭМ!$D$39:$D$782,СВЦЭМ!$A$39:$A$782,$A68,СВЦЭМ!$B$39:$B$782,J$47)+'СЕТ СН'!$F$14+СВЦЭМ!$D$10+'СЕТ СН'!$F$6-'СЕТ СН'!$F$26</f>
        <v>949.95151443000009</v>
      </c>
      <c r="K68" s="36">
        <f>SUMIFS(СВЦЭМ!$D$39:$D$782,СВЦЭМ!$A$39:$A$782,$A68,СВЦЭМ!$B$39:$B$782,K$47)+'СЕТ СН'!$F$14+СВЦЭМ!$D$10+'СЕТ СН'!$F$6-'СЕТ СН'!$F$26</f>
        <v>930.79178809000007</v>
      </c>
      <c r="L68" s="36">
        <f>SUMIFS(СВЦЭМ!$D$39:$D$782,СВЦЭМ!$A$39:$A$782,$A68,СВЦЭМ!$B$39:$B$782,L$47)+'СЕТ СН'!$F$14+СВЦЭМ!$D$10+'СЕТ СН'!$F$6-'СЕТ СН'!$F$26</f>
        <v>911.36082635000002</v>
      </c>
      <c r="M68" s="36">
        <f>SUMIFS(СВЦЭМ!$D$39:$D$782,СВЦЭМ!$A$39:$A$782,$A68,СВЦЭМ!$B$39:$B$782,M$47)+'СЕТ СН'!$F$14+СВЦЭМ!$D$10+'СЕТ СН'!$F$6-'СЕТ СН'!$F$26</f>
        <v>914.66229833000011</v>
      </c>
      <c r="N68" s="36">
        <f>SUMIFS(СВЦЭМ!$D$39:$D$782,СВЦЭМ!$A$39:$A$782,$A68,СВЦЭМ!$B$39:$B$782,N$47)+'СЕТ СН'!$F$14+СВЦЭМ!$D$10+'СЕТ СН'!$F$6-'СЕТ СН'!$F$26</f>
        <v>928.16997638000009</v>
      </c>
      <c r="O68" s="36">
        <f>SUMIFS(СВЦЭМ!$D$39:$D$782,СВЦЭМ!$A$39:$A$782,$A68,СВЦЭМ!$B$39:$B$782,O$47)+'СЕТ СН'!$F$14+СВЦЭМ!$D$10+'СЕТ СН'!$F$6-'СЕТ СН'!$F$26</f>
        <v>938.08993586000008</v>
      </c>
      <c r="P68" s="36">
        <f>SUMIFS(СВЦЭМ!$D$39:$D$782,СВЦЭМ!$A$39:$A$782,$A68,СВЦЭМ!$B$39:$B$782,P$47)+'СЕТ СН'!$F$14+СВЦЭМ!$D$10+'СЕТ СН'!$F$6-'СЕТ СН'!$F$26</f>
        <v>970.21775119000006</v>
      </c>
      <c r="Q68" s="36">
        <f>SUMIFS(СВЦЭМ!$D$39:$D$782,СВЦЭМ!$A$39:$A$782,$A68,СВЦЭМ!$B$39:$B$782,Q$47)+'СЕТ СН'!$F$14+СВЦЭМ!$D$10+'СЕТ СН'!$F$6-'СЕТ СН'!$F$26</f>
        <v>985.70301974000006</v>
      </c>
      <c r="R68" s="36">
        <f>SUMIFS(СВЦЭМ!$D$39:$D$782,СВЦЭМ!$A$39:$A$782,$A68,СВЦЭМ!$B$39:$B$782,R$47)+'СЕТ СН'!$F$14+СВЦЭМ!$D$10+'СЕТ СН'!$F$6-'СЕТ СН'!$F$26</f>
        <v>975.22789491000003</v>
      </c>
      <c r="S68" s="36">
        <f>SUMIFS(СВЦЭМ!$D$39:$D$782,СВЦЭМ!$A$39:$A$782,$A68,СВЦЭМ!$B$39:$B$782,S$47)+'СЕТ СН'!$F$14+СВЦЭМ!$D$10+'СЕТ СН'!$F$6-'СЕТ СН'!$F$26</f>
        <v>954.84011286000009</v>
      </c>
      <c r="T68" s="36">
        <f>SUMIFS(СВЦЭМ!$D$39:$D$782,СВЦЭМ!$A$39:$A$782,$A68,СВЦЭМ!$B$39:$B$782,T$47)+'СЕТ СН'!$F$14+СВЦЭМ!$D$10+'СЕТ СН'!$F$6-'СЕТ СН'!$F$26</f>
        <v>934.79754380000008</v>
      </c>
      <c r="U68" s="36">
        <f>SUMIFS(СВЦЭМ!$D$39:$D$782,СВЦЭМ!$A$39:$A$782,$A68,СВЦЭМ!$B$39:$B$782,U$47)+'СЕТ СН'!$F$14+СВЦЭМ!$D$10+'СЕТ СН'!$F$6-'СЕТ СН'!$F$26</f>
        <v>932.03702937000003</v>
      </c>
      <c r="V68" s="36">
        <f>SUMIFS(СВЦЭМ!$D$39:$D$782,СВЦЭМ!$A$39:$A$782,$A68,СВЦЭМ!$B$39:$B$782,V$47)+'СЕТ СН'!$F$14+СВЦЭМ!$D$10+'СЕТ СН'!$F$6-'СЕТ СН'!$F$26</f>
        <v>929.7584886300001</v>
      </c>
      <c r="W68" s="36">
        <f>SUMIFS(СВЦЭМ!$D$39:$D$782,СВЦЭМ!$A$39:$A$782,$A68,СВЦЭМ!$B$39:$B$782,W$47)+'СЕТ СН'!$F$14+СВЦЭМ!$D$10+'СЕТ СН'!$F$6-'СЕТ СН'!$F$26</f>
        <v>923.55026450000003</v>
      </c>
      <c r="X68" s="36">
        <f>SUMIFS(СВЦЭМ!$D$39:$D$782,СВЦЭМ!$A$39:$A$782,$A68,СВЦЭМ!$B$39:$B$782,X$47)+'СЕТ СН'!$F$14+СВЦЭМ!$D$10+'СЕТ СН'!$F$6-'СЕТ СН'!$F$26</f>
        <v>898.95414103000007</v>
      </c>
      <c r="Y68" s="36">
        <f>SUMIFS(СВЦЭМ!$D$39:$D$782,СВЦЭМ!$A$39:$A$782,$A68,СВЦЭМ!$B$39:$B$782,Y$47)+'СЕТ СН'!$F$14+СВЦЭМ!$D$10+'СЕТ СН'!$F$6-'СЕТ СН'!$F$26</f>
        <v>896.48383064000006</v>
      </c>
    </row>
    <row r="69" spans="1:25" ht="15.75" x14ac:dyDescent="0.2">
      <c r="A69" s="35">
        <f t="shared" si="1"/>
        <v>44461</v>
      </c>
      <c r="B69" s="36">
        <f>SUMIFS(СВЦЭМ!$D$39:$D$782,СВЦЭМ!$A$39:$A$782,$A69,СВЦЭМ!$B$39:$B$782,B$47)+'СЕТ СН'!$F$14+СВЦЭМ!$D$10+'СЕТ СН'!$F$6-'СЕТ СН'!$F$26</f>
        <v>973.40947962000007</v>
      </c>
      <c r="C69" s="36">
        <f>SUMIFS(СВЦЭМ!$D$39:$D$782,СВЦЭМ!$A$39:$A$782,$A69,СВЦЭМ!$B$39:$B$782,C$47)+'СЕТ СН'!$F$14+СВЦЭМ!$D$10+'СЕТ СН'!$F$6-'СЕТ СН'!$F$26</f>
        <v>1031.1793093900001</v>
      </c>
      <c r="D69" s="36">
        <f>SUMIFS(СВЦЭМ!$D$39:$D$782,СВЦЭМ!$A$39:$A$782,$A69,СВЦЭМ!$B$39:$B$782,D$47)+'СЕТ СН'!$F$14+СВЦЭМ!$D$10+'СЕТ СН'!$F$6-'СЕТ СН'!$F$26</f>
        <v>1067.2532030699999</v>
      </c>
      <c r="E69" s="36">
        <f>SUMIFS(СВЦЭМ!$D$39:$D$782,СВЦЭМ!$A$39:$A$782,$A69,СВЦЭМ!$B$39:$B$782,E$47)+'СЕТ СН'!$F$14+СВЦЭМ!$D$10+'СЕТ СН'!$F$6-'СЕТ СН'!$F$26</f>
        <v>1074.31334292</v>
      </c>
      <c r="F69" s="36">
        <f>SUMIFS(СВЦЭМ!$D$39:$D$782,СВЦЭМ!$A$39:$A$782,$A69,СВЦЭМ!$B$39:$B$782,F$47)+'СЕТ СН'!$F$14+СВЦЭМ!$D$10+'СЕТ СН'!$F$6-'СЕТ СН'!$F$26</f>
        <v>1077.2059916200001</v>
      </c>
      <c r="G69" s="36">
        <f>SUMIFS(СВЦЭМ!$D$39:$D$782,СВЦЭМ!$A$39:$A$782,$A69,СВЦЭМ!$B$39:$B$782,G$47)+'СЕТ СН'!$F$14+СВЦЭМ!$D$10+'СЕТ СН'!$F$6-'СЕТ СН'!$F$26</f>
        <v>1060.3781671700001</v>
      </c>
      <c r="H69" s="36">
        <f>SUMIFS(СВЦЭМ!$D$39:$D$782,СВЦЭМ!$A$39:$A$782,$A69,СВЦЭМ!$B$39:$B$782,H$47)+'СЕТ СН'!$F$14+СВЦЭМ!$D$10+'СЕТ СН'!$F$6-'СЕТ СН'!$F$26</f>
        <v>1009.35832025</v>
      </c>
      <c r="I69" s="36">
        <f>SUMIFS(СВЦЭМ!$D$39:$D$782,СВЦЭМ!$A$39:$A$782,$A69,СВЦЭМ!$B$39:$B$782,I$47)+'СЕТ СН'!$F$14+СВЦЭМ!$D$10+'СЕТ СН'!$F$6-'СЕТ СН'!$F$26</f>
        <v>947.3618243300001</v>
      </c>
      <c r="J69" s="36">
        <f>SUMIFS(СВЦЭМ!$D$39:$D$782,СВЦЭМ!$A$39:$A$782,$A69,СВЦЭМ!$B$39:$B$782,J$47)+'СЕТ СН'!$F$14+СВЦЭМ!$D$10+'СЕТ СН'!$F$6-'СЕТ СН'!$F$26</f>
        <v>934.34087297000008</v>
      </c>
      <c r="K69" s="36">
        <f>SUMIFS(СВЦЭМ!$D$39:$D$782,СВЦЭМ!$A$39:$A$782,$A69,СВЦЭМ!$B$39:$B$782,K$47)+'СЕТ СН'!$F$14+СВЦЭМ!$D$10+'СЕТ СН'!$F$6-'СЕТ СН'!$F$26</f>
        <v>929.27243211000007</v>
      </c>
      <c r="L69" s="36">
        <f>SUMIFS(СВЦЭМ!$D$39:$D$782,СВЦЭМ!$A$39:$A$782,$A69,СВЦЭМ!$B$39:$B$782,L$47)+'СЕТ СН'!$F$14+СВЦЭМ!$D$10+'СЕТ СН'!$F$6-'СЕТ СН'!$F$26</f>
        <v>916.0846989800001</v>
      </c>
      <c r="M69" s="36">
        <f>SUMIFS(СВЦЭМ!$D$39:$D$782,СВЦЭМ!$A$39:$A$782,$A69,СВЦЭМ!$B$39:$B$782,M$47)+'СЕТ СН'!$F$14+СВЦЭМ!$D$10+'СЕТ СН'!$F$6-'СЕТ СН'!$F$26</f>
        <v>905.76714415000004</v>
      </c>
      <c r="N69" s="36">
        <f>SUMIFS(СВЦЭМ!$D$39:$D$782,СВЦЭМ!$A$39:$A$782,$A69,СВЦЭМ!$B$39:$B$782,N$47)+'СЕТ СН'!$F$14+СВЦЭМ!$D$10+'СЕТ СН'!$F$6-'СЕТ СН'!$F$26</f>
        <v>919.31600311000011</v>
      </c>
      <c r="O69" s="36">
        <f>SUMIFS(СВЦЭМ!$D$39:$D$782,СВЦЭМ!$A$39:$A$782,$A69,СВЦЭМ!$B$39:$B$782,O$47)+'СЕТ СН'!$F$14+СВЦЭМ!$D$10+'СЕТ СН'!$F$6-'СЕТ СН'!$F$26</f>
        <v>941.26172149000001</v>
      </c>
      <c r="P69" s="36">
        <f>SUMIFS(СВЦЭМ!$D$39:$D$782,СВЦЭМ!$A$39:$A$782,$A69,СВЦЭМ!$B$39:$B$782,P$47)+'СЕТ СН'!$F$14+СВЦЭМ!$D$10+'СЕТ СН'!$F$6-'СЕТ СН'!$F$26</f>
        <v>973.23701211000002</v>
      </c>
      <c r="Q69" s="36">
        <f>SUMIFS(СВЦЭМ!$D$39:$D$782,СВЦЭМ!$A$39:$A$782,$A69,СВЦЭМ!$B$39:$B$782,Q$47)+'СЕТ СН'!$F$14+СВЦЭМ!$D$10+'СЕТ СН'!$F$6-'СЕТ СН'!$F$26</f>
        <v>979.31356498000002</v>
      </c>
      <c r="R69" s="36">
        <f>SUMIFS(СВЦЭМ!$D$39:$D$782,СВЦЭМ!$A$39:$A$782,$A69,СВЦЭМ!$B$39:$B$782,R$47)+'СЕТ СН'!$F$14+СВЦЭМ!$D$10+'СЕТ СН'!$F$6-'СЕТ СН'!$F$26</f>
        <v>971.6810197100001</v>
      </c>
      <c r="S69" s="36">
        <f>SUMIFS(СВЦЭМ!$D$39:$D$782,СВЦЭМ!$A$39:$A$782,$A69,СВЦЭМ!$B$39:$B$782,S$47)+'СЕТ СН'!$F$14+СВЦЭМ!$D$10+'СЕТ СН'!$F$6-'СЕТ СН'!$F$26</f>
        <v>941.61231329000009</v>
      </c>
      <c r="T69" s="36">
        <f>SUMIFS(СВЦЭМ!$D$39:$D$782,СВЦЭМ!$A$39:$A$782,$A69,СВЦЭМ!$B$39:$B$782,T$47)+'СЕТ СН'!$F$14+СВЦЭМ!$D$10+'СЕТ СН'!$F$6-'СЕТ СН'!$F$26</f>
        <v>919.84690423000006</v>
      </c>
      <c r="U69" s="36">
        <f>SUMIFS(СВЦЭМ!$D$39:$D$782,СВЦЭМ!$A$39:$A$782,$A69,СВЦЭМ!$B$39:$B$782,U$47)+'СЕТ СН'!$F$14+СВЦЭМ!$D$10+'СЕТ СН'!$F$6-'СЕТ СН'!$F$26</f>
        <v>922.64296685000011</v>
      </c>
      <c r="V69" s="36">
        <f>SUMIFS(СВЦЭМ!$D$39:$D$782,СВЦЭМ!$A$39:$A$782,$A69,СВЦЭМ!$B$39:$B$782,V$47)+'СЕТ СН'!$F$14+СВЦЭМ!$D$10+'СЕТ СН'!$F$6-'СЕТ СН'!$F$26</f>
        <v>918.57501947000003</v>
      </c>
      <c r="W69" s="36">
        <f>SUMIFS(СВЦЭМ!$D$39:$D$782,СВЦЭМ!$A$39:$A$782,$A69,СВЦЭМ!$B$39:$B$782,W$47)+'СЕТ СН'!$F$14+СВЦЭМ!$D$10+'СЕТ СН'!$F$6-'СЕТ СН'!$F$26</f>
        <v>913.12738889000002</v>
      </c>
      <c r="X69" s="36">
        <f>SUMIFS(СВЦЭМ!$D$39:$D$782,СВЦЭМ!$A$39:$A$782,$A69,СВЦЭМ!$B$39:$B$782,X$47)+'СЕТ СН'!$F$14+СВЦЭМ!$D$10+'СЕТ СН'!$F$6-'СЕТ СН'!$F$26</f>
        <v>892.85134695000011</v>
      </c>
      <c r="Y69" s="36">
        <f>SUMIFS(СВЦЭМ!$D$39:$D$782,СВЦЭМ!$A$39:$A$782,$A69,СВЦЭМ!$B$39:$B$782,Y$47)+'СЕТ СН'!$F$14+СВЦЭМ!$D$10+'СЕТ СН'!$F$6-'СЕТ СН'!$F$26</f>
        <v>887.5109498600001</v>
      </c>
    </row>
    <row r="70" spans="1:25" ht="15.75" x14ac:dyDescent="0.2">
      <c r="A70" s="35">
        <f t="shared" si="1"/>
        <v>44462</v>
      </c>
      <c r="B70" s="36">
        <f>SUMIFS(СВЦЭМ!$D$39:$D$782,СВЦЭМ!$A$39:$A$782,$A70,СВЦЭМ!$B$39:$B$782,B$47)+'СЕТ СН'!$F$14+СВЦЭМ!$D$10+'СЕТ СН'!$F$6-'СЕТ СН'!$F$26</f>
        <v>1007.6756198800001</v>
      </c>
      <c r="C70" s="36">
        <f>SUMIFS(СВЦЭМ!$D$39:$D$782,СВЦЭМ!$A$39:$A$782,$A70,СВЦЭМ!$B$39:$B$782,C$47)+'СЕТ СН'!$F$14+СВЦЭМ!$D$10+'СЕТ СН'!$F$6-'СЕТ СН'!$F$26</f>
        <v>1100.92663371</v>
      </c>
      <c r="D70" s="36">
        <f>SUMIFS(СВЦЭМ!$D$39:$D$782,СВЦЭМ!$A$39:$A$782,$A70,СВЦЭМ!$B$39:$B$782,D$47)+'СЕТ СН'!$F$14+СВЦЭМ!$D$10+'СЕТ СН'!$F$6-'СЕТ СН'!$F$26</f>
        <v>1154.4116920299998</v>
      </c>
      <c r="E70" s="36">
        <f>SUMIFS(СВЦЭМ!$D$39:$D$782,СВЦЭМ!$A$39:$A$782,$A70,СВЦЭМ!$B$39:$B$782,E$47)+'СЕТ СН'!$F$14+СВЦЭМ!$D$10+'СЕТ СН'!$F$6-'СЕТ СН'!$F$26</f>
        <v>1167.5208449299998</v>
      </c>
      <c r="F70" s="36">
        <f>SUMIFS(СВЦЭМ!$D$39:$D$782,СВЦЭМ!$A$39:$A$782,$A70,СВЦЭМ!$B$39:$B$782,F$47)+'СЕТ СН'!$F$14+СВЦЭМ!$D$10+'СЕТ СН'!$F$6-'СЕТ СН'!$F$26</f>
        <v>1171.5787821299998</v>
      </c>
      <c r="G70" s="36">
        <f>SUMIFS(СВЦЭМ!$D$39:$D$782,СВЦЭМ!$A$39:$A$782,$A70,СВЦЭМ!$B$39:$B$782,G$47)+'СЕТ СН'!$F$14+СВЦЭМ!$D$10+'СЕТ СН'!$F$6-'СЕТ СН'!$F$26</f>
        <v>1146.2304794799998</v>
      </c>
      <c r="H70" s="36">
        <f>SUMIFS(СВЦЭМ!$D$39:$D$782,СВЦЭМ!$A$39:$A$782,$A70,СВЦЭМ!$B$39:$B$782,H$47)+'СЕТ СН'!$F$14+СВЦЭМ!$D$10+'СЕТ СН'!$F$6-'СЕТ СН'!$F$26</f>
        <v>1074.06661798</v>
      </c>
      <c r="I70" s="36">
        <f>SUMIFS(СВЦЭМ!$D$39:$D$782,СВЦЭМ!$A$39:$A$782,$A70,СВЦЭМ!$B$39:$B$782,I$47)+'СЕТ СН'!$F$14+СВЦЭМ!$D$10+'СЕТ СН'!$F$6-'СЕТ СН'!$F$26</f>
        <v>978.4175746200001</v>
      </c>
      <c r="J70" s="36">
        <f>SUMIFS(СВЦЭМ!$D$39:$D$782,СВЦЭМ!$A$39:$A$782,$A70,СВЦЭМ!$B$39:$B$782,J$47)+'СЕТ СН'!$F$14+СВЦЭМ!$D$10+'СЕТ СН'!$F$6-'СЕТ СН'!$F$26</f>
        <v>976.2555646400001</v>
      </c>
      <c r="K70" s="36">
        <f>SUMIFS(СВЦЭМ!$D$39:$D$782,СВЦЭМ!$A$39:$A$782,$A70,СВЦЭМ!$B$39:$B$782,K$47)+'СЕТ СН'!$F$14+СВЦЭМ!$D$10+'СЕТ СН'!$F$6-'СЕТ СН'!$F$26</f>
        <v>995.01505572000008</v>
      </c>
      <c r="L70" s="36">
        <f>SUMIFS(СВЦЭМ!$D$39:$D$782,СВЦЭМ!$A$39:$A$782,$A70,СВЦЭМ!$B$39:$B$782,L$47)+'СЕТ СН'!$F$14+СВЦЭМ!$D$10+'СЕТ СН'!$F$6-'СЕТ СН'!$F$26</f>
        <v>992.59429913000008</v>
      </c>
      <c r="M70" s="36">
        <f>SUMIFS(СВЦЭМ!$D$39:$D$782,СВЦЭМ!$A$39:$A$782,$A70,СВЦЭМ!$B$39:$B$782,M$47)+'СЕТ СН'!$F$14+СВЦЭМ!$D$10+'СЕТ СН'!$F$6-'СЕТ СН'!$F$26</f>
        <v>982.24033983000004</v>
      </c>
      <c r="N70" s="36">
        <f>SUMIFS(СВЦЭМ!$D$39:$D$782,СВЦЭМ!$A$39:$A$782,$A70,СВЦЭМ!$B$39:$B$782,N$47)+'СЕТ СН'!$F$14+СВЦЭМ!$D$10+'СЕТ СН'!$F$6-'СЕТ СН'!$F$26</f>
        <v>961.45272231000001</v>
      </c>
      <c r="O70" s="36">
        <f>SUMIFS(СВЦЭМ!$D$39:$D$782,СВЦЭМ!$A$39:$A$782,$A70,СВЦЭМ!$B$39:$B$782,O$47)+'СЕТ СН'!$F$14+СВЦЭМ!$D$10+'СЕТ СН'!$F$6-'СЕТ СН'!$F$26</f>
        <v>955.40084608000006</v>
      </c>
      <c r="P70" s="36">
        <f>SUMIFS(СВЦЭМ!$D$39:$D$782,СВЦЭМ!$A$39:$A$782,$A70,СВЦЭМ!$B$39:$B$782,P$47)+'СЕТ СН'!$F$14+СВЦЭМ!$D$10+'СЕТ СН'!$F$6-'СЕТ СН'!$F$26</f>
        <v>982.16815777000011</v>
      </c>
      <c r="Q70" s="36">
        <f>SUMIFS(СВЦЭМ!$D$39:$D$782,СВЦЭМ!$A$39:$A$782,$A70,СВЦЭМ!$B$39:$B$782,Q$47)+'СЕТ СН'!$F$14+СВЦЭМ!$D$10+'СЕТ СН'!$F$6-'СЕТ СН'!$F$26</f>
        <v>988.86276885000007</v>
      </c>
      <c r="R70" s="36">
        <f>SUMIFS(СВЦЭМ!$D$39:$D$782,СВЦЭМ!$A$39:$A$782,$A70,СВЦЭМ!$B$39:$B$782,R$47)+'СЕТ СН'!$F$14+СВЦЭМ!$D$10+'СЕТ СН'!$F$6-'СЕТ СН'!$F$26</f>
        <v>978.57631786000002</v>
      </c>
      <c r="S70" s="36">
        <f>SUMIFS(СВЦЭМ!$D$39:$D$782,СВЦЭМ!$A$39:$A$782,$A70,СВЦЭМ!$B$39:$B$782,S$47)+'СЕТ СН'!$F$14+СВЦЭМ!$D$10+'СЕТ СН'!$F$6-'СЕТ СН'!$F$26</f>
        <v>960.62212212000009</v>
      </c>
      <c r="T70" s="36">
        <f>SUMIFS(СВЦЭМ!$D$39:$D$782,СВЦЭМ!$A$39:$A$782,$A70,СВЦЭМ!$B$39:$B$782,T$47)+'СЕТ СН'!$F$14+СВЦЭМ!$D$10+'СЕТ СН'!$F$6-'СЕТ СН'!$F$26</f>
        <v>942.44109456000001</v>
      </c>
      <c r="U70" s="36">
        <f>SUMIFS(СВЦЭМ!$D$39:$D$782,СВЦЭМ!$A$39:$A$782,$A70,СВЦЭМ!$B$39:$B$782,U$47)+'СЕТ СН'!$F$14+СВЦЭМ!$D$10+'СЕТ СН'!$F$6-'СЕТ СН'!$F$26</f>
        <v>936.09356948000004</v>
      </c>
      <c r="V70" s="36">
        <f>SUMIFS(СВЦЭМ!$D$39:$D$782,СВЦЭМ!$A$39:$A$782,$A70,СВЦЭМ!$B$39:$B$782,V$47)+'СЕТ СН'!$F$14+СВЦЭМ!$D$10+'СЕТ СН'!$F$6-'СЕТ СН'!$F$26</f>
        <v>934.22127678000004</v>
      </c>
      <c r="W70" s="36">
        <f>SUMIFS(СВЦЭМ!$D$39:$D$782,СВЦЭМ!$A$39:$A$782,$A70,СВЦЭМ!$B$39:$B$782,W$47)+'СЕТ СН'!$F$14+СВЦЭМ!$D$10+'СЕТ СН'!$F$6-'СЕТ СН'!$F$26</f>
        <v>919.18176401000005</v>
      </c>
      <c r="X70" s="36">
        <f>SUMIFS(СВЦЭМ!$D$39:$D$782,СВЦЭМ!$A$39:$A$782,$A70,СВЦЭМ!$B$39:$B$782,X$47)+'СЕТ СН'!$F$14+СВЦЭМ!$D$10+'СЕТ СН'!$F$6-'СЕТ СН'!$F$26</f>
        <v>904.43055658000003</v>
      </c>
      <c r="Y70" s="36">
        <f>SUMIFS(СВЦЭМ!$D$39:$D$782,СВЦЭМ!$A$39:$A$782,$A70,СВЦЭМ!$B$39:$B$782,Y$47)+'СЕТ СН'!$F$14+СВЦЭМ!$D$10+'СЕТ СН'!$F$6-'СЕТ СН'!$F$26</f>
        <v>951.76881680000008</v>
      </c>
    </row>
    <row r="71" spans="1:25" ht="15.75" x14ac:dyDescent="0.2">
      <c r="A71" s="35">
        <f t="shared" si="1"/>
        <v>44463</v>
      </c>
      <c r="B71" s="36">
        <f>SUMIFS(СВЦЭМ!$D$39:$D$782,СВЦЭМ!$A$39:$A$782,$A71,СВЦЭМ!$B$39:$B$782,B$47)+'СЕТ СН'!$F$14+СВЦЭМ!$D$10+'СЕТ СН'!$F$6-'СЕТ СН'!$F$26</f>
        <v>979.72638788000006</v>
      </c>
      <c r="C71" s="36">
        <f>SUMIFS(СВЦЭМ!$D$39:$D$782,СВЦЭМ!$A$39:$A$782,$A71,СВЦЭМ!$B$39:$B$782,C$47)+'СЕТ СН'!$F$14+СВЦЭМ!$D$10+'СЕТ СН'!$F$6-'СЕТ СН'!$F$26</f>
        <v>1037.17575397</v>
      </c>
      <c r="D71" s="36">
        <f>SUMIFS(СВЦЭМ!$D$39:$D$782,СВЦЭМ!$A$39:$A$782,$A71,СВЦЭМ!$B$39:$B$782,D$47)+'СЕТ СН'!$F$14+СВЦЭМ!$D$10+'СЕТ СН'!$F$6-'СЕТ СН'!$F$26</f>
        <v>1103.4350130199998</v>
      </c>
      <c r="E71" s="36">
        <f>SUMIFS(СВЦЭМ!$D$39:$D$782,СВЦЭМ!$A$39:$A$782,$A71,СВЦЭМ!$B$39:$B$782,E$47)+'СЕТ СН'!$F$14+СВЦЭМ!$D$10+'СЕТ СН'!$F$6-'СЕТ СН'!$F$26</f>
        <v>1123.6407885099998</v>
      </c>
      <c r="F71" s="36">
        <f>SUMIFS(СВЦЭМ!$D$39:$D$782,СВЦЭМ!$A$39:$A$782,$A71,СВЦЭМ!$B$39:$B$782,F$47)+'СЕТ СН'!$F$14+СВЦЭМ!$D$10+'СЕТ СН'!$F$6-'СЕТ СН'!$F$26</f>
        <v>1126.0448314099999</v>
      </c>
      <c r="G71" s="36">
        <f>SUMIFS(СВЦЭМ!$D$39:$D$782,СВЦЭМ!$A$39:$A$782,$A71,СВЦЭМ!$B$39:$B$782,G$47)+'СЕТ СН'!$F$14+СВЦЭМ!$D$10+'СЕТ СН'!$F$6-'СЕТ СН'!$F$26</f>
        <v>1089.12439324</v>
      </c>
      <c r="H71" s="36">
        <f>SUMIFS(СВЦЭМ!$D$39:$D$782,СВЦЭМ!$A$39:$A$782,$A71,СВЦЭМ!$B$39:$B$782,H$47)+'СЕТ СН'!$F$14+СВЦЭМ!$D$10+'СЕТ СН'!$F$6-'СЕТ СН'!$F$26</f>
        <v>1012.6106677400001</v>
      </c>
      <c r="I71" s="36">
        <f>SUMIFS(СВЦЭМ!$D$39:$D$782,СВЦЭМ!$A$39:$A$782,$A71,СВЦЭМ!$B$39:$B$782,I$47)+'СЕТ СН'!$F$14+СВЦЭМ!$D$10+'СЕТ СН'!$F$6-'СЕТ СН'!$F$26</f>
        <v>958.75844863000009</v>
      </c>
      <c r="J71" s="36">
        <f>SUMIFS(СВЦЭМ!$D$39:$D$782,СВЦЭМ!$A$39:$A$782,$A71,СВЦЭМ!$B$39:$B$782,J$47)+'СЕТ СН'!$F$14+СВЦЭМ!$D$10+'СЕТ СН'!$F$6-'СЕТ СН'!$F$26</f>
        <v>973.39282962000004</v>
      </c>
      <c r="K71" s="36">
        <f>SUMIFS(СВЦЭМ!$D$39:$D$782,СВЦЭМ!$A$39:$A$782,$A71,СВЦЭМ!$B$39:$B$782,K$47)+'СЕТ СН'!$F$14+СВЦЭМ!$D$10+'СЕТ СН'!$F$6-'СЕТ СН'!$F$26</f>
        <v>984.83179139000003</v>
      </c>
      <c r="L71" s="36">
        <f>SUMIFS(СВЦЭМ!$D$39:$D$782,СВЦЭМ!$A$39:$A$782,$A71,СВЦЭМ!$B$39:$B$782,L$47)+'СЕТ СН'!$F$14+СВЦЭМ!$D$10+'СЕТ СН'!$F$6-'СЕТ СН'!$F$26</f>
        <v>996.04930544000001</v>
      </c>
      <c r="M71" s="36">
        <f>SUMIFS(СВЦЭМ!$D$39:$D$782,СВЦЭМ!$A$39:$A$782,$A71,СВЦЭМ!$B$39:$B$782,M$47)+'СЕТ СН'!$F$14+СВЦЭМ!$D$10+'СЕТ СН'!$F$6-'СЕТ СН'!$F$26</f>
        <v>984.43163864000007</v>
      </c>
      <c r="N71" s="36">
        <f>SUMIFS(СВЦЭМ!$D$39:$D$782,СВЦЭМ!$A$39:$A$782,$A71,СВЦЭМ!$B$39:$B$782,N$47)+'СЕТ СН'!$F$14+СВЦЭМ!$D$10+'СЕТ СН'!$F$6-'СЕТ СН'!$F$26</f>
        <v>954.94227204000003</v>
      </c>
      <c r="O71" s="36">
        <f>SUMIFS(СВЦЭМ!$D$39:$D$782,СВЦЭМ!$A$39:$A$782,$A71,СВЦЭМ!$B$39:$B$782,O$47)+'СЕТ СН'!$F$14+СВЦЭМ!$D$10+'СЕТ СН'!$F$6-'СЕТ СН'!$F$26</f>
        <v>948.55633555000009</v>
      </c>
      <c r="P71" s="36">
        <f>SUMIFS(СВЦЭМ!$D$39:$D$782,СВЦЭМ!$A$39:$A$782,$A71,СВЦЭМ!$B$39:$B$782,P$47)+'СЕТ СН'!$F$14+СВЦЭМ!$D$10+'СЕТ СН'!$F$6-'СЕТ СН'!$F$26</f>
        <v>987.07593766000002</v>
      </c>
      <c r="Q71" s="36">
        <f>SUMIFS(СВЦЭМ!$D$39:$D$782,СВЦЭМ!$A$39:$A$782,$A71,СВЦЭМ!$B$39:$B$782,Q$47)+'СЕТ СН'!$F$14+СВЦЭМ!$D$10+'СЕТ СН'!$F$6-'СЕТ СН'!$F$26</f>
        <v>990.77489230000003</v>
      </c>
      <c r="R71" s="36">
        <f>SUMIFS(СВЦЭМ!$D$39:$D$782,СВЦЭМ!$A$39:$A$782,$A71,СВЦЭМ!$B$39:$B$782,R$47)+'СЕТ СН'!$F$14+СВЦЭМ!$D$10+'СЕТ СН'!$F$6-'СЕТ СН'!$F$26</f>
        <v>977.1258875100001</v>
      </c>
      <c r="S71" s="36">
        <f>SUMIFS(СВЦЭМ!$D$39:$D$782,СВЦЭМ!$A$39:$A$782,$A71,СВЦЭМ!$B$39:$B$782,S$47)+'СЕТ СН'!$F$14+СВЦЭМ!$D$10+'СЕТ СН'!$F$6-'СЕТ СН'!$F$26</f>
        <v>964.38787359000003</v>
      </c>
      <c r="T71" s="36">
        <f>SUMIFS(СВЦЭМ!$D$39:$D$782,СВЦЭМ!$A$39:$A$782,$A71,СВЦЭМ!$B$39:$B$782,T$47)+'СЕТ СН'!$F$14+СВЦЭМ!$D$10+'СЕТ СН'!$F$6-'СЕТ СН'!$F$26</f>
        <v>941.99153204000004</v>
      </c>
      <c r="U71" s="36">
        <f>SUMIFS(СВЦЭМ!$D$39:$D$782,СВЦЭМ!$A$39:$A$782,$A71,СВЦЭМ!$B$39:$B$782,U$47)+'СЕТ СН'!$F$14+СВЦЭМ!$D$10+'СЕТ СН'!$F$6-'СЕТ СН'!$F$26</f>
        <v>935.15575228000012</v>
      </c>
      <c r="V71" s="36">
        <f>SUMIFS(СВЦЭМ!$D$39:$D$782,СВЦЭМ!$A$39:$A$782,$A71,СВЦЭМ!$B$39:$B$782,V$47)+'СЕТ СН'!$F$14+СВЦЭМ!$D$10+'СЕТ СН'!$F$6-'СЕТ СН'!$F$26</f>
        <v>931.33937269000012</v>
      </c>
      <c r="W71" s="36">
        <f>SUMIFS(СВЦЭМ!$D$39:$D$782,СВЦЭМ!$A$39:$A$782,$A71,СВЦЭМ!$B$39:$B$782,W$47)+'СЕТ СН'!$F$14+СВЦЭМ!$D$10+'СЕТ СН'!$F$6-'СЕТ СН'!$F$26</f>
        <v>917.83003496000003</v>
      </c>
      <c r="X71" s="36">
        <f>SUMIFS(СВЦЭМ!$D$39:$D$782,СВЦЭМ!$A$39:$A$782,$A71,СВЦЭМ!$B$39:$B$782,X$47)+'СЕТ СН'!$F$14+СВЦЭМ!$D$10+'СЕТ СН'!$F$6-'СЕТ СН'!$F$26</f>
        <v>894.86927747000004</v>
      </c>
      <c r="Y71" s="36">
        <f>SUMIFS(СВЦЭМ!$D$39:$D$782,СВЦЭМ!$A$39:$A$782,$A71,СВЦЭМ!$B$39:$B$782,Y$47)+'СЕТ СН'!$F$14+СВЦЭМ!$D$10+'СЕТ СН'!$F$6-'СЕТ СН'!$F$26</f>
        <v>905.16629099000011</v>
      </c>
    </row>
    <row r="72" spans="1:25" ht="15.75" x14ac:dyDescent="0.2">
      <c r="A72" s="35">
        <f t="shared" si="1"/>
        <v>44464</v>
      </c>
      <c r="B72" s="36">
        <f>SUMIFS(СВЦЭМ!$D$39:$D$782,СВЦЭМ!$A$39:$A$782,$A72,СВЦЭМ!$B$39:$B$782,B$47)+'СЕТ СН'!$F$14+СВЦЭМ!$D$10+'СЕТ СН'!$F$6-'СЕТ СН'!$F$26</f>
        <v>912.63286366000011</v>
      </c>
      <c r="C72" s="36">
        <f>SUMIFS(СВЦЭМ!$D$39:$D$782,СВЦЭМ!$A$39:$A$782,$A72,СВЦЭМ!$B$39:$B$782,C$47)+'СЕТ СН'!$F$14+СВЦЭМ!$D$10+'СЕТ СН'!$F$6-'СЕТ СН'!$F$26</f>
        <v>1001.09756284</v>
      </c>
      <c r="D72" s="36">
        <f>SUMIFS(СВЦЭМ!$D$39:$D$782,СВЦЭМ!$A$39:$A$782,$A72,СВЦЭМ!$B$39:$B$782,D$47)+'СЕТ СН'!$F$14+СВЦЭМ!$D$10+'СЕТ СН'!$F$6-'СЕТ СН'!$F$26</f>
        <v>1084.31408111</v>
      </c>
      <c r="E72" s="36">
        <f>SUMIFS(СВЦЭМ!$D$39:$D$782,СВЦЭМ!$A$39:$A$782,$A72,СВЦЭМ!$B$39:$B$782,E$47)+'СЕТ СН'!$F$14+СВЦЭМ!$D$10+'СЕТ СН'!$F$6-'СЕТ СН'!$F$26</f>
        <v>1112.78295467</v>
      </c>
      <c r="F72" s="36">
        <f>SUMIFS(СВЦЭМ!$D$39:$D$782,СВЦЭМ!$A$39:$A$782,$A72,СВЦЭМ!$B$39:$B$782,F$47)+'СЕТ СН'!$F$14+СВЦЭМ!$D$10+'СЕТ СН'!$F$6-'СЕТ СН'!$F$26</f>
        <v>1109.0493057299998</v>
      </c>
      <c r="G72" s="36">
        <f>SUMIFS(СВЦЭМ!$D$39:$D$782,СВЦЭМ!$A$39:$A$782,$A72,СВЦЭМ!$B$39:$B$782,G$47)+'СЕТ СН'!$F$14+СВЦЭМ!$D$10+'СЕТ СН'!$F$6-'СЕТ СН'!$F$26</f>
        <v>1105.1090667999999</v>
      </c>
      <c r="H72" s="36">
        <f>SUMIFS(СВЦЭМ!$D$39:$D$782,СВЦЭМ!$A$39:$A$782,$A72,СВЦЭМ!$B$39:$B$782,H$47)+'СЕТ СН'!$F$14+СВЦЭМ!$D$10+'СЕТ СН'!$F$6-'СЕТ СН'!$F$26</f>
        <v>1071.23459192</v>
      </c>
      <c r="I72" s="36">
        <f>SUMIFS(СВЦЭМ!$D$39:$D$782,СВЦЭМ!$A$39:$A$782,$A72,СВЦЭМ!$B$39:$B$782,I$47)+'СЕТ СН'!$F$14+СВЦЭМ!$D$10+'СЕТ СН'!$F$6-'СЕТ СН'!$F$26</f>
        <v>984.49026992000006</v>
      </c>
      <c r="J72" s="36">
        <f>SUMIFS(СВЦЭМ!$D$39:$D$782,СВЦЭМ!$A$39:$A$782,$A72,СВЦЭМ!$B$39:$B$782,J$47)+'СЕТ СН'!$F$14+СВЦЭМ!$D$10+'СЕТ СН'!$F$6-'СЕТ СН'!$F$26</f>
        <v>935.94016956000007</v>
      </c>
      <c r="K72" s="36">
        <f>SUMIFS(СВЦЭМ!$D$39:$D$782,СВЦЭМ!$A$39:$A$782,$A72,СВЦЭМ!$B$39:$B$782,K$47)+'СЕТ СН'!$F$14+СВЦЭМ!$D$10+'СЕТ СН'!$F$6-'СЕТ СН'!$F$26</f>
        <v>934.63411477000011</v>
      </c>
      <c r="L72" s="36">
        <f>SUMIFS(СВЦЭМ!$D$39:$D$782,СВЦЭМ!$A$39:$A$782,$A72,СВЦЭМ!$B$39:$B$782,L$47)+'СЕТ СН'!$F$14+СВЦЭМ!$D$10+'СЕТ СН'!$F$6-'СЕТ СН'!$F$26</f>
        <v>933.78925115000004</v>
      </c>
      <c r="M72" s="36">
        <f>SUMIFS(СВЦЭМ!$D$39:$D$782,СВЦЭМ!$A$39:$A$782,$A72,СВЦЭМ!$B$39:$B$782,M$47)+'СЕТ СН'!$F$14+СВЦЭМ!$D$10+'СЕТ СН'!$F$6-'СЕТ СН'!$F$26</f>
        <v>930.65275184000006</v>
      </c>
      <c r="N72" s="36">
        <f>SUMIFS(СВЦЭМ!$D$39:$D$782,СВЦЭМ!$A$39:$A$782,$A72,СВЦЭМ!$B$39:$B$782,N$47)+'СЕТ СН'!$F$14+СВЦЭМ!$D$10+'СЕТ СН'!$F$6-'СЕТ СН'!$F$26</f>
        <v>936.07462312000007</v>
      </c>
      <c r="O72" s="36">
        <f>SUMIFS(СВЦЭМ!$D$39:$D$782,СВЦЭМ!$A$39:$A$782,$A72,СВЦЭМ!$B$39:$B$782,O$47)+'СЕТ СН'!$F$14+СВЦЭМ!$D$10+'СЕТ СН'!$F$6-'СЕТ СН'!$F$26</f>
        <v>959.85808567000004</v>
      </c>
      <c r="P72" s="36">
        <f>SUMIFS(СВЦЭМ!$D$39:$D$782,СВЦЭМ!$A$39:$A$782,$A72,СВЦЭМ!$B$39:$B$782,P$47)+'СЕТ СН'!$F$14+СВЦЭМ!$D$10+'СЕТ СН'!$F$6-'СЕТ СН'!$F$26</f>
        <v>990.22086501000001</v>
      </c>
      <c r="Q72" s="36">
        <f>SUMIFS(СВЦЭМ!$D$39:$D$782,СВЦЭМ!$A$39:$A$782,$A72,СВЦЭМ!$B$39:$B$782,Q$47)+'СЕТ СН'!$F$14+СВЦЭМ!$D$10+'СЕТ СН'!$F$6-'СЕТ СН'!$F$26</f>
        <v>993.22265593000009</v>
      </c>
      <c r="R72" s="36">
        <f>SUMIFS(СВЦЭМ!$D$39:$D$782,СВЦЭМ!$A$39:$A$782,$A72,СВЦЭМ!$B$39:$B$782,R$47)+'СЕТ СН'!$F$14+СВЦЭМ!$D$10+'СЕТ СН'!$F$6-'СЕТ СН'!$F$26</f>
        <v>978.59477415000003</v>
      </c>
      <c r="S72" s="36">
        <f>SUMIFS(СВЦЭМ!$D$39:$D$782,СВЦЭМ!$A$39:$A$782,$A72,СВЦЭМ!$B$39:$B$782,S$47)+'СЕТ СН'!$F$14+СВЦЭМ!$D$10+'СЕТ СН'!$F$6-'СЕТ СН'!$F$26</f>
        <v>956.25854942000012</v>
      </c>
      <c r="T72" s="36">
        <f>SUMIFS(СВЦЭМ!$D$39:$D$782,СВЦЭМ!$A$39:$A$782,$A72,СВЦЭМ!$B$39:$B$782,T$47)+'СЕТ СН'!$F$14+СВЦЭМ!$D$10+'СЕТ СН'!$F$6-'СЕТ СН'!$F$26</f>
        <v>922.07614583000009</v>
      </c>
      <c r="U72" s="36">
        <f>SUMIFS(СВЦЭМ!$D$39:$D$782,СВЦЭМ!$A$39:$A$782,$A72,СВЦЭМ!$B$39:$B$782,U$47)+'СЕТ СН'!$F$14+СВЦЭМ!$D$10+'СЕТ СН'!$F$6-'СЕТ СН'!$F$26</f>
        <v>913.21035780000011</v>
      </c>
      <c r="V72" s="36">
        <f>SUMIFS(СВЦЭМ!$D$39:$D$782,СВЦЭМ!$A$39:$A$782,$A72,СВЦЭМ!$B$39:$B$782,V$47)+'СЕТ СН'!$F$14+СВЦЭМ!$D$10+'СЕТ СН'!$F$6-'СЕТ СН'!$F$26</f>
        <v>915.25100441000006</v>
      </c>
      <c r="W72" s="36">
        <f>SUMIFS(СВЦЭМ!$D$39:$D$782,СВЦЭМ!$A$39:$A$782,$A72,СВЦЭМ!$B$39:$B$782,W$47)+'СЕТ СН'!$F$14+СВЦЭМ!$D$10+'СЕТ СН'!$F$6-'СЕТ СН'!$F$26</f>
        <v>900.48649860000012</v>
      </c>
      <c r="X72" s="36">
        <f>SUMIFS(СВЦЭМ!$D$39:$D$782,СВЦЭМ!$A$39:$A$782,$A72,СВЦЭМ!$B$39:$B$782,X$47)+'СЕТ СН'!$F$14+СВЦЭМ!$D$10+'СЕТ СН'!$F$6-'СЕТ СН'!$F$26</f>
        <v>938.87275074000001</v>
      </c>
      <c r="Y72" s="36">
        <f>SUMIFS(СВЦЭМ!$D$39:$D$782,СВЦЭМ!$A$39:$A$782,$A72,СВЦЭМ!$B$39:$B$782,Y$47)+'СЕТ СН'!$F$14+СВЦЭМ!$D$10+'СЕТ СН'!$F$6-'СЕТ СН'!$F$26</f>
        <v>945.59167925000008</v>
      </c>
    </row>
    <row r="73" spans="1:25" ht="15.75" x14ac:dyDescent="0.2">
      <c r="A73" s="35">
        <f t="shared" si="1"/>
        <v>44465</v>
      </c>
      <c r="B73" s="36">
        <f>SUMIFS(СВЦЭМ!$D$39:$D$782,СВЦЭМ!$A$39:$A$782,$A73,СВЦЭМ!$B$39:$B$782,B$47)+'СЕТ СН'!$F$14+СВЦЭМ!$D$10+'СЕТ СН'!$F$6-'СЕТ СН'!$F$26</f>
        <v>974.97723208000002</v>
      </c>
      <c r="C73" s="36">
        <f>SUMIFS(СВЦЭМ!$D$39:$D$782,СВЦЭМ!$A$39:$A$782,$A73,СВЦЭМ!$B$39:$B$782,C$47)+'СЕТ СН'!$F$14+СВЦЭМ!$D$10+'СЕТ СН'!$F$6-'СЕТ СН'!$F$26</f>
        <v>1048.35876708</v>
      </c>
      <c r="D73" s="36">
        <f>SUMIFS(СВЦЭМ!$D$39:$D$782,СВЦЭМ!$A$39:$A$782,$A73,СВЦЭМ!$B$39:$B$782,D$47)+'СЕТ СН'!$F$14+СВЦЭМ!$D$10+'СЕТ СН'!$F$6-'СЕТ СН'!$F$26</f>
        <v>1109.7613046699998</v>
      </c>
      <c r="E73" s="36">
        <f>SUMIFS(СВЦЭМ!$D$39:$D$782,СВЦЭМ!$A$39:$A$782,$A73,СВЦЭМ!$B$39:$B$782,E$47)+'СЕТ СН'!$F$14+СВЦЭМ!$D$10+'СЕТ СН'!$F$6-'СЕТ СН'!$F$26</f>
        <v>1140.6326503299997</v>
      </c>
      <c r="F73" s="36">
        <f>SUMIFS(СВЦЭМ!$D$39:$D$782,СВЦЭМ!$A$39:$A$782,$A73,СВЦЭМ!$B$39:$B$782,F$47)+'СЕТ СН'!$F$14+СВЦЭМ!$D$10+'СЕТ СН'!$F$6-'СЕТ СН'!$F$26</f>
        <v>1143.69781156</v>
      </c>
      <c r="G73" s="36">
        <f>SUMIFS(СВЦЭМ!$D$39:$D$782,СВЦЭМ!$A$39:$A$782,$A73,СВЦЭМ!$B$39:$B$782,G$47)+'СЕТ СН'!$F$14+СВЦЭМ!$D$10+'СЕТ СН'!$F$6-'СЕТ СН'!$F$26</f>
        <v>1134.3965775799998</v>
      </c>
      <c r="H73" s="36">
        <f>SUMIFS(СВЦЭМ!$D$39:$D$782,СВЦЭМ!$A$39:$A$782,$A73,СВЦЭМ!$B$39:$B$782,H$47)+'СЕТ СН'!$F$14+СВЦЭМ!$D$10+'СЕТ СН'!$F$6-'СЕТ СН'!$F$26</f>
        <v>1092.9902226199999</v>
      </c>
      <c r="I73" s="36">
        <f>SUMIFS(СВЦЭМ!$D$39:$D$782,СВЦЭМ!$A$39:$A$782,$A73,СВЦЭМ!$B$39:$B$782,I$47)+'СЕТ СН'!$F$14+СВЦЭМ!$D$10+'СЕТ СН'!$F$6-'СЕТ СН'!$F$26</f>
        <v>1011.5797604600001</v>
      </c>
      <c r="J73" s="36">
        <f>SUMIFS(СВЦЭМ!$D$39:$D$782,СВЦЭМ!$A$39:$A$782,$A73,СВЦЭМ!$B$39:$B$782,J$47)+'СЕТ СН'!$F$14+СВЦЭМ!$D$10+'СЕТ СН'!$F$6-'СЕТ СН'!$F$26</f>
        <v>943.03743671000007</v>
      </c>
      <c r="K73" s="36">
        <f>SUMIFS(СВЦЭМ!$D$39:$D$782,СВЦЭМ!$A$39:$A$782,$A73,СВЦЭМ!$B$39:$B$782,K$47)+'СЕТ СН'!$F$14+СВЦЭМ!$D$10+'СЕТ СН'!$F$6-'СЕТ СН'!$F$26</f>
        <v>925.63978200000008</v>
      </c>
      <c r="L73" s="36">
        <f>SUMIFS(СВЦЭМ!$D$39:$D$782,СВЦЭМ!$A$39:$A$782,$A73,СВЦЭМ!$B$39:$B$782,L$47)+'СЕТ СН'!$F$14+СВЦЭМ!$D$10+'СЕТ СН'!$F$6-'СЕТ СН'!$F$26</f>
        <v>933.83625808000011</v>
      </c>
      <c r="M73" s="36">
        <f>SUMIFS(СВЦЭМ!$D$39:$D$782,СВЦЭМ!$A$39:$A$782,$A73,СВЦЭМ!$B$39:$B$782,M$47)+'СЕТ СН'!$F$14+СВЦЭМ!$D$10+'СЕТ СН'!$F$6-'СЕТ СН'!$F$26</f>
        <v>928.70484754000006</v>
      </c>
      <c r="N73" s="36">
        <f>SUMIFS(СВЦЭМ!$D$39:$D$782,СВЦЭМ!$A$39:$A$782,$A73,СВЦЭМ!$B$39:$B$782,N$47)+'СЕТ СН'!$F$14+СВЦЭМ!$D$10+'СЕТ СН'!$F$6-'СЕТ СН'!$F$26</f>
        <v>938.3777614600001</v>
      </c>
      <c r="O73" s="36">
        <f>SUMIFS(СВЦЭМ!$D$39:$D$782,СВЦЭМ!$A$39:$A$782,$A73,СВЦЭМ!$B$39:$B$782,O$47)+'СЕТ СН'!$F$14+СВЦЭМ!$D$10+'СЕТ СН'!$F$6-'СЕТ СН'!$F$26</f>
        <v>960.68414243000007</v>
      </c>
      <c r="P73" s="36">
        <f>SUMIFS(СВЦЭМ!$D$39:$D$782,СВЦЭМ!$A$39:$A$782,$A73,СВЦЭМ!$B$39:$B$782,P$47)+'СЕТ СН'!$F$14+СВЦЭМ!$D$10+'СЕТ СН'!$F$6-'СЕТ СН'!$F$26</f>
        <v>992.08884981000006</v>
      </c>
      <c r="Q73" s="36">
        <f>SUMIFS(СВЦЭМ!$D$39:$D$782,СВЦЭМ!$A$39:$A$782,$A73,СВЦЭМ!$B$39:$B$782,Q$47)+'СЕТ СН'!$F$14+СВЦЭМ!$D$10+'СЕТ СН'!$F$6-'СЕТ СН'!$F$26</f>
        <v>994.43257791000008</v>
      </c>
      <c r="R73" s="36">
        <f>SUMIFS(СВЦЭМ!$D$39:$D$782,СВЦЭМ!$A$39:$A$782,$A73,СВЦЭМ!$B$39:$B$782,R$47)+'СЕТ СН'!$F$14+СВЦЭМ!$D$10+'СЕТ СН'!$F$6-'СЕТ СН'!$F$26</f>
        <v>983.0255120600001</v>
      </c>
      <c r="S73" s="36">
        <f>SUMIFS(СВЦЭМ!$D$39:$D$782,СВЦЭМ!$A$39:$A$782,$A73,СВЦЭМ!$B$39:$B$782,S$47)+'СЕТ СН'!$F$14+СВЦЭМ!$D$10+'СЕТ СН'!$F$6-'СЕТ СН'!$F$26</f>
        <v>962.37645724000004</v>
      </c>
      <c r="T73" s="36">
        <f>SUMIFS(СВЦЭМ!$D$39:$D$782,СВЦЭМ!$A$39:$A$782,$A73,СВЦЭМ!$B$39:$B$782,T$47)+'СЕТ СН'!$F$14+СВЦЭМ!$D$10+'СЕТ СН'!$F$6-'СЕТ СН'!$F$26</f>
        <v>929.62204598000005</v>
      </c>
      <c r="U73" s="36">
        <f>SUMIFS(СВЦЭМ!$D$39:$D$782,СВЦЭМ!$A$39:$A$782,$A73,СВЦЭМ!$B$39:$B$782,U$47)+'СЕТ СН'!$F$14+СВЦЭМ!$D$10+'СЕТ СН'!$F$6-'СЕТ СН'!$F$26</f>
        <v>953.69890390000012</v>
      </c>
      <c r="V73" s="36">
        <f>SUMIFS(СВЦЭМ!$D$39:$D$782,СВЦЭМ!$A$39:$A$782,$A73,СВЦЭМ!$B$39:$B$782,V$47)+'СЕТ СН'!$F$14+СВЦЭМ!$D$10+'СЕТ СН'!$F$6-'СЕТ СН'!$F$26</f>
        <v>961.44892304000007</v>
      </c>
      <c r="W73" s="36">
        <f>SUMIFS(СВЦЭМ!$D$39:$D$782,СВЦЭМ!$A$39:$A$782,$A73,СВЦЭМ!$B$39:$B$782,W$47)+'СЕТ СН'!$F$14+СВЦЭМ!$D$10+'СЕТ СН'!$F$6-'СЕТ СН'!$F$26</f>
        <v>954.86121207000008</v>
      </c>
      <c r="X73" s="36">
        <f>SUMIFS(СВЦЭМ!$D$39:$D$782,СВЦЭМ!$A$39:$A$782,$A73,СВЦЭМ!$B$39:$B$782,X$47)+'СЕТ СН'!$F$14+СВЦЭМ!$D$10+'СЕТ СН'!$F$6-'СЕТ СН'!$F$26</f>
        <v>944.81805084000007</v>
      </c>
      <c r="Y73" s="36">
        <f>SUMIFS(СВЦЭМ!$D$39:$D$782,СВЦЭМ!$A$39:$A$782,$A73,СВЦЭМ!$B$39:$B$782,Y$47)+'СЕТ СН'!$F$14+СВЦЭМ!$D$10+'СЕТ СН'!$F$6-'СЕТ СН'!$F$26</f>
        <v>1009.9615808900001</v>
      </c>
    </row>
    <row r="74" spans="1:25" ht="15.75" x14ac:dyDescent="0.2">
      <c r="A74" s="35">
        <f t="shared" si="1"/>
        <v>44466</v>
      </c>
      <c r="B74" s="36">
        <f>SUMIFS(СВЦЭМ!$D$39:$D$782,СВЦЭМ!$A$39:$A$782,$A74,СВЦЭМ!$B$39:$B$782,B$47)+'СЕТ СН'!$F$14+СВЦЭМ!$D$10+'СЕТ СН'!$F$6-'СЕТ СН'!$F$26</f>
        <v>1011.8241437500001</v>
      </c>
      <c r="C74" s="36">
        <f>SUMIFS(СВЦЭМ!$D$39:$D$782,СВЦЭМ!$A$39:$A$782,$A74,СВЦЭМ!$B$39:$B$782,C$47)+'СЕТ СН'!$F$14+СВЦЭМ!$D$10+'СЕТ СН'!$F$6-'СЕТ СН'!$F$26</f>
        <v>1145.5815249799998</v>
      </c>
      <c r="D74" s="36">
        <f>SUMIFS(СВЦЭМ!$D$39:$D$782,СВЦЭМ!$A$39:$A$782,$A74,СВЦЭМ!$B$39:$B$782,D$47)+'СЕТ СН'!$F$14+СВЦЭМ!$D$10+'СЕТ СН'!$F$6-'СЕТ СН'!$F$26</f>
        <v>1140.37407988</v>
      </c>
      <c r="E74" s="36">
        <f>SUMIFS(СВЦЭМ!$D$39:$D$782,СВЦЭМ!$A$39:$A$782,$A74,СВЦЭМ!$B$39:$B$782,E$47)+'СЕТ СН'!$F$14+СВЦЭМ!$D$10+'СЕТ СН'!$F$6-'СЕТ СН'!$F$26</f>
        <v>1152.7936443799999</v>
      </c>
      <c r="F74" s="36">
        <f>SUMIFS(СВЦЭМ!$D$39:$D$782,СВЦЭМ!$A$39:$A$782,$A74,СВЦЭМ!$B$39:$B$782,F$47)+'СЕТ СН'!$F$14+СВЦЭМ!$D$10+'СЕТ СН'!$F$6-'СЕТ СН'!$F$26</f>
        <v>1149.9109686899999</v>
      </c>
      <c r="G74" s="36">
        <f>SUMIFS(СВЦЭМ!$D$39:$D$782,СВЦЭМ!$A$39:$A$782,$A74,СВЦЭМ!$B$39:$B$782,G$47)+'СЕТ СН'!$F$14+СВЦЭМ!$D$10+'СЕТ СН'!$F$6-'СЕТ СН'!$F$26</f>
        <v>1121.06757247</v>
      </c>
      <c r="H74" s="36">
        <f>SUMIFS(СВЦЭМ!$D$39:$D$782,СВЦЭМ!$A$39:$A$782,$A74,СВЦЭМ!$B$39:$B$782,H$47)+'СЕТ СН'!$F$14+СВЦЭМ!$D$10+'СЕТ СН'!$F$6-'СЕТ СН'!$F$26</f>
        <v>1076.1141546199999</v>
      </c>
      <c r="I74" s="36">
        <f>SUMIFS(СВЦЭМ!$D$39:$D$782,СВЦЭМ!$A$39:$A$782,$A74,СВЦЭМ!$B$39:$B$782,I$47)+'СЕТ СН'!$F$14+СВЦЭМ!$D$10+'СЕТ СН'!$F$6-'СЕТ СН'!$F$26</f>
        <v>983.71282875000009</v>
      </c>
      <c r="J74" s="36">
        <f>SUMIFS(СВЦЭМ!$D$39:$D$782,СВЦЭМ!$A$39:$A$782,$A74,СВЦЭМ!$B$39:$B$782,J$47)+'СЕТ СН'!$F$14+СВЦЭМ!$D$10+'СЕТ СН'!$F$6-'СЕТ СН'!$F$26</f>
        <v>962.52272876000006</v>
      </c>
      <c r="K74" s="36">
        <f>SUMIFS(СВЦЭМ!$D$39:$D$782,СВЦЭМ!$A$39:$A$782,$A74,СВЦЭМ!$B$39:$B$782,K$47)+'СЕТ СН'!$F$14+СВЦЭМ!$D$10+'СЕТ СН'!$F$6-'СЕТ СН'!$F$26</f>
        <v>977.38881305000007</v>
      </c>
      <c r="L74" s="36">
        <f>SUMIFS(СВЦЭМ!$D$39:$D$782,СВЦЭМ!$A$39:$A$782,$A74,СВЦЭМ!$B$39:$B$782,L$47)+'СЕТ СН'!$F$14+СВЦЭМ!$D$10+'СЕТ СН'!$F$6-'СЕТ СН'!$F$26</f>
        <v>985.60470645000009</v>
      </c>
      <c r="M74" s="36">
        <f>SUMIFS(СВЦЭМ!$D$39:$D$782,СВЦЭМ!$A$39:$A$782,$A74,СВЦЭМ!$B$39:$B$782,M$47)+'СЕТ СН'!$F$14+СВЦЭМ!$D$10+'СЕТ СН'!$F$6-'СЕТ СН'!$F$26</f>
        <v>987.78057602000001</v>
      </c>
      <c r="N74" s="36">
        <f>SUMIFS(СВЦЭМ!$D$39:$D$782,СВЦЭМ!$A$39:$A$782,$A74,СВЦЭМ!$B$39:$B$782,N$47)+'СЕТ СН'!$F$14+СВЦЭМ!$D$10+'СЕТ СН'!$F$6-'СЕТ СН'!$F$26</f>
        <v>997.31607513000006</v>
      </c>
      <c r="O74" s="36">
        <f>SUMIFS(СВЦЭМ!$D$39:$D$782,СВЦЭМ!$A$39:$A$782,$A74,СВЦЭМ!$B$39:$B$782,O$47)+'СЕТ СН'!$F$14+СВЦЭМ!$D$10+'СЕТ СН'!$F$6-'СЕТ СН'!$F$26</f>
        <v>975.71460270000011</v>
      </c>
      <c r="P74" s="36">
        <f>SUMIFS(СВЦЭМ!$D$39:$D$782,СВЦЭМ!$A$39:$A$782,$A74,СВЦЭМ!$B$39:$B$782,P$47)+'СЕТ СН'!$F$14+СВЦЭМ!$D$10+'СЕТ СН'!$F$6-'СЕТ СН'!$F$26</f>
        <v>1025.75356186</v>
      </c>
      <c r="Q74" s="36">
        <f>SUMIFS(СВЦЭМ!$D$39:$D$782,СВЦЭМ!$A$39:$A$782,$A74,СВЦЭМ!$B$39:$B$782,Q$47)+'СЕТ СН'!$F$14+СВЦЭМ!$D$10+'СЕТ СН'!$F$6-'СЕТ СН'!$F$26</f>
        <v>1021.9101154700001</v>
      </c>
      <c r="R74" s="36">
        <f>SUMIFS(СВЦЭМ!$D$39:$D$782,СВЦЭМ!$A$39:$A$782,$A74,СВЦЭМ!$B$39:$B$782,R$47)+'СЕТ СН'!$F$14+СВЦЭМ!$D$10+'СЕТ СН'!$F$6-'СЕТ СН'!$F$26</f>
        <v>1007.80373709</v>
      </c>
      <c r="S74" s="36">
        <f>SUMIFS(СВЦЭМ!$D$39:$D$782,СВЦЭМ!$A$39:$A$782,$A74,СВЦЭМ!$B$39:$B$782,S$47)+'СЕТ СН'!$F$14+СВЦЭМ!$D$10+'СЕТ СН'!$F$6-'СЕТ СН'!$F$26</f>
        <v>990.90031797000006</v>
      </c>
      <c r="T74" s="36">
        <f>SUMIFS(СВЦЭМ!$D$39:$D$782,СВЦЭМ!$A$39:$A$782,$A74,СВЦЭМ!$B$39:$B$782,T$47)+'СЕТ СН'!$F$14+СВЦЭМ!$D$10+'СЕТ СН'!$F$6-'СЕТ СН'!$F$26</f>
        <v>939.53799756000012</v>
      </c>
      <c r="U74" s="36">
        <f>SUMIFS(СВЦЭМ!$D$39:$D$782,СВЦЭМ!$A$39:$A$782,$A74,СВЦЭМ!$B$39:$B$782,U$47)+'СЕТ СН'!$F$14+СВЦЭМ!$D$10+'СЕТ СН'!$F$6-'СЕТ СН'!$F$26</f>
        <v>939.03159669000001</v>
      </c>
      <c r="V74" s="36">
        <f>SUMIFS(СВЦЭМ!$D$39:$D$782,СВЦЭМ!$A$39:$A$782,$A74,СВЦЭМ!$B$39:$B$782,V$47)+'СЕТ СН'!$F$14+СВЦЭМ!$D$10+'СЕТ СН'!$F$6-'СЕТ СН'!$F$26</f>
        <v>940.40974414000004</v>
      </c>
      <c r="W74" s="36">
        <f>SUMIFS(СВЦЭМ!$D$39:$D$782,СВЦЭМ!$A$39:$A$782,$A74,СВЦЭМ!$B$39:$B$782,W$47)+'СЕТ СН'!$F$14+СВЦЭМ!$D$10+'СЕТ СН'!$F$6-'СЕТ СН'!$F$26</f>
        <v>931.42559989000006</v>
      </c>
      <c r="X74" s="36">
        <f>SUMIFS(СВЦЭМ!$D$39:$D$782,СВЦЭМ!$A$39:$A$782,$A74,СВЦЭМ!$B$39:$B$782,X$47)+'СЕТ СН'!$F$14+СВЦЭМ!$D$10+'СЕТ СН'!$F$6-'СЕТ СН'!$F$26</f>
        <v>932.36287632000005</v>
      </c>
      <c r="Y74" s="36">
        <f>SUMIFS(СВЦЭМ!$D$39:$D$782,СВЦЭМ!$A$39:$A$782,$A74,СВЦЭМ!$B$39:$B$782,Y$47)+'СЕТ СН'!$F$14+СВЦЭМ!$D$10+'СЕТ СН'!$F$6-'СЕТ СН'!$F$26</f>
        <v>953.4616908700001</v>
      </c>
    </row>
    <row r="75" spans="1:25" ht="15.75" x14ac:dyDescent="0.2">
      <c r="A75" s="35">
        <f t="shared" si="1"/>
        <v>44467</v>
      </c>
      <c r="B75" s="36">
        <f>SUMIFS(СВЦЭМ!$D$39:$D$782,СВЦЭМ!$A$39:$A$782,$A75,СВЦЭМ!$B$39:$B$782,B$47)+'СЕТ СН'!$F$14+СВЦЭМ!$D$10+'СЕТ СН'!$F$6-'СЕТ СН'!$F$26</f>
        <v>1015.37105123</v>
      </c>
      <c r="C75" s="36">
        <f>SUMIFS(СВЦЭМ!$D$39:$D$782,СВЦЭМ!$A$39:$A$782,$A75,СВЦЭМ!$B$39:$B$782,C$47)+'СЕТ СН'!$F$14+СВЦЭМ!$D$10+'СЕТ СН'!$F$6-'СЕТ СН'!$F$26</f>
        <v>1062.71486897</v>
      </c>
      <c r="D75" s="36">
        <f>SUMIFS(СВЦЭМ!$D$39:$D$782,СВЦЭМ!$A$39:$A$782,$A75,СВЦЭМ!$B$39:$B$782,D$47)+'СЕТ СН'!$F$14+СВЦЭМ!$D$10+'СЕТ СН'!$F$6-'СЕТ СН'!$F$26</f>
        <v>1049.7252462599999</v>
      </c>
      <c r="E75" s="36">
        <f>SUMIFS(СВЦЭМ!$D$39:$D$782,СВЦЭМ!$A$39:$A$782,$A75,СВЦЭМ!$B$39:$B$782,E$47)+'СЕТ СН'!$F$14+СВЦЭМ!$D$10+'СЕТ СН'!$F$6-'СЕТ СН'!$F$26</f>
        <v>1056.66821005</v>
      </c>
      <c r="F75" s="36">
        <f>SUMIFS(СВЦЭМ!$D$39:$D$782,СВЦЭМ!$A$39:$A$782,$A75,СВЦЭМ!$B$39:$B$782,F$47)+'СЕТ СН'!$F$14+СВЦЭМ!$D$10+'СЕТ СН'!$F$6-'СЕТ СН'!$F$26</f>
        <v>1052.2366230800001</v>
      </c>
      <c r="G75" s="36">
        <f>SUMIFS(СВЦЭМ!$D$39:$D$782,СВЦЭМ!$A$39:$A$782,$A75,СВЦЭМ!$B$39:$B$782,G$47)+'СЕТ СН'!$F$14+СВЦЭМ!$D$10+'СЕТ СН'!$F$6-'СЕТ СН'!$F$26</f>
        <v>1037.86579856</v>
      </c>
      <c r="H75" s="36">
        <f>SUMIFS(СВЦЭМ!$D$39:$D$782,СВЦЭМ!$A$39:$A$782,$A75,СВЦЭМ!$B$39:$B$782,H$47)+'СЕТ СН'!$F$14+СВЦЭМ!$D$10+'СЕТ СН'!$F$6-'СЕТ СН'!$F$26</f>
        <v>1059.9734505399999</v>
      </c>
      <c r="I75" s="36">
        <f>SUMIFS(СВЦЭМ!$D$39:$D$782,СВЦЭМ!$A$39:$A$782,$A75,СВЦЭМ!$B$39:$B$782,I$47)+'СЕТ СН'!$F$14+СВЦЭМ!$D$10+'СЕТ СН'!$F$6-'СЕТ СН'!$F$26</f>
        <v>1022.26215302</v>
      </c>
      <c r="J75" s="36">
        <f>SUMIFS(СВЦЭМ!$D$39:$D$782,СВЦЭМ!$A$39:$A$782,$A75,СВЦЭМ!$B$39:$B$782,J$47)+'СЕТ СН'!$F$14+СВЦЭМ!$D$10+'СЕТ СН'!$F$6-'СЕТ СН'!$F$26</f>
        <v>992.21093000000008</v>
      </c>
      <c r="K75" s="36">
        <f>SUMIFS(СВЦЭМ!$D$39:$D$782,СВЦЭМ!$A$39:$A$782,$A75,СВЦЭМ!$B$39:$B$782,K$47)+'СЕТ СН'!$F$14+СВЦЭМ!$D$10+'СЕТ СН'!$F$6-'СЕТ СН'!$F$26</f>
        <v>954.55846298000006</v>
      </c>
      <c r="L75" s="36">
        <f>SUMIFS(СВЦЭМ!$D$39:$D$782,СВЦЭМ!$A$39:$A$782,$A75,СВЦЭМ!$B$39:$B$782,L$47)+'СЕТ СН'!$F$14+СВЦЭМ!$D$10+'СЕТ СН'!$F$6-'СЕТ СН'!$F$26</f>
        <v>931.25573889000009</v>
      </c>
      <c r="M75" s="36">
        <f>SUMIFS(СВЦЭМ!$D$39:$D$782,СВЦЭМ!$A$39:$A$782,$A75,СВЦЭМ!$B$39:$B$782,M$47)+'СЕТ СН'!$F$14+СВЦЭМ!$D$10+'СЕТ СН'!$F$6-'СЕТ СН'!$F$26</f>
        <v>964.82524288000002</v>
      </c>
      <c r="N75" s="36">
        <f>SUMIFS(СВЦЭМ!$D$39:$D$782,СВЦЭМ!$A$39:$A$782,$A75,СВЦЭМ!$B$39:$B$782,N$47)+'СЕТ СН'!$F$14+СВЦЭМ!$D$10+'СЕТ СН'!$F$6-'СЕТ СН'!$F$26</f>
        <v>984.17504078000002</v>
      </c>
      <c r="O75" s="36">
        <f>SUMIFS(СВЦЭМ!$D$39:$D$782,СВЦЭМ!$A$39:$A$782,$A75,СВЦЭМ!$B$39:$B$782,O$47)+'СЕТ СН'!$F$14+СВЦЭМ!$D$10+'СЕТ СН'!$F$6-'СЕТ СН'!$F$26</f>
        <v>1007.8290418300001</v>
      </c>
      <c r="P75" s="36">
        <f>SUMIFS(СВЦЭМ!$D$39:$D$782,СВЦЭМ!$A$39:$A$782,$A75,СВЦЭМ!$B$39:$B$782,P$47)+'СЕТ СН'!$F$14+СВЦЭМ!$D$10+'СЕТ СН'!$F$6-'СЕТ СН'!$F$26</f>
        <v>1039.61694412</v>
      </c>
      <c r="Q75" s="36">
        <f>SUMIFS(СВЦЭМ!$D$39:$D$782,СВЦЭМ!$A$39:$A$782,$A75,СВЦЭМ!$B$39:$B$782,Q$47)+'СЕТ СН'!$F$14+СВЦЭМ!$D$10+'СЕТ СН'!$F$6-'СЕТ СН'!$F$26</f>
        <v>1044.43901611</v>
      </c>
      <c r="R75" s="36">
        <f>SUMIFS(СВЦЭМ!$D$39:$D$782,СВЦЭМ!$A$39:$A$782,$A75,СВЦЭМ!$B$39:$B$782,R$47)+'СЕТ СН'!$F$14+СВЦЭМ!$D$10+'СЕТ СН'!$F$6-'СЕТ СН'!$F$26</f>
        <v>1037.81968465</v>
      </c>
      <c r="S75" s="36">
        <f>SUMIFS(СВЦЭМ!$D$39:$D$782,СВЦЭМ!$A$39:$A$782,$A75,СВЦЭМ!$B$39:$B$782,S$47)+'СЕТ СН'!$F$14+СВЦЭМ!$D$10+'СЕТ СН'!$F$6-'СЕТ СН'!$F$26</f>
        <v>1032.8981668599999</v>
      </c>
      <c r="T75" s="36">
        <f>SUMIFS(СВЦЭМ!$D$39:$D$782,СВЦЭМ!$A$39:$A$782,$A75,СВЦЭМ!$B$39:$B$782,T$47)+'СЕТ СН'!$F$14+СВЦЭМ!$D$10+'СЕТ СН'!$F$6-'СЕТ СН'!$F$26</f>
        <v>984.60510281000006</v>
      </c>
      <c r="U75" s="36">
        <f>SUMIFS(СВЦЭМ!$D$39:$D$782,СВЦЭМ!$A$39:$A$782,$A75,СВЦЭМ!$B$39:$B$782,U$47)+'СЕТ СН'!$F$14+СВЦЭМ!$D$10+'СЕТ СН'!$F$6-'СЕТ СН'!$F$26</f>
        <v>931.69731416000002</v>
      </c>
      <c r="V75" s="36">
        <f>SUMIFS(СВЦЭМ!$D$39:$D$782,СВЦЭМ!$A$39:$A$782,$A75,СВЦЭМ!$B$39:$B$782,V$47)+'СЕТ СН'!$F$14+СВЦЭМ!$D$10+'СЕТ СН'!$F$6-'СЕТ СН'!$F$26</f>
        <v>936.63937007000004</v>
      </c>
      <c r="W75" s="36">
        <f>SUMIFS(СВЦЭМ!$D$39:$D$782,СВЦЭМ!$A$39:$A$782,$A75,СВЦЭМ!$B$39:$B$782,W$47)+'СЕТ СН'!$F$14+СВЦЭМ!$D$10+'СЕТ СН'!$F$6-'СЕТ СН'!$F$26</f>
        <v>942.69611656000006</v>
      </c>
      <c r="X75" s="36">
        <f>SUMIFS(СВЦЭМ!$D$39:$D$782,СВЦЭМ!$A$39:$A$782,$A75,СВЦЭМ!$B$39:$B$782,X$47)+'СЕТ СН'!$F$14+СВЦЭМ!$D$10+'СЕТ СН'!$F$6-'СЕТ СН'!$F$26</f>
        <v>985.88111636000008</v>
      </c>
      <c r="Y75" s="36">
        <f>SUMIFS(СВЦЭМ!$D$39:$D$782,СВЦЭМ!$A$39:$A$782,$A75,СВЦЭМ!$B$39:$B$782,Y$47)+'СЕТ СН'!$F$14+СВЦЭМ!$D$10+'СЕТ СН'!$F$6-'СЕТ СН'!$F$26</f>
        <v>980.38470813000004</v>
      </c>
    </row>
    <row r="76" spans="1:25" ht="15.75" x14ac:dyDescent="0.2">
      <c r="A76" s="35">
        <f t="shared" si="1"/>
        <v>44468</v>
      </c>
      <c r="B76" s="36">
        <f>SUMIFS(СВЦЭМ!$D$39:$D$782,СВЦЭМ!$A$39:$A$782,$A76,СВЦЭМ!$B$39:$B$782,B$47)+'СЕТ СН'!$F$14+СВЦЭМ!$D$10+'СЕТ СН'!$F$6-'СЕТ СН'!$F$26</f>
        <v>992.26726955000004</v>
      </c>
      <c r="C76" s="36">
        <f>SUMIFS(СВЦЭМ!$D$39:$D$782,СВЦЭМ!$A$39:$A$782,$A76,СВЦЭМ!$B$39:$B$782,C$47)+'СЕТ СН'!$F$14+СВЦЭМ!$D$10+'СЕТ СН'!$F$6-'СЕТ СН'!$F$26</f>
        <v>1084.1175026999999</v>
      </c>
      <c r="D76" s="36">
        <f>SUMIFS(СВЦЭМ!$D$39:$D$782,СВЦЭМ!$A$39:$A$782,$A76,СВЦЭМ!$B$39:$B$782,D$47)+'СЕТ СН'!$F$14+СВЦЭМ!$D$10+'СЕТ СН'!$F$6-'СЕТ СН'!$F$26</f>
        <v>1138.5772861299997</v>
      </c>
      <c r="E76" s="36">
        <f>SUMIFS(СВЦЭМ!$D$39:$D$782,СВЦЭМ!$A$39:$A$782,$A76,СВЦЭМ!$B$39:$B$782,E$47)+'СЕТ СН'!$F$14+СВЦЭМ!$D$10+'СЕТ СН'!$F$6-'СЕТ СН'!$F$26</f>
        <v>1146.3911838499998</v>
      </c>
      <c r="F76" s="36">
        <f>SUMIFS(СВЦЭМ!$D$39:$D$782,СВЦЭМ!$A$39:$A$782,$A76,СВЦЭМ!$B$39:$B$782,F$47)+'СЕТ СН'!$F$14+СВЦЭМ!$D$10+'СЕТ СН'!$F$6-'СЕТ СН'!$F$26</f>
        <v>1153.3271891999998</v>
      </c>
      <c r="G76" s="36">
        <f>SUMIFS(СВЦЭМ!$D$39:$D$782,СВЦЭМ!$A$39:$A$782,$A76,СВЦЭМ!$B$39:$B$782,G$47)+'СЕТ СН'!$F$14+СВЦЭМ!$D$10+'СЕТ СН'!$F$6-'СЕТ СН'!$F$26</f>
        <v>1133.3818271199998</v>
      </c>
      <c r="H76" s="36">
        <f>SUMIFS(СВЦЭМ!$D$39:$D$782,СВЦЭМ!$A$39:$A$782,$A76,СВЦЭМ!$B$39:$B$782,H$47)+'СЕТ СН'!$F$14+СВЦЭМ!$D$10+'СЕТ СН'!$F$6-'СЕТ СН'!$F$26</f>
        <v>1097.58683081</v>
      </c>
      <c r="I76" s="36">
        <f>SUMIFS(СВЦЭМ!$D$39:$D$782,СВЦЭМ!$A$39:$A$782,$A76,СВЦЭМ!$B$39:$B$782,I$47)+'СЕТ СН'!$F$14+СВЦЭМ!$D$10+'СЕТ СН'!$F$6-'СЕТ СН'!$F$26</f>
        <v>1048.8711492299999</v>
      </c>
      <c r="J76" s="36">
        <f>SUMIFS(СВЦЭМ!$D$39:$D$782,СВЦЭМ!$A$39:$A$782,$A76,СВЦЭМ!$B$39:$B$782,J$47)+'СЕТ СН'!$F$14+СВЦЭМ!$D$10+'СЕТ СН'!$F$6-'СЕТ СН'!$F$26</f>
        <v>1020.8841125500001</v>
      </c>
      <c r="K76" s="36">
        <f>SUMIFS(СВЦЭМ!$D$39:$D$782,СВЦЭМ!$A$39:$A$782,$A76,СВЦЭМ!$B$39:$B$782,K$47)+'СЕТ СН'!$F$14+СВЦЭМ!$D$10+'СЕТ СН'!$F$6-'СЕТ СН'!$F$26</f>
        <v>960.76914147000002</v>
      </c>
      <c r="L76" s="36">
        <f>SUMIFS(СВЦЭМ!$D$39:$D$782,СВЦЭМ!$A$39:$A$782,$A76,СВЦЭМ!$B$39:$B$782,L$47)+'СЕТ СН'!$F$14+СВЦЭМ!$D$10+'СЕТ СН'!$F$6-'СЕТ СН'!$F$26</f>
        <v>940.86383964000004</v>
      </c>
      <c r="M76" s="36">
        <f>SUMIFS(СВЦЭМ!$D$39:$D$782,СВЦЭМ!$A$39:$A$782,$A76,СВЦЭМ!$B$39:$B$782,M$47)+'СЕТ СН'!$F$14+СВЦЭМ!$D$10+'СЕТ СН'!$F$6-'СЕТ СН'!$F$26</f>
        <v>929.69508197000005</v>
      </c>
      <c r="N76" s="36">
        <f>SUMIFS(СВЦЭМ!$D$39:$D$782,СВЦЭМ!$A$39:$A$782,$A76,СВЦЭМ!$B$39:$B$782,N$47)+'СЕТ СН'!$F$14+СВЦЭМ!$D$10+'СЕТ СН'!$F$6-'СЕТ СН'!$F$26</f>
        <v>972.81239439000012</v>
      </c>
      <c r="O76" s="36">
        <f>SUMIFS(СВЦЭМ!$D$39:$D$782,СВЦЭМ!$A$39:$A$782,$A76,СВЦЭМ!$B$39:$B$782,O$47)+'СЕТ СН'!$F$14+СВЦЭМ!$D$10+'СЕТ СН'!$F$6-'СЕТ СН'!$F$26</f>
        <v>995.50201171000003</v>
      </c>
      <c r="P76" s="36">
        <f>SUMIFS(СВЦЭМ!$D$39:$D$782,СВЦЭМ!$A$39:$A$782,$A76,СВЦЭМ!$B$39:$B$782,P$47)+'СЕТ СН'!$F$14+СВЦЭМ!$D$10+'СЕТ СН'!$F$6-'СЕТ СН'!$F$26</f>
        <v>1063.3542198</v>
      </c>
      <c r="Q76" s="36">
        <f>SUMIFS(СВЦЭМ!$D$39:$D$782,СВЦЭМ!$A$39:$A$782,$A76,СВЦЭМ!$B$39:$B$782,Q$47)+'СЕТ СН'!$F$14+СВЦЭМ!$D$10+'СЕТ СН'!$F$6-'СЕТ СН'!$F$26</f>
        <v>1066.61498274</v>
      </c>
      <c r="R76" s="36">
        <f>SUMIFS(СВЦЭМ!$D$39:$D$782,СВЦЭМ!$A$39:$A$782,$A76,СВЦЭМ!$B$39:$B$782,R$47)+'СЕТ СН'!$F$14+СВЦЭМ!$D$10+'СЕТ СН'!$F$6-'СЕТ СН'!$F$26</f>
        <v>1060.0534883099999</v>
      </c>
      <c r="S76" s="36">
        <f>SUMIFS(СВЦЭМ!$D$39:$D$782,СВЦЭМ!$A$39:$A$782,$A76,СВЦЭМ!$B$39:$B$782,S$47)+'СЕТ СН'!$F$14+СВЦЭМ!$D$10+'СЕТ СН'!$F$6-'СЕТ СН'!$F$26</f>
        <v>1037.74845828</v>
      </c>
      <c r="T76" s="36">
        <f>SUMIFS(СВЦЭМ!$D$39:$D$782,СВЦЭМ!$A$39:$A$782,$A76,СВЦЭМ!$B$39:$B$782,T$47)+'СЕТ СН'!$F$14+СВЦЭМ!$D$10+'СЕТ СН'!$F$6-'СЕТ СН'!$F$26</f>
        <v>1020.98008355</v>
      </c>
      <c r="U76" s="36">
        <f>SUMIFS(СВЦЭМ!$D$39:$D$782,СВЦЭМ!$A$39:$A$782,$A76,СВЦЭМ!$B$39:$B$782,U$47)+'СЕТ СН'!$F$14+СВЦЭМ!$D$10+'СЕТ СН'!$F$6-'СЕТ СН'!$F$26</f>
        <v>974.36728974000005</v>
      </c>
      <c r="V76" s="36">
        <f>SUMIFS(СВЦЭМ!$D$39:$D$782,СВЦЭМ!$A$39:$A$782,$A76,СВЦЭМ!$B$39:$B$782,V$47)+'СЕТ СН'!$F$14+СВЦЭМ!$D$10+'СЕТ СН'!$F$6-'СЕТ СН'!$F$26</f>
        <v>953.20567819000007</v>
      </c>
      <c r="W76" s="36">
        <f>SUMIFS(СВЦЭМ!$D$39:$D$782,СВЦЭМ!$A$39:$A$782,$A76,СВЦЭМ!$B$39:$B$782,W$47)+'СЕТ СН'!$F$14+СВЦЭМ!$D$10+'СЕТ СН'!$F$6-'СЕТ СН'!$F$26</f>
        <v>937.80856631000006</v>
      </c>
      <c r="X76" s="36">
        <f>SUMIFS(СВЦЭМ!$D$39:$D$782,СВЦЭМ!$A$39:$A$782,$A76,СВЦЭМ!$B$39:$B$782,X$47)+'СЕТ СН'!$F$14+СВЦЭМ!$D$10+'СЕТ СН'!$F$6-'СЕТ СН'!$F$26</f>
        <v>996.33780280000008</v>
      </c>
      <c r="Y76" s="36">
        <f>SUMIFS(СВЦЭМ!$D$39:$D$782,СВЦЭМ!$A$39:$A$782,$A76,СВЦЭМ!$B$39:$B$782,Y$47)+'СЕТ СН'!$F$14+СВЦЭМ!$D$10+'СЕТ СН'!$F$6-'СЕТ СН'!$F$26</f>
        <v>1011.7170482400001</v>
      </c>
    </row>
    <row r="77" spans="1:25" ht="15.75" x14ac:dyDescent="0.2">
      <c r="A77" s="35">
        <f t="shared" si="1"/>
        <v>44469</v>
      </c>
      <c r="B77" s="36">
        <f>SUMIFS(СВЦЭМ!$D$39:$D$782,СВЦЭМ!$A$39:$A$782,$A77,СВЦЭМ!$B$39:$B$782,B$47)+'СЕТ СН'!$F$14+СВЦЭМ!$D$10+'СЕТ СН'!$F$6-'СЕТ СН'!$F$26</f>
        <v>1029.8222327599999</v>
      </c>
      <c r="C77" s="36">
        <f>SUMIFS(СВЦЭМ!$D$39:$D$782,СВЦЭМ!$A$39:$A$782,$A77,СВЦЭМ!$B$39:$B$782,C$47)+'СЕТ СН'!$F$14+СВЦЭМ!$D$10+'СЕТ СН'!$F$6-'СЕТ СН'!$F$26</f>
        <v>1072.69097427</v>
      </c>
      <c r="D77" s="36">
        <f>SUMIFS(СВЦЭМ!$D$39:$D$782,СВЦЭМ!$A$39:$A$782,$A77,СВЦЭМ!$B$39:$B$782,D$47)+'СЕТ СН'!$F$14+СВЦЭМ!$D$10+'СЕТ СН'!$F$6-'СЕТ СН'!$F$26</f>
        <v>1124.4187665999998</v>
      </c>
      <c r="E77" s="36">
        <f>SUMIFS(СВЦЭМ!$D$39:$D$782,СВЦЭМ!$A$39:$A$782,$A77,СВЦЭМ!$B$39:$B$782,E$47)+'СЕТ СН'!$F$14+СВЦЭМ!$D$10+'СЕТ СН'!$F$6-'СЕТ СН'!$F$26</f>
        <v>1146.8416638899998</v>
      </c>
      <c r="F77" s="36">
        <f>SUMIFS(СВЦЭМ!$D$39:$D$782,СВЦЭМ!$A$39:$A$782,$A77,СВЦЭМ!$B$39:$B$782,F$47)+'СЕТ СН'!$F$14+СВЦЭМ!$D$10+'СЕТ СН'!$F$6-'СЕТ СН'!$F$26</f>
        <v>1142.4786022999997</v>
      </c>
      <c r="G77" s="36">
        <f>SUMIFS(СВЦЭМ!$D$39:$D$782,СВЦЭМ!$A$39:$A$782,$A77,СВЦЭМ!$B$39:$B$782,G$47)+'СЕТ СН'!$F$14+СВЦЭМ!$D$10+'СЕТ СН'!$F$6-'СЕТ СН'!$F$26</f>
        <v>1145.47422091</v>
      </c>
      <c r="H77" s="36">
        <f>SUMIFS(СВЦЭМ!$D$39:$D$782,СВЦЭМ!$A$39:$A$782,$A77,СВЦЭМ!$B$39:$B$782,H$47)+'СЕТ СН'!$F$14+СВЦЭМ!$D$10+'СЕТ СН'!$F$6-'СЕТ СН'!$F$26</f>
        <v>1083.0471831499999</v>
      </c>
      <c r="I77" s="36">
        <f>SUMIFS(СВЦЭМ!$D$39:$D$782,СВЦЭМ!$A$39:$A$782,$A77,СВЦЭМ!$B$39:$B$782,I$47)+'СЕТ СН'!$F$14+СВЦЭМ!$D$10+'СЕТ СН'!$F$6-'СЕТ СН'!$F$26</f>
        <v>1060.89069767</v>
      </c>
      <c r="J77" s="36">
        <f>SUMIFS(СВЦЭМ!$D$39:$D$782,СВЦЭМ!$A$39:$A$782,$A77,СВЦЭМ!$B$39:$B$782,J$47)+'СЕТ СН'!$F$14+СВЦЭМ!$D$10+'СЕТ СН'!$F$6-'СЕТ СН'!$F$26</f>
        <v>1027.34136519</v>
      </c>
      <c r="K77" s="36">
        <f>SUMIFS(СВЦЭМ!$D$39:$D$782,СВЦЭМ!$A$39:$A$782,$A77,СВЦЭМ!$B$39:$B$782,K$47)+'СЕТ СН'!$F$14+СВЦЭМ!$D$10+'СЕТ СН'!$F$6-'СЕТ СН'!$F$26</f>
        <v>1037.19602308</v>
      </c>
      <c r="L77" s="36">
        <f>SUMIFS(СВЦЭМ!$D$39:$D$782,СВЦЭМ!$A$39:$A$782,$A77,СВЦЭМ!$B$39:$B$782,L$47)+'СЕТ СН'!$F$14+СВЦЭМ!$D$10+'СЕТ СН'!$F$6-'СЕТ СН'!$F$26</f>
        <v>1042.5736437099999</v>
      </c>
      <c r="M77" s="36">
        <f>SUMIFS(СВЦЭМ!$D$39:$D$782,СВЦЭМ!$A$39:$A$782,$A77,СВЦЭМ!$B$39:$B$782,M$47)+'СЕТ СН'!$F$14+СВЦЭМ!$D$10+'СЕТ СН'!$F$6-'СЕТ СН'!$F$26</f>
        <v>1025.01143884</v>
      </c>
      <c r="N77" s="36">
        <f>SUMIFS(СВЦЭМ!$D$39:$D$782,СВЦЭМ!$A$39:$A$782,$A77,СВЦЭМ!$B$39:$B$782,N$47)+'СЕТ СН'!$F$14+СВЦЭМ!$D$10+'СЕТ СН'!$F$6-'СЕТ СН'!$F$26</f>
        <v>1008.4117693400001</v>
      </c>
      <c r="O77" s="36">
        <f>SUMIFS(СВЦЭМ!$D$39:$D$782,СВЦЭМ!$A$39:$A$782,$A77,СВЦЭМ!$B$39:$B$782,O$47)+'СЕТ СН'!$F$14+СВЦЭМ!$D$10+'СЕТ СН'!$F$6-'СЕТ СН'!$F$26</f>
        <v>1009.4774147000001</v>
      </c>
      <c r="P77" s="36">
        <f>SUMIFS(СВЦЭМ!$D$39:$D$782,СВЦЭМ!$A$39:$A$782,$A77,СВЦЭМ!$B$39:$B$782,P$47)+'СЕТ СН'!$F$14+СВЦЭМ!$D$10+'СЕТ СН'!$F$6-'СЕТ СН'!$F$26</f>
        <v>1055.1333342400001</v>
      </c>
      <c r="Q77" s="36">
        <f>SUMIFS(СВЦЭМ!$D$39:$D$782,СВЦЭМ!$A$39:$A$782,$A77,СВЦЭМ!$B$39:$B$782,Q$47)+'СЕТ СН'!$F$14+СВЦЭМ!$D$10+'СЕТ СН'!$F$6-'СЕТ СН'!$F$26</f>
        <v>1058.76115815</v>
      </c>
      <c r="R77" s="36">
        <f>SUMIFS(СВЦЭМ!$D$39:$D$782,СВЦЭМ!$A$39:$A$782,$A77,СВЦЭМ!$B$39:$B$782,R$47)+'СЕТ СН'!$F$14+СВЦЭМ!$D$10+'СЕТ СН'!$F$6-'СЕТ СН'!$F$26</f>
        <v>1051.92680621</v>
      </c>
      <c r="S77" s="36">
        <f>SUMIFS(СВЦЭМ!$D$39:$D$782,СВЦЭМ!$A$39:$A$782,$A77,СВЦЭМ!$B$39:$B$782,S$47)+'СЕТ СН'!$F$14+СВЦЭМ!$D$10+'СЕТ СН'!$F$6-'СЕТ СН'!$F$26</f>
        <v>1005.6078135400001</v>
      </c>
      <c r="T77" s="36">
        <f>SUMIFS(СВЦЭМ!$D$39:$D$782,СВЦЭМ!$A$39:$A$782,$A77,СВЦЭМ!$B$39:$B$782,T$47)+'СЕТ СН'!$F$14+СВЦЭМ!$D$10+'СЕТ СН'!$F$6-'СЕТ СН'!$F$26</f>
        <v>1019.2559649200001</v>
      </c>
      <c r="U77" s="36">
        <f>SUMIFS(СВЦЭМ!$D$39:$D$782,СВЦЭМ!$A$39:$A$782,$A77,СВЦЭМ!$B$39:$B$782,U$47)+'СЕТ СН'!$F$14+СВЦЭМ!$D$10+'СЕТ СН'!$F$6-'СЕТ СН'!$F$26</f>
        <v>993.8258752700001</v>
      </c>
      <c r="V77" s="36">
        <f>SUMIFS(СВЦЭМ!$D$39:$D$782,СВЦЭМ!$A$39:$A$782,$A77,СВЦЭМ!$B$39:$B$782,V$47)+'СЕТ СН'!$F$14+СВЦЭМ!$D$10+'СЕТ СН'!$F$6-'СЕТ СН'!$F$26</f>
        <v>986.41462965000005</v>
      </c>
      <c r="W77" s="36">
        <f>SUMIFS(СВЦЭМ!$D$39:$D$782,СВЦЭМ!$A$39:$A$782,$A77,СВЦЭМ!$B$39:$B$782,W$47)+'СЕТ СН'!$F$14+СВЦЭМ!$D$10+'СЕТ СН'!$F$6-'СЕТ СН'!$F$26</f>
        <v>975.69974740000009</v>
      </c>
      <c r="X77" s="36">
        <f>SUMIFS(СВЦЭМ!$D$39:$D$782,СВЦЭМ!$A$39:$A$782,$A77,СВЦЭМ!$B$39:$B$782,X$47)+'СЕТ СН'!$F$14+СВЦЭМ!$D$10+'СЕТ СН'!$F$6-'СЕТ СН'!$F$26</f>
        <v>999.13477439000008</v>
      </c>
      <c r="Y77" s="36">
        <f>SUMIFS(СВЦЭМ!$D$39:$D$782,СВЦЭМ!$A$39:$A$782,$A77,СВЦЭМ!$B$39:$B$782,Y$47)+'СЕТ СН'!$F$14+СВЦЭМ!$D$10+'СЕТ СН'!$F$6-'СЕТ СН'!$F$26</f>
        <v>1043.4157853300001</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01.09.2021</v>
      </c>
      <c r="B84" s="36">
        <f>SUMIFS(СВЦЭМ!$D$39:$D$782,СВЦЭМ!$A$39:$A$782,$A84,СВЦЭМ!$B$39:$B$782,B$83)+'СЕТ СН'!$G$14+СВЦЭМ!$D$10+'СЕТ СН'!$G$6-'СЕТ СН'!$G$26</f>
        <v>1438.8330627300002</v>
      </c>
      <c r="C84" s="36">
        <f>SUMIFS(СВЦЭМ!$D$39:$D$782,СВЦЭМ!$A$39:$A$782,$A84,СВЦЭМ!$B$39:$B$782,C$83)+'СЕТ СН'!$G$14+СВЦЭМ!$D$10+'СЕТ СН'!$G$6-'СЕТ СН'!$G$26</f>
        <v>1536.9754486700001</v>
      </c>
      <c r="D84" s="36">
        <f>SUMIFS(СВЦЭМ!$D$39:$D$782,СВЦЭМ!$A$39:$A$782,$A84,СВЦЭМ!$B$39:$B$782,D$83)+'СЕТ СН'!$G$14+СВЦЭМ!$D$10+'СЕТ СН'!$G$6-'СЕТ СН'!$G$26</f>
        <v>1615.55640685</v>
      </c>
      <c r="E84" s="36">
        <f>SUMIFS(СВЦЭМ!$D$39:$D$782,СВЦЭМ!$A$39:$A$782,$A84,СВЦЭМ!$B$39:$B$782,E$83)+'СЕТ СН'!$G$14+СВЦЭМ!$D$10+'СЕТ СН'!$G$6-'СЕТ СН'!$G$26</f>
        <v>1646.4864022300001</v>
      </c>
      <c r="F84" s="36">
        <f>SUMIFS(СВЦЭМ!$D$39:$D$782,СВЦЭМ!$A$39:$A$782,$A84,СВЦЭМ!$B$39:$B$782,F$83)+'СЕТ СН'!$G$14+СВЦЭМ!$D$10+'СЕТ СН'!$G$6-'СЕТ СН'!$G$26</f>
        <v>1644.7157489400001</v>
      </c>
      <c r="G84" s="36">
        <f>SUMIFS(СВЦЭМ!$D$39:$D$782,СВЦЭМ!$A$39:$A$782,$A84,СВЦЭМ!$B$39:$B$782,G$83)+'СЕТ СН'!$G$14+СВЦЭМ!$D$10+'СЕТ СН'!$G$6-'СЕТ СН'!$G$26</f>
        <v>1614.4779563699999</v>
      </c>
      <c r="H84" s="36">
        <f>SUMIFS(СВЦЭМ!$D$39:$D$782,СВЦЭМ!$A$39:$A$782,$A84,СВЦЭМ!$B$39:$B$782,H$83)+'СЕТ СН'!$G$14+СВЦЭМ!$D$10+'СЕТ СН'!$G$6-'СЕТ СН'!$G$26</f>
        <v>1560.5883326600001</v>
      </c>
      <c r="I84" s="36">
        <f>SUMIFS(СВЦЭМ!$D$39:$D$782,СВЦЭМ!$A$39:$A$782,$A84,СВЦЭМ!$B$39:$B$782,I$83)+'СЕТ СН'!$G$14+СВЦЭМ!$D$10+'СЕТ СН'!$G$6-'СЕТ СН'!$G$26</f>
        <v>1485.4789486700001</v>
      </c>
      <c r="J84" s="36">
        <f>SUMIFS(СВЦЭМ!$D$39:$D$782,СВЦЭМ!$A$39:$A$782,$A84,СВЦЭМ!$B$39:$B$782,J$83)+'СЕТ СН'!$G$14+СВЦЭМ!$D$10+'СЕТ СН'!$G$6-'СЕТ СН'!$G$26</f>
        <v>1431.5205833100001</v>
      </c>
      <c r="K84" s="36">
        <f>SUMIFS(СВЦЭМ!$D$39:$D$782,СВЦЭМ!$A$39:$A$782,$A84,СВЦЭМ!$B$39:$B$782,K$83)+'СЕТ СН'!$G$14+СВЦЭМ!$D$10+'СЕТ СН'!$G$6-'СЕТ СН'!$G$26</f>
        <v>1393.39908294</v>
      </c>
      <c r="L84" s="36">
        <f>SUMIFS(СВЦЭМ!$D$39:$D$782,СВЦЭМ!$A$39:$A$782,$A84,СВЦЭМ!$B$39:$B$782,L$83)+'СЕТ СН'!$G$14+СВЦЭМ!$D$10+'СЕТ СН'!$G$6-'СЕТ СН'!$G$26</f>
        <v>1378.63544002</v>
      </c>
      <c r="M84" s="36">
        <f>SUMIFS(СВЦЭМ!$D$39:$D$782,СВЦЭМ!$A$39:$A$782,$A84,СВЦЭМ!$B$39:$B$782,M$83)+'СЕТ СН'!$G$14+СВЦЭМ!$D$10+'СЕТ СН'!$G$6-'СЕТ СН'!$G$26</f>
        <v>1379.3186070500001</v>
      </c>
      <c r="N84" s="36">
        <f>SUMIFS(СВЦЭМ!$D$39:$D$782,СВЦЭМ!$A$39:$A$782,$A84,СВЦЭМ!$B$39:$B$782,N$83)+'СЕТ СН'!$G$14+СВЦЭМ!$D$10+'СЕТ СН'!$G$6-'СЕТ СН'!$G$26</f>
        <v>1401.7596546200002</v>
      </c>
      <c r="O84" s="36">
        <f>SUMIFS(СВЦЭМ!$D$39:$D$782,СВЦЭМ!$A$39:$A$782,$A84,СВЦЭМ!$B$39:$B$782,O$83)+'СЕТ СН'!$G$14+СВЦЭМ!$D$10+'СЕТ СН'!$G$6-'СЕТ СН'!$G$26</f>
        <v>1440.4365485600001</v>
      </c>
      <c r="P84" s="36">
        <f>SUMIFS(СВЦЭМ!$D$39:$D$782,СВЦЭМ!$A$39:$A$782,$A84,СВЦЭМ!$B$39:$B$782,P$83)+'СЕТ СН'!$G$14+СВЦЭМ!$D$10+'СЕТ СН'!$G$6-'СЕТ СН'!$G$26</f>
        <v>1474.14664967</v>
      </c>
      <c r="Q84" s="36">
        <f>SUMIFS(СВЦЭМ!$D$39:$D$782,СВЦЭМ!$A$39:$A$782,$A84,СВЦЭМ!$B$39:$B$782,Q$83)+'СЕТ СН'!$G$14+СВЦЭМ!$D$10+'СЕТ СН'!$G$6-'СЕТ СН'!$G$26</f>
        <v>1476.1718760700001</v>
      </c>
      <c r="R84" s="36">
        <f>SUMIFS(СВЦЭМ!$D$39:$D$782,СВЦЭМ!$A$39:$A$782,$A84,СВЦЭМ!$B$39:$B$782,R$83)+'СЕТ СН'!$G$14+СВЦЭМ!$D$10+'СЕТ СН'!$G$6-'СЕТ СН'!$G$26</f>
        <v>1470.7062704800001</v>
      </c>
      <c r="S84" s="36">
        <f>SUMIFS(СВЦЭМ!$D$39:$D$782,СВЦЭМ!$A$39:$A$782,$A84,СВЦЭМ!$B$39:$B$782,S$83)+'СЕТ СН'!$G$14+СВЦЭМ!$D$10+'СЕТ СН'!$G$6-'СЕТ СН'!$G$26</f>
        <v>1439.8400973</v>
      </c>
      <c r="T84" s="36">
        <f>SUMIFS(СВЦЭМ!$D$39:$D$782,СВЦЭМ!$A$39:$A$782,$A84,СВЦЭМ!$B$39:$B$782,T$83)+'СЕТ СН'!$G$14+СВЦЭМ!$D$10+'СЕТ СН'!$G$6-'СЕТ СН'!$G$26</f>
        <v>1401.5704688700002</v>
      </c>
      <c r="U84" s="36">
        <f>SUMIFS(СВЦЭМ!$D$39:$D$782,СВЦЭМ!$A$39:$A$782,$A84,СВЦЭМ!$B$39:$B$782,U$83)+'СЕТ СН'!$G$14+СВЦЭМ!$D$10+'СЕТ СН'!$G$6-'СЕТ СН'!$G$26</f>
        <v>1368.3671978500001</v>
      </c>
      <c r="V84" s="36">
        <f>SUMIFS(СВЦЭМ!$D$39:$D$782,СВЦЭМ!$A$39:$A$782,$A84,СВЦЭМ!$B$39:$B$782,V$83)+'СЕТ СН'!$G$14+СВЦЭМ!$D$10+'СЕТ СН'!$G$6-'СЕТ СН'!$G$26</f>
        <v>1373.1566485500002</v>
      </c>
      <c r="W84" s="36">
        <f>SUMIFS(СВЦЭМ!$D$39:$D$782,СВЦЭМ!$A$39:$A$782,$A84,СВЦЭМ!$B$39:$B$782,W$83)+'СЕТ СН'!$G$14+СВЦЭМ!$D$10+'СЕТ СН'!$G$6-'СЕТ СН'!$G$26</f>
        <v>1371.3294370600001</v>
      </c>
      <c r="X84" s="36">
        <f>SUMIFS(СВЦЭМ!$D$39:$D$782,СВЦЭМ!$A$39:$A$782,$A84,СВЦЭМ!$B$39:$B$782,X$83)+'СЕТ СН'!$G$14+СВЦЭМ!$D$10+'СЕТ СН'!$G$6-'СЕТ СН'!$G$26</f>
        <v>1369.66124214</v>
      </c>
      <c r="Y84" s="36">
        <f>SUMIFS(СВЦЭМ!$D$39:$D$782,СВЦЭМ!$A$39:$A$782,$A84,СВЦЭМ!$B$39:$B$782,Y$83)+'СЕТ СН'!$G$14+СВЦЭМ!$D$10+'СЕТ СН'!$G$6-'СЕТ СН'!$G$26</f>
        <v>1437.3885771499999</v>
      </c>
      <c r="AA84" s="45"/>
    </row>
    <row r="85" spans="1:27" ht="15.75" x14ac:dyDescent="0.2">
      <c r="A85" s="35">
        <f>A84+1</f>
        <v>44441</v>
      </c>
      <c r="B85" s="36">
        <f>SUMIFS(СВЦЭМ!$D$39:$D$782,СВЦЭМ!$A$39:$A$782,$A85,СВЦЭМ!$B$39:$B$782,B$83)+'СЕТ СН'!$G$14+СВЦЭМ!$D$10+'СЕТ СН'!$G$6-'СЕТ СН'!$G$26</f>
        <v>1529.78651808</v>
      </c>
      <c r="C85" s="36">
        <f>SUMIFS(СВЦЭМ!$D$39:$D$782,СВЦЭМ!$A$39:$A$782,$A85,СВЦЭМ!$B$39:$B$782,C$83)+'СЕТ СН'!$G$14+СВЦЭМ!$D$10+'СЕТ СН'!$G$6-'СЕТ СН'!$G$26</f>
        <v>1603.3838112100002</v>
      </c>
      <c r="D85" s="36">
        <f>SUMIFS(СВЦЭМ!$D$39:$D$782,СВЦЭМ!$A$39:$A$782,$A85,СВЦЭМ!$B$39:$B$782,D$83)+'СЕТ СН'!$G$14+СВЦЭМ!$D$10+'СЕТ СН'!$G$6-'СЕТ СН'!$G$26</f>
        <v>1680.89769434</v>
      </c>
      <c r="E85" s="36">
        <f>SUMIFS(СВЦЭМ!$D$39:$D$782,СВЦЭМ!$A$39:$A$782,$A85,СВЦЭМ!$B$39:$B$782,E$83)+'СЕТ СН'!$G$14+СВЦЭМ!$D$10+'СЕТ СН'!$G$6-'СЕТ СН'!$G$26</f>
        <v>1699.00274702</v>
      </c>
      <c r="F85" s="36">
        <f>SUMIFS(СВЦЭМ!$D$39:$D$782,СВЦЭМ!$A$39:$A$782,$A85,СВЦЭМ!$B$39:$B$782,F$83)+'СЕТ СН'!$G$14+СВЦЭМ!$D$10+'СЕТ СН'!$G$6-'СЕТ СН'!$G$26</f>
        <v>1682.30877321</v>
      </c>
      <c r="G85" s="36">
        <f>SUMIFS(СВЦЭМ!$D$39:$D$782,СВЦЭМ!$A$39:$A$782,$A85,СВЦЭМ!$B$39:$B$782,G$83)+'СЕТ СН'!$G$14+СВЦЭМ!$D$10+'СЕТ СН'!$G$6-'СЕТ СН'!$G$26</f>
        <v>1662.0493040199999</v>
      </c>
      <c r="H85" s="36">
        <f>SUMIFS(СВЦЭМ!$D$39:$D$782,СВЦЭМ!$A$39:$A$782,$A85,СВЦЭМ!$B$39:$B$782,H$83)+'СЕТ СН'!$G$14+СВЦЭМ!$D$10+'СЕТ СН'!$G$6-'СЕТ СН'!$G$26</f>
        <v>1612.24681594</v>
      </c>
      <c r="I85" s="36">
        <f>SUMIFS(СВЦЭМ!$D$39:$D$782,СВЦЭМ!$A$39:$A$782,$A85,СВЦЭМ!$B$39:$B$782,I$83)+'СЕТ СН'!$G$14+СВЦЭМ!$D$10+'СЕТ СН'!$G$6-'СЕТ СН'!$G$26</f>
        <v>1533.4796925700002</v>
      </c>
      <c r="J85" s="36">
        <f>SUMIFS(СВЦЭМ!$D$39:$D$782,СВЦЭМ!$A$39:$A$782,$A85,СВЦЭМ!$B$39:$B$782,J$83)+'СЕТ СН'!$G$14+СВЦЭМ!$D$10+'СЕТ СН'!$G$6-'СЕТ СН'!$G$26</f>
        <v>1443.6234452399999</v>
      </c>
      <c r="K85" s="36">
        <f>SUMIFS(СВЦЭМ!$D$39:$D$782,СВЦЭМ!$A$39:$A$782,$A85,СВЦЭМ!$B$39:$B$782,K$83)+'СЕТ СН'!$G$14+СВЦЭМ!$D$10+'СЕТ СН'!$G$6-'СЕТ СН'!$G$26</f>
        <v>1421.7013366900001</v>
      </c>
      <c r="L85" s="36">
        <f>SUMIFS(СВЦЭМ!$D$39:$D$782,СВЦЭМ!$A$39:$A$782,$A85,СВЦЭМ!$B$39:$B$782,L$83)+'СЕТ СН'!$G$14+СВЦЭМ!$D$10+'СЕТ СН'!$G$6-'СЕТ СН'!$G$26</f>
        <v>1415.2199050900001</v>
      </c>
      <c r="M85" s="36">
        <f>SUMIFS(СВЦЭМ!$D$39:$D$782,СВЦЭМ!$A$39:$A$782,$A85,СВЦЭМ!$B$39:$B$782,M$83)+'СЕТ СН'!$G$14+СВЦЭМ!$D$10+'СЕТ СН'!$G$6-'СЕТ СН'!$G$26</f>
        <v>1429.78722397</v>
      </c>
      <c r="N85" s="36">
        <f>SUMIFS(СВЦЭМ!$D$39:$D$782,СВЦЭМ!$A$39:$A$782,$A85,СВЦЭМ!$B$39:$B$782,N$83)+'СЕТ СН'!$G$14+СВЦЭМ!$D$10+'СЕТ СН'!$G$6-'СЕТ СН'!$G$26</f>
        <v>1432.1770608300001</v>
      </c>
      <c r="O85" s="36">
        <f>SUMIFS(СВЦЭМ!$D$39:$D$782,СВЦЭМ!$A$39:$A$782,$A85,СВЦЭМ!$B$39:$B$782,O$83)+'СЕТ СН'!$G$14+СВЦЭМ!$D$10+'СЕТ СН'!$G$6-'СЕТ СН'!$G$26</f>
        <v>1471.0398227200001</v>
      </c>
      <c r="P85" s="36">
        <f>SUMIFS(СВЦЭМ!$D$39:$D$782,СВЦЭМ!$A$39:$A$782,$A85,СВЦЭМ!$B$39:$B$782,P$83)+'СЕТ СН'!$G$14+СВЦЭМ!$D$10+'СЕТ СН'!$G$6-'СЕТ СН'!$G$26</f>
        <v>1501.1116119100002</v>
      </c>
      <c r="Q85" s="36">
        <f>SUMIFS(СВЦЭМ!$D$39:$D$782,СВЦЭМ!$A$39:$A$782,$A85,СВЦЭМ!$B$39:$B$782,Q$83)+'СЕТ СН'!$G$14+СВЦЭМ!$D$10+'СЕТ СН'!$G$6-'СЕТ СН'!$G$26</f>
        <v>1501.1813606000001</v>
      </c>
      <c r="R85" s="36">
        <f>SUMIFS(СВЦЭМ!$D$39:$D$782,СВЦЭМ!$A$39:$A$782,$A85,СВЦЭМ!$B$39:$B$782,R$83)+'СЕТ СН'!$G$14+СВЦЭМ!$D$10+'СЕТ СН'!$G$6-'СЕТ СН'!$G$26</f>
        <v>1499.7184888199999</v>
      </c>
      <c r="S85" s="36">
        <f>SUMIFS(СВЦЭМ!$D$39:$D$782,СВЦЭМ!$A$39:$A$782,$A85,СВЦЭМ!$B$39:$B$782,S$83)+'СЕТ СН'!$G$14+СВЦЭМ!$D$10+'СЕТ СН'!$G$6-'СЕТ СН'!$G$26</f>
        <v>1479.1916118200002</v>
      </c>
      <c r="T85" s="36">
        <f>SUMIFS(СВЦЭМ!$D$39:$D$782,СВЦЭМ!$A$39:$A$782,$A85,СВЦЭМ!$B$39:$B$782,T$83)+'СЕТ СН'!$G$14+СВЦЭМ!$D$10+'СЕТ СН'!$G$6-'СЕТ СН'!$G$26</f>
        <v>1473.8001516500001</v>
      </c>
      <c r="U85" s="36">
        <f>SUMIFS(СВЦЭМ!$D$39:$D$782,СВЦЭМ!$A$39:$A$782,$A85,СВЦЭМ!$B$39:$B$782,U$83)+'СЕТ СН'!$G$14+СВЦЭМ!$D$10+'СЕТ СН'!$G$6-'СЕТ СН'!$G$26</f>
        <v>1452.7025199899999</v>
      </c>
      <c r="V85" s="36">
        <f>SUMIFS(СВЦЭМ!$D$39:$D$782,СВЦЭМ!$A$39:$A$782,$A85,СВЦЭМ!$B$39:$B$782,V$83)+'СЕТ СН'!$G$14+СВЦЭМ!$D$10+'СЕТ СН'!$G$6-'СЕТ СН'!$G$26</f>
        <v>1469.41838525</v>
      </c>
      <c r="W85" s="36">
        <f>SUMIFS(СВЦЭМ!$D$39:$D$782,СВЦЭМ!$A$39:$A$782,$A85,СВЦЭМ!$B$39:$B$782,W$83)+'СЕТ СН'!$G$14+СВЦЭМ!$D$10+'СЕТ СН'!$G$6-'СЕТ СН'!$G$26</f>
        <v>1465.1764862</v>
      </c>
      <c r="X85" s="36">
        <f>SUMIFS(СВЦЭМ!$D$39:$D$782,СВЦЭМ!$A$39:$A$782,$A85,СВЦЭМ!$B$39:$B$782,X$83)+'СЕТ СН'!$G$14+СВЦЭМ!$D$10+'СЕТ СН'!$G$6-'СЕТ СН'!$G$26</f>
        <v>1442.32008395</v>
      </c>
      <c r="Y85" s="36">
        <f>SUMIFS(СВЦЭМ!$D$39:$D$782,СВЦЭМ!$A$39:$A$782,$A85,СВЦЭМ!$B$39:$B$782,Y$83)+'СЕТ СН'!$G$14+СВЦЭМ!$D$10+'СЕТ СН'!$G$6-'СЕТ СН'!$G$26</f>
        <v>1456.0529725400002</v>
      </c>
    </row>
    <row r="86" spans="1:27" ht="15.75" x14ac:dyDescent="0.2">
      <c r="A86" s="35">
        <f t="shared" ref="A86:A113" si="2">A85+1</f>
        <v>44442</v>
      </c>
      <c r="B86" s="36">
        <f>SUMIFS(СВЦЭМ!$D$39:$D$782,СВЦЭМ!$A$39:$A$782,$A86,СВЦЭМ!$B$39:$B$782,B$83)+'СЕТ СН'!$G$14+СВЦЭМ!$D$10+'СЕТ СН'!$G$6-'СЕТ СН'!$G$26</f>
        <v>1539.6242185800002</v>
      </c>
      <c r="C86" s="36">
        <f>SUMIFS(СВЦЭМ!$D$39:$D$782,СВЦЭМ!$A$39:$A$782,$A86,СВЦЭМ!$B$39:$B$782,C$83)+'СЕТ СН'!$G$14+СВЦЭМ!$D$10+'СЕТ СН'!$G$6-'СЕТ СН'!$G$26</f>
        <v>1612.1058187900001</v>
      </c>
      <c r="D86" s="36">
        <f>SUMIFS(СВЦЭМ!$D$39:$D$782,СВЦЭМ!$A$39:$A$782,$A86,СВЦЭМ!$B$39:$B$782,D$83)+'СЕТ СН'!$G$14+СВЦЭМ!$D$10+'СЕТ СН'!$G$6-'СЕТ СН'!$G$26</f>
        <v>1675.02892245</v>
      </c>
      <c r="E86" s="36">
        <f>SUMIFS(СВЦЭМ!$D$39:$D$782,СВЦЭМ!$A$39:$A$782,$A86,СВЦЭМ!$B$39:$B$782,E$83)+'СЕТ СН'!$G$14+СВЦЭМ!$D$10+'СЕТ СН'!$G$6-'СЕТ СН'!$G$26</f>
        <v>1697.3941398300001</v>
      </c>
      <c r="F86" s="36">
        <f>SUMIFS(СВЦЭМ!$D$39:$D$782,СВЦЭМ!$A$39:$A$782,$A86,СВЦЭМ!$B$39:$B$782,F$83)+'СЕТ СН'!$G$14+СВЦЭМ!$D$10+'СЕТ СН'!$G$6-'СЕТ СН'!$G$26</f>
        <v>1689.70057023</v>
      </c>
      <c r="G86" s="36">
        <f>SUMIFS(СВЦЭМ!$D$39:$D$782,СВЦЭМ!$A$39:$A$782,$A86,СВЦЭМ!$B$39:$B$782,G$83)+'СЕТ СН'!$G$14+СВЦЭМ!$D$10+'СЕТ СН'!$G$6-'СЕТ СН'!$G$26</f>
        <v>1656.9845056300001</v>
      </c>
      <c r="H86" s="36">
        <f>SUMIFS(СВЦЭМ!$D$39:$D$782,СВЦЭМ!$A$39:$A$782,$A86,СВЦЭМ!$B$39:$B$782,H$83)+'СЕТ СН'!$G$14+СВЦЭМ!$D$10+'СЕТ СН'!$G$6-'СЕТ СН'!$G$26</f>
        <v>1593.29013349</v>
      </c>
      <c r="I86" s="36">
        <f>SUMIFS(СВЦЭМ!$D$39:$D$782,СВЦЭМ!$A$39:$A$782,$A86,СВЦЭМ!$B$39:$B$782,I$83)+'СЕТ СН'!$G$14+СВЦЭМ!$D$10+'СЕТ СН'!$G$6-'СЕТ СН'!$G$26</f>
        <v>1511.1127496200002</v>
      </c>
      <c r="J86" s="36">
        <f>SUMIFS(СВЦЭМ!$D$39:$D$782,СВЦЭМ!$A$39:$A$782,$A86,СВЦЭМ!$B$39:$B$782,J$83)+'СЕТ СН'!$G$14+СВЦЭМ!$D$10+'СЕТ СН'!$G$6-'СЕТ СН'!$G$26</f>
        <v>1447.1489768199999</v>
      </c>
      <c r="K86" s="36">
        <f>SUMIFS(СВЦЭМ!$D$39:$D$782,СВЦЭМ!$A$39:$A$782,$A86,СВЦЭМ!$B$39:$B$782,K$83)+'СЕТ СН'!$G$14+СВЦЭМ!$D$10+'СЕТ СН'!$G$6-'СЕТ СН'!$G$26</f>
        <v>1424.72964237</v>
      </c>
      <c r="L86" s="36">
        <f>SUMIFS(СВЦЭМ!$D$39:$D$782,СВЦЭМ!$A$39:$A$782,$A86,СВЦЭМ!$B$39:$B$782,L$83)+'СЕТ СН'!$G$14+СВЦЭМ!$D$10+'СЕТ СН'!$G$6-'СЕТ СН'!$G$26</f>
        <v>1421.13282357</v>
      </c>
      <c r="M86" s="36">
        <f>SUMIFS(СВЦЭМ!$D$39:$D$782,СВЦЭМ!$A$39:$A$782,$A86,СВЦЭМ!$B$39:$B$782,M$83)+'СЕТ СН'!$G$14+СВЦЭМ!$D$10+'СЕТ СН'!$G$6-'СЕТ СН'!$G$26</f>
        <v>1415.1382466800001</v>
      </c>
      <c r="N86" s="36">
        <f>SUMIFS(СВЦЭМ!$D$39:$D$782,СВЦЭМ!$A$39:$A$782,$A86,СВЦЭМ!$B$39:$B$782,N$83)+'СЕТ СН'!$G$14+СВЦЭМ!$D$10+'СЕТ СН'!$G$6-'СЕТ СН'!$G$26</f>
        <v>1422.4410193100002</v>
      </c>
      <c r="O86" s="36">
        <f>SUMIFS(СВЦЭМ!$D$39:$D$782,СВЦЭМ!$A$39:$A$782,$A86,СВЦЭМ!$B$39:$B$782,O$83)+'СЕТ СН'!$G$14+СВЦЭМ!$D$10+'СЕТ СН'!$G$6-'СЕТ СН'!$G$26</f>
        <v>1441.92911955</v>
      </c>
      <c r="P86" s="36">
        <f>SUMIFS(СВЦЭМ!$D$39:$D$782,СВЦЭМ!$A$39:$A$782,$A86,СВЦЭМ!$B$39:$B$782,P$83)+'СЕТ СН'!$G$14+СВЦЭМ!$D$10+'СЕТ СН'!$G$6-'СЕТ СН'!$G$26</f>
        <v>1477.0269232999999</v>
      </c>
      <c r="Q86" s="36">
        <f>SUMIFS(СВЦЭМ!$D$39:$D$782,СВЦЭМ!$A$39:$A$782,$A86,СВЦЭМ!$B$39:$B$782,Q$83)+'СЕТ СН'!$G$14+СВЦЭМ!$D$10+'СЕТ СН'!$G$6-'СЕТ СН'!$G$26</f>
        <v>1489.51062529</v>
      </c>
      <c r="R86" s="36">
        <f>SUMIFS(СВЦЭМ!$D$39:$D$782,СВЦЭМ!$A$39:$A$782,$A86,СВЦЭМ!$B$39:$B$782,R$83)+'СЕТ СН'!$G$14+СВЦЭМ!$D$10+'СЕТ СН'!$G$6-'СЕТ СН'!$G$26</f>
        <v>1486.76190172</v>
      </c>
      <c r="S86" s="36">
        <f>SUMIFS(СВЦЭМ!$D$39:$D$782,СВЦЭМ!$A$39:$A$782,$A86,СВЦЭМ!$B$39:$B$782,S$83)+'СЕТ СН'!$G$14+СВЦЭМ!$D$10+'СЕТ СН'!$G$6-'СЕТ СН'!$G$26</f>
        <v>1468.6180364400002</v>
      </c>
      <c r="T86" s="36">
        <f>SUMIFS(СВЦЭМ!$D$39:$D$782,СВЦЭМ!$A$39:$A$782,$A86,СВЦЭМ!$B$39:$B$782,T$83)+'СЕТ СН'!$G$14+СВЦЭМ!$D$10+'СЕТ СН'!$G$6-'СЕТ СН'!$G$26</f>
        <v>1435.9694929000002</v>
      </c>
      <c r="U86" s="36">
        <f>SUMIFS(СВЦЭМ!$D$39:$D$782,СВЦЭМ!$A$39:$A$782,$A86,СВЦЭМ!$B$39:$B$782,U$83)+'СЕТ СН'!$G$14+СВЦЭМ!$D$10+'СЕТ СН'!$G$6-'СЕТ СН'!$G$26</f>
        <v>1432.4764813199999</v>
      </c>
      <c r="V86" s="36">
        <f>SUMIFS(СВЦЭМ!$D$39:$D$782,СВЦЭМ!$A$39:$A$782,$A86,СВЦЭМ!$B$39:$B$782,V$83)+'СЕТ СН'!$G$14+СВЦЭМ!$D$10+'СЕТ СН'!$G$6-'СЕТ СН'!$G$26</f>
        <v>1450.9518803599999</v>
      </c>
      <c r="W86" s="36">
        <f>SUMIFS(СВЦЭМ!$D$39:$D$782,СВЦЭМ!$A$39:$A$782,$A86,СВЦЭМ!$B$39:$B$782,W$83)+'СЕТ СН'!$G$14+СВЦЭМ!$D$10+'СЕТ СН'!$G$6-'СЕТ СН'!$G$26</f>
        <v>1449.8223099500001</v>
      </c>
      <c r="X86" s="36">
        <f>SUMIFS(СВЦЭМ!$D$39:$D$782,СВЦЭМ!$A$39:$A$782,$A86,СВЦЭМ!$B$39:$B$782,X$83)+'СЕТ СН'!$G$14+СВЦЭМ!$D$10+'СЕТ СН'!$G$6-'СЕТ СН'!$G$26</f>
        <v>1413.0883256500001</v>
      </c>
      <c r="Y86" s="36">
        <f>SUMIFS(СВЦЭМ!$D$39:$D$782,СВЦЭМ!$A$39:$A$782,$A86,СВЦЭМ!$B$39:$B$782,Y$83)+'СЕТ СН'!$G$14+СВЦЭМ!$D$10+'СЕТ СН'!$G$6-'СЕТ СН'!$G$26</f>
        <v>1440.4705622199999</v>
      </c>
    </row>
    <row r="87" spans="1:27" ht="15.75" x14ac:dyDescent="0.2">
      <c r="A87" s="35">
        <f t="shared" si="2"/>
        <v>44443</v>
      </c>
      <c r="B87" s="36">
        <f>SUMIFS(СВЦЭМ!$D$39:$D$782,СВЦЭМ!$A$39:$A$782,$A87,СВЦЭМ!$B$39:$B$782,B$83)+'СЕТ СН'!$G$14+СВЦЭМ!$D$10+'СЕТ СН'!$G$6-'СЕТ СН'!$G$26</f>
        <v>1507.46270198</v>
      </c>
      <c r="C87" s="36">
        <f>SUMIFS(СВЦЭМ!$D$39:$D$782,СВЦЭМ!$A$39:$A$782,$A87,СВЦЭМ!$B$39:$B$782,C$83)+'СЕТ СН'!$G$14+СВЦЭМ!$D$10+'СЕТ СН'!$G$6-'СЕТ СН'!$G$26</f>
        <v>1589.2612678099999</v>
      </c>
      <c r="D87" s="36">
        <f>SUMIFS(СВЦЭМ!$D$39:$D$782,СВЦЭМ!$A$39:$A$782,$A87,СВЦЭМ!$B$39:$B$782,D$83)+'СЕТ СН'!$G$14+СВЦЭМ!$D$10+'СЕТ СН'!$G$6-'СЕТ СН'!$G$26</f>
        <v>1647.6163774800002</v>
      </c>
      <c r="E87" s="36">
        <f>SUMIFS(СВЦЭМ!$D$39:$D$782,СВЦЭМ!$A$39:$A$782,$A87,СВЦЭМ!$B$39:$B$782,E$83)+'СЕТ СН'!$G$14+СВЦЭМ!$D$10+'СЕТ СН'!$G$6-'СЕТ СН'!$G$26</f>
        <v>1667.36730001</v>
      </c>
      <c r="F87" s="36">
        <f>SUMIFS(СВЦЭМ!$D$39:$D$782,СВЦЭМ!$A$39:$A$782,$A87,СВЦЭМ!$B$39:$B$782,F$83)+'СЕТ СН'!$G$14+СВЦЭМ!$D$10+'СЕТ СН'!$G$6-'СЕТ СН'!$G$26</f>
        <v>1667.19080861</v>
      </c>
      <c r="G87" s="36">
        <f>SUMIFS(СВЦЭМ!$D$39:$D$782,СВЦЭМ!$A$39:$A$782,$A87,СВЦЭМ!$B$39:$B$782,G$83)+'СЕТ СН'!$G$14+СВЦЭМ!$D$10+'СЕТ СН'!$G$6-'СЕТ СН'!$G$26</f>
        <v>1648.6107624700001</v>
      </c>
      <c r="H87" s="36">
        <f>SUMIFS(СВЦЭМ!$D$39:$D$782,СВЦЭМ!$A$39:$A$782,$A87,СВЦЭМ!$B$39:$B$782,H$83)+'СЕТ СН'!$G$14+СВЦЭМ!$D$10+'СЕТ СН'!$G$6-'СЕТ СН'!$G$26</f>
        <v>1597.8032963800001</v>
      </c>
      <c r="I87" s="36">
        <f>SUMIFS(СВЦЭМ!$D$39:$D$782,СВЦЭМ!$A$39:$A$782,$A87,СВЦЭМ!$B$39:$B$782,I$83)+'СЕТ СН'!$G$14+СВЦЭМ!$D$10+'СЕТ СН'!$G$6-'СЕТ СН'!$G$26</f>
        <v>1513.01540574</v>
      </c>
      <c r="J87" s="36">
        <f>SUMIFS(СВЦЭМ!$D$39:$D$782,СВЦЭМ!$A$39:$A$782,$A87,СВЦЭМ!$B$39:$B$782,J$83)+'СЕТ СН'!$G$14+СВЦЭМ!$D$10+'СЕТ СН'!$G$6-'СЕТ СН'!$G$26</f>
        <v>1430.44072852</v>
      </c>
      <c r="K87" s="36">
        <f>SUMIFS(СВЦЭМ!$D$39:$D$782,СВЦЭМ!$A$39:$A$782,$A87,СВЦЭМ!$B$39:$B$782,K$83)+'СЕТ СН'!$G$14+СВЦЭМ!$D$10+'СЕТ СН'!$G$6-'СЕТ СН'!$G$26</f>
        <v>1407.1939083699999</v>
      </c>
      <c r="L87" s="36">
        <f>SUMIFS(СВЦЭМ!$D$39:$D$782,СВЦЭМ!$A$39:$A$782,$A87,СВЦЭМ!$B$39:$B$782,L$83)+'СЕТ СН'!$G$14+СВЦЭМ!$D$10+'СЕТ СН'!$G$6-'СЕТ СН'!$G$26</f>
        <v>1417.3291269800002</v>
      </c>
      <c r="M87" s="36">
        <f>SUMIFS(СВЦЭМ!$D$39:$D$782,СВЦЭМ!$A$39:$A$782,$A87,СВЦЭМ!$B$39:$B$782,M$83)+'СЕТ СН'!$G$14+СВЦЭМ!$D$10+'СЕТ СН'!$G$6-'СЕТ СН'!$G$26</f>
        <v>1415.2004277599999</v>
      </c>
      <c r="N87" s="36">
        <f>SUMIFS(СВЦЭМ!$D$39:$D$782,СВЦЭМ!$A$39:$A$782,$A87,СВЦЭМ!$B$39:$B$782,N$83)+'СЕТ СН'!$G$14+СВЦЭМ!$D$10+'СЕТ СН'!$G$6-'СЕТ СН'!$G$26</f>
        <v>1416.5529015500001</v>
      </c>
      <c r="O87" s="36">
        <f>SUMIFS(СВЦЭМ!$D$39:$D$782,СВЦЭМ!$A$39:$A$782,$A87,СВЦЭМ!$B$39:$B$782,O$83)+'СЕТ СН'!$G$14+СВЦЭМ!$D$10+'СЕТ СН'!$G$6-'СЕТ СН'!$G$26</f>
        <v>1440.0496119100001</v>
      </c>
      <c r="P87" s="36">
        <f>SUMIFS(СВЦЭМ!$D$39:$D$782,СВЦЭМ!$A$39:$A$782,$A87,СВЦЭМ!$B$39:$B$782,P$83)+'СЕТ СН'!$G$14+СВЦЭМ!$D$10+'СЕТ СН'!$G$6-'СЕТ СН'!$G$26</f>
        <v>1471.2150807</v>
      </c>
      <c r="Q87" s="36">
        <f>SUMIFS(СВЦЭМ!$D$39:$D$782,СВЦЭМ!$A$39:$A$782,$A87,СВЦЭМ!$B$39:$B$782,Q$83)+'СЕТ СН'!$G$14+СВЦЭМ!$D$10+'СЕТ СН'!$G$6-'СЕТ СН'!$G$26</f>
        <v>1493.23636425</v>
      </c>
      <c r="R87" s="36">
        <f>SUMIFS(СВЦЭМ!$D$39:$D$782,СВЦЭМ!$A$39:$A$782,$A87,СВЦЭМ!$B$39:$B$782,R$83)+'СЕТ СН'!$G$14+СВЦЭМ!$D$10+'СЕТ СН'!$G$6-'СЕТ СН'!$G$26</f>
        <v>1487.3539388300001</v>
      </c>
      <c r="S87" s="36">
        <f>SUMIFS(СВЦЭМ!$D$39:$D$782,СВЦЭМ!$A$39:$A$782,$A87,СВЦЭМ!$B$39:$B$782,S$83)+'СЕТ СН'!$G$14+СВЦЭМ!$D$10+'СЕТ СН'!$G$6-'СЕТ СН'!$G$26</f>
        <v>1451.34928863</v>
      </c>
      <c r="T87" s="36">
        <f>SUMIFS(СВЦЭМ!$D$39:$D$782,СВЦЭМ!$A$39:$A$782,$A87,СВЦЭМ!$B$39:$B$782,T$83)+'СЕТ СН'!$G$14+СВЦЭМ!$D$10+'СЕТ СН'!$G$6-'СЕТ СН'!$G$26</f>
        <v>1423.71216478</v>
      </c>
      <c r="U87" s="36">
        <f>SUMIFS(СВЦЭМ!$D$39:$D$782,СВЦЭМ!$A$39:$A$782,$A87,СВЦЭМ!$B$39:$B$782,U$83)+'СЕТ СН'!$G$14+СВЦЭМ!$D$10+'СЕТ СН'!$G$6-'СЕТ СН'!$G$26</f>
        <v>1397.6761006800002</v>
      </c>
      <c r="V87" s="36">
        <f>SUMIFS(СВЦЭМ!$D$39:$D$782,СВЦЭМ!$A$39:$A$782,$A87,СВЦЭМ!$B$39:$B$782,V$83)+'СЕТ СН'!$G$14+СВЦЭМ!$D$10+'СЕТ СН'!$G$6-'СЕТ СН'!$G$26</f>
        <v>1376.2163301099999</v>
      </c>
      <c r="W87" s="36">
        <f>SUMIFS(СВЦЭМ!$D$39:$D$782,СВЦЭМ!$A$39:$A$782,$A87,СВЦЭМ!$B$39:$B$782,W$83)+'СЕТ СН'!$G$14+СВЦЭМ!$D$10+'СЕТ СН'!$G$6-'СЕТ СН'!$G$26</f>
        <v>1384.34171513</v>
      </c>
      <c r="X87" s="36">
        <f>SUMIFS(СВЦЭМ!$D$39:$D$782,СВЦЭМ!$A$39:$A$782,$A87,СВЦЭМ!$B$39:$B$782,X$83)+'СЕТ СН'!$G$14+СВЦЭМ!$D$10+'СЕТ СН'!$G$6-'СЕТ СН'!$G$26</f>
        <v>1401.6386794499999</v>
      </c>
      <c r="Y87" s="36">
        <f>SUMIFS(СВЦЭМ!$D$39:$D$782,СВЦЭМ!$A$39:$A$782,$A87,СВЦЭМ!$B$39:$B$782,Y$83)+'СЕТ СН'!$G$14+СВЦЭМ!$D$10+'СЕТ СН'!$G$6-'СЕТ СН'!$G$26</f>
        <v>1423.9849435900001</v>
      </c>
    </row>
    <row r="88" spans="1:27" ht="15.75" x14ac:dyDescent="0.2">
      <c r="A88" s="35">
        <f t="shared" si="2"/>
        <v>44444</v>
      </c>
      <c r="B88" s="36">
        <f>SUMIFS(СВЦЭМ!$D$39:$D$782,СВЦЭМ!$A$39:$A$782,$A88,СВЦЭМ!$B$39:$B$782,B$83)+'СЕТ СН'!$G$14+СВЦЭМ!$D$10+'СЕТ СН'!$G$6-'СЕТ СН'!$G$26</f>
        <v>1446.5005910100001</v>
      </c>
      <c r="C88" s="36">
        <f>SUMIFS(СВЦЭМ!$D$39:$D$782,СВЦЭМ!$A$39:$A$782,$A88,СВЦЭМ!$B$39:$B$782,C$83)+'СЕТ СН'!$G$14+СВЦЭМ!$D$10+'СЕТ СН'!$G$6-'СЕТ СН'!$G$26</f>
        <v>1525.9321933400001</v>
      </c>
      <c r="D88" s="36">
        <f>SUMIFS(СВЦЭМ!$D$39:$D$782,СВЦЭМ!$A$39:$A$782,$A88,СВЦЭМ!$B$39:$B$782,D$83)+'СЕТ СН'!$G$14+СВЦЭМ!$D$10+'СЕТ СН'!$G$6-'СЕТ СН'!$G$26</f>
        <v>1599.2936239300002</v>
      </c>
      <c r="E88" s="36">
        <f>SUMIFS(СВЦЭМ!$D$39:$D$782,СВЦЭМ!$A$39:$A$782,$A88,СВЦЭМ!$B$39:$B$782,E$83)+'СЕТ СН'!$G$14+СВЦЭМ!$D$10+'СЕТ СН'!$G$6-'СЕТ СН'!$G$26</f>
        <v>1628.2674625300001</v>
      </c>
      <c r="F88" s="36">
        <f>SUMIFS(СВЦЭМ!$D$39:$D$782,СВЦЭМ!$A$39:$A$782,$A88,СВЦЭМ!$B$39:$B$782,F$83)+'СЕТ СН'!$G$14+СВЦЭМ!$D$10+'СЕТ СН'!$G$6-'СЕТ СН'!$G$26</f>
        <v>1651.41257361</v>
      </c>
      <c r="G88" s="36">
        <f>SUMIFS(СВЦЭМ!$D$39:$D$782,СВЦЭМ!$A$39:$A$782,$A88,СВЦЭМ!$B$39:$B$782,G$83)+'СЕТ СН'!$G$14+СВЦЭМ!$D$10+'СЕТ СН'!$G$6-'СЕТ СН'!$G$26</f>
        <v>1659.79315294</v>
      </c>
      <c r="H88" s="36">
        <f>SUMIFS(СВЦЭМ!$D$39:$D$782,СВЦЭМ!$A$39:$A$782,$A88,СВЦЭМ!$B$39:$B$782,H$83)+'СЕТ СН'!$G$14+СВЦЭМ!$D$10+'СЕТ СН'!$G$6-'СЕТ СН'!$G$26</f>
        <v>1638.0254128900001</v>
      </c>
      <c r="I88" s="36">
        <f>SUMIFS(СВЦЭМ!$D$39:$D$782,СВЦЭМ!$A$39:$A$782,$A88,СВЦЭМ!$B$39:$B$782,I$83)+'СЕТ СН'!$G$14+СВЦЭМ!$D$10+'СЕТ СН'!$G$6-'СЕТ СН'!$G$26</f>
        <v>1569.1786931000001</v>
      </c>
      <c r="J88" s="36">
        <f>SUMIFS(СВЦЭМ!$D$39:$D$782,СВЦЭМ!$A$39:$A$782,$A88,СВЦЭМ!$B$39:$B$782,J$83)+'СЕТ СН'!$G$14+СВЦЭМ!$D$10+'СЕТ СН'!$G$6-'СЕТ СН'!$G$26</f>
        <v>1483.7409188400002</v>
      </c>
      <c r="K88" s="36">
        <f>SUMIFS(СВЦЭМ!$D$39:$D$782,СВЦЭМ!$A$39:$A$782,$A88,СВЦЭМ!$B$39:$B$782,K$83)+'СЕТ СН'!$G$14+СВЦЭМ!$D$10+'СЕТ СН'!$G$6-'СЕТ СН'!$G$26</f>
        <v>1418.3931493700002</v>
      </c>
      <c r="L88" s="36">
        <f>SUMIFS(СВЦЭМ!$D$39:$D$782,СВЦЭМ!$A$39:$A$782,$A88,СВЦЭМ!$B$39:$B$782,L$83)+'СЕТ СН'!$G$14+СВЦЭМ!$D$10+'СЕТ СН'!$G$6-'СЕТ СН'!$G$26</f>
        <v>1419.1003338400001</v>
      </c>
      <c r="M88" s="36">
        <f>SUMIFS(СВЦЭМ!$D$39:$D$782,СВЦЭМ!$A$39:$A$782,$A88,СВЦЭМ!$B$39:$B$782,M$83)+'СЕТ СН'!$G$14+СВЦЭМ!$D$10+'СЕТ СН'!$G$6-'СЕТ СН'!$G$26</f>
        <v>1418.39255869</v>
      </c>
      <c r="N88" s="36">
        <f>SUMIFS(СВЦЭМ!$D$39:$D$782,СВЦЭМ!$A$39:$A$782,$A88,СВЦЭМ!$B$39:$B$782,N$83)+'СЕТ СН'!$G$14+СВЦЭМ!$D$10+'СЕТ СН'!$G$6-'СЕТ СН'!$G$26</f>
        <v>1419.4873330800001</v>
      </c>
      <c r="O88" s="36">
        <f>SUMIFS(СВЦЭМ!$D$39:$D$782,СВЦЭМ!$A$39:$A$782,$A88,СВЦЭМ!$B$39:$B$782,O$83)+'СЕТ СН'!$G$14+СВЦЭМ!$D$10+'СЕТ СН'!$G$6-'СЕТ СН'!$G$26</f>
        <v>1445.7809171500001</v>
      </c>
      <c r="P88" s="36">
        <f>SUMIFS(СВЦЭМ!$D$39:$D$782,СВЦЭМ!$A$39:$A$782,$A88,СВЦЭМ!$B$39:$B$782,P$83)+'СЕТ СН'!$G$14+СВЦЭМ!$D$10+'СЕТ СН'!$G$6-'СЕТ СН'!$G$26</f>
        <v>1478.6701126500002</v>
      </c>
      <c r="Q88" s="36">
        <f>SUMIFS(СВЦЭМ!$D$39:$D$782,СВЦЭМ!$A$39:$A$782,$A88,СВЦЭМ!$B$39:$B$782,Q$83)+'СЕТ СН'!$G$14+СВЦЭМ!$D$10+'СЕТ СН'!$G$6-'СЕТ СН'!$G$26</f>
        <v>1486.8309330100001</v>
      </c>
      <c r="R88" s="36">
        <f>SUMIFS(СВЦЭМ!$D$39:$D$782,СВЦЭМ!$A$39:$A$782,$A88,СВЦЭМ!$B$39:$B$782,R$83)+'СЕТ СН'!$G$14+СВЦЭМ!$D$10+'СЕТ СН'!$G$6-'СЕТ СН'!$G$26</f>
        <v>1479.6777520600001</v>
      </c>
      <c r="S88" s="36">
        <f>SUMIFS(СВЦЭМ!$D$39:$D$782,СВЦЭМ!$A$39:$A$782,$A88,СВЦЭМ!$B$39:$B$782,S$83)+'СЕТ СН'!$G$14+СВЦЭМ!$D$10+'СЕТ СН'!$G$6-'СЕТ СН'!$G$26</f>
        <v>1433.2895839600001</v>
      </c>
      <c r="T88" s="36">
        <f>SUMIFS(СВЦЭМ!$D$39:$D$782,СВЦЭМ!$A$39:$A$782,$A88,СВЦЭМ!$B$39:$B$782,T$83)+'СЕТ СН'!$G$14+СВЦЭМ!$D$10+'СЕТ СН'!$G$6-'СЕТ СН'!$G$26</f>
        <v>1405.5683595400001</v>
      </c>
      <c r="U88" s="36">
        <f>SUMIFS(СВЦЭМ!$D$39:$D$782,СВЦЭМ!$A$39:$A$782,$A88,СВЦЭМ!$B$39:$B$782,U$83)+'СЕТ СН'!$G$14+СВЦЭМ!$D$10+'СЕТ СН'!$G$6-'СЕТ СН'!$G$26</f>
        <v>1376.64392976</v>
      </c>
      <c r="V88" s="36">
        <f>SUMIFS(СВЦЭМ!$D$39:$D$782,СВЦЭМ!$A$39:$A$782,$A88,СВЦЭМ!$B$39:$B$782,V$83)+'СЕТ СН'!$G$14+СВЦЭМ!$D$10+'СЕТ СН'!$G$6-'СЕТ СН'!$G$26</f>
        <v>1375.66536563</v>
      </c>
      <c r="W88" s="36">
        <f>SUMIFS(СВЦЭМ!$D$39:$D$782,СВЦЭМ!$A$39:$A$782,$A88,СВЦЭМ!$B$39:$B$782,W$83)+'СЕТ СН'!$G$14+СВЦЭМ!$D$10+'СЕТ СН'!$G$6-'СЕТ СН'!$G$26</f>
        <v>1399.01721051</v>
      </c>
      <c r="X88" s="36">
        <f>SUMIFS(СВЦЭМ!$D$39:$D$782,СВЦЭМ!$A$39:$A$782,$A88,СВЦЭМ!$B$39:$B$782,X$83)+'СЕТ СН'!$G$14+СВЦЭМ!$D$10+'СЕТ СН'!$G$6-'СЕТ СН'!$G$26</f>
        <v>1442.26081621</v>
      </c>
      <c r="Y88" s="36">
        <f>SUMIFS(СВЦЭМ!$D$39:$D$782,СВЦЭМ!$A$39:$A$782,$A88,СВЦЭМ!$B$39:$B$782,Y$83)+'СЕТ СН'!$G$14+СВЦЭМ!$D$10+'СЕТ СН'!$G$6-'СЕТ СН'!$G$26</f>
        <v>1501.64262977</v>
      </c>
    </row>
    <row r="89" spans="1:27" ht="15.75" x14ac:dyDescent="0.2">
      <c r="A89" s="35">
        <f t="shared" si="2"/>
        <v>44445</v>
      </c>
      <c r="B89" s="36">
        <f>SUMIFS(СВЦЭМ!$D$39:$D$782,СВЦЭМ!$A$39:$A$782,$A89,СВЦЭМ!$B$39:$B$782,B$83)+'СЕТ СН'!$G$14+СВЦЭМ!$D$10+'СЕТ СН'!$G$6-'СЕТ СН'!$G$26</f>
        <v>1516.28194912</v>
      </c>
      <c r="C89" s="36">
        <f>SUMIFS(СВЦЭМ!$D$39:$D$782,СВЦЭМ!$A$39:$A$782,$A89,СВЦЭМ!$B$39:$B$782,C$83)+'СЕТ СН'!$G$14+СВЦЭМ!$D$10+'СЕТ СН'!$G$6-'СЕТ СН'!$G$26</f>
        <v>1595.4103828500001</v>
      </c>
      <c r="D89" s="36">
        <f>SUMIFS(СВЦЭМ!$D$39:$D$782,СВЦЭМ!$A$39:$A$782,$A89,СВЦЭМ!$B$39:$B$782,D$83)+'СЕТ СН'!$G$14+СВЦЭМ!$D$10+'СЕТ СН'!$G$6-'СЕТ СН'!$G$26</f>
        <v>1661.55938485</v>
      </c>
      <c r="E89" s="36">
        <f>SUMIFS(СВЦЭМ!$D$39:$D$782,СВЦЭМ!$A$39:$A$782,$A89,СВЦЭМ!$B$39:$B$782,E$83)+'СЕТ СН'!$G$14+СВЦЭМ!$D$10+'СЕТ СН'!$G$6-'СЕТ СН'!$G$26</f>
        <v>1691.3311841799998</v>
      </c>
      <c r="F89" s="36">
        <f>SUMIFS(СВЦЭМ!$D$39:$D$782,СВЦЭМ!$A$39:$A$782,$A89,СВЦЭМ!$B$39:$B$782,F$83)+'СЕТ СН'!$G$14+СВЦЭМ!$D$10+'СЕТ СН'!$G$6-'СЕТ СН'!$G$26</f>
        <v>1698.9997395099999</v>
      </c>
      <c r="G89" s="36">
        <f>SUMIFS(СВЦЭМ!$D$39:$D$782,СВЦЭМ!$A$39:$A$782,$A89,СВЦЭМ!$B$39:$B$782,G$83)+'СЕТ СН'!$G$14+СВЦЭМ!$D$10+'СЕТ СН'!$G$6-'СЕТ СН'!$G$26</f>
        <v>1700.8046537499999</v>
      </c>
      <c r="H89" s="36">
        <f>SUMIFS(СВЦЭМ!$D$39:$D$782,СВЦЭМ!$A$39:$A$782,$A89,СВЦЭМ!$B$39:$B$782,H$83)+'СЕТ СН'!$G$14+СВЦЭМ!$D$10+'СЕТ СН'!$G$6-'СЕТ СН'!$G$26</f>
        <v>1642.6678490700001</v>
      </c>
      <c r="I89" s="36">
        <f>SUMIFS(СВЦЭМ!$D$39:$D$782,СВЦЭМ!$A$39:$A$782,$A89,СВЦЭМ!$B$39:$B$782,I$83)+'СЕТ СН'!$G$14+СВЦЭМ!$D$10+'СЕТ СН'!$G$6-'СЕТ СН'!$G$26</f>
        <v>1553.19878713</v>
      </c>
      <c r="J89" s="36">
        <f>SUMIFS(СВЦЭМ!$D$39:$D$782,СВЦЭМ!$A$39:$A$782,$A89,СВЦЭМ!$B$39:$B$782,J$83)+'СЕТ СН'!$G$14+СВЦЭМ!$D$10+'СЕТ СН'!$G$6-'СЕТ СН'!$G$26</f>
        <v>1470.2798246699999</v>
      </c>
      <c r="K89" s="36">
        <f>SUMIFS(СВЦЭМ!$D$39:$D$782,СВЦЭМ!$A$39:$A$782,$A89,СВЦЭМ!$B$39:$B$782,K$83)+'СЕТ СН'!$G$14+СВЦЭМ!$D$10+'СЕТ СН'!$G$6-'СЕТ СН'!$G$26</f>
        <v>1450.7522838200002</v>
      </c>
      <c r="L89" s="36">
        <f>SUMIFS(СВЦЭМ!$D$39:$D$782,СВЦЭМ!$A$39:$A$782,$A89,СВЦЭМ!$B$39:$B$782,L$83)+'СЕТ СН'!$G$14+СВЦЭМ!$D$10+'СЕТ СН'!$G$6-'СЕТ СН'!$G$26</f>
        <v>1446.4761827900002</v>
      </c>
      <c r="M89" s="36">
        <f>SUMIFS(СВЦЭМ!$D$39:$D$782,СВЦЭМ!$A$39:$A$782,$A89,СВЦЭМ!$B$39:$B$782,M$83)+'СЕТ СН'!$G$14+СВЦЭМ!$D$10+'СЕТ СН'!$G$6-'СЕТ СН'!$G$26</f>
        <v>1441.8206899500001</v>
      </c>
      <c r="N89" s="36">
        <f>SUMIFS(СВЦЭМ!$D$39:$D$782,СВЦЭМ!$A$39:$A$782,$A89,СВЦЭМ!$B$39:$B$782,N$83)+'СЕТ СН'!$G$14+СВЦЭМ!$D$10+'СЕТ СН'!$G$6-'СЕТ СН'!$G$26</f>
        <v>1437.5669562900002</v>
      </c>
      <c r="O89" s="36">
        <f>SUMIFS(СВЦЭМ!$D$39:$D$782,СВЦЭМ!$A$39:$A$782,$A89,СВЦЭМ!$B$39:$B$782,O$83)+'СЕТ СН'!$G$14+СВЦЭМ!$D$10+'СЕТ СН'!$G$6-'СЕТ СН'!$G$26</f>
        <v>1447.5718811800002</v>
      </c>
      <c r="P89" s="36">
        <f>SUMIFS(СВЦЭМ!$D$39:$D$782,СВЦЭМ!$A$39:$A$782,$A89,СВЦЭМ!$B$39:$B$782,P$83)+'СЕТ СН'!$G$14+СВЦЭМ!$D$10+'СЕТ СН'!$G$6-'СЕТ СН'!$G$26</f>
        <v>1469.2397554300001</v>
      </c>
      <c r="Q89" s="36">
        <f>SUMIFS(СВЦЭМ!$D$39:$D$782,СВЦЭМ!$A$39:$A$782,$A89,СВЦЭМ!$B$39:$B$782,Q$83)+'СЕТ СН'!$G$14+СВЦЭМ!$D$10+'СЕТ СН'!$G$6-'СЕТ СН'!$G$26</f>
        <v>1481.31253642</v>
      </c>
      <c r="R89" s="36">
        <f>SUMIFS(СВЦЭМ!$D$39:$D$782,СВЦЭМ!$A$39:$A$782,$A89,СВЦЭМ!$B$39:$B$782,R$83)+'СЕТ СН'!$G$14+СВЦЭМ!$D$10+'СЕТ СН'!$G$6-'СЕТ СН'!$G$26</f>
        <v>1472.26509902</v>
      </c>
      <c r="S89" s="36">
        <f>SUMIFS(СВЦЭМ!$D$39:$D$782,СВЦЭМ!$A$39:$A$782,$A89,СВЦЭМ!$B$39:$B$782,S$83)+'СЕТ СН'!$G$14+СВЦЭМ!$D$10+'СЕТ СН'!$G$6-'СЕТ СН'!$G$26</f>
        <v>1454.90778516</v>
      </c>
      <c r="T89" s="36">
        <f>SUMIFS(СВЦЭМ!$D$39:$D$782,СВЦЭМ!$A$39:$A$782,$A89,СВЦЭМ!$B$39:$B$782,T$83)+'СЕТ СН'!$G$14+СВЦЭМ!$D$10+'СЕТ СН'!$G$6-'СЕТ СН'!$G$26</f>
        <v>1439.5655533200002</v>
      </c>
      <c r="U89" s="36">
        <f>SUMIFS(СВЦЭМ!$D$39:$D$782,СВЦЭМ!$A$39:$A$782,$A89,СВЦЭМ!$B$39:$B$782,U$83)+'СЕТ СН'!$G$14+СВЦЭМ!$D$10+'СЕТ СН'!$G$6-'СЕТ СН'!$G$26</f>
        <v>1478.1101356900001</v>
      </c>
      <c r="V89" s="36">
        <f>SUMIFS(СВЦЭМ!$D$39:$D$782,СВЦЭМ!$A$39:$A$782,$A89,СВЦЭМ!$B$39:$B$782,V$83)+'СЕТ СН'!$G$14+СВЦЭМ!$D$10+'СЕТ СН'!$G$6-'СЕТ СН'!$G$26</f>
        <v>1499.3634363900001</v>
      </c>
      <c r="W89" s="36">
        <f>SUMIFS(СВЦЭМ!$D$39:$D$782,СВЦЭМ!$A$39:$A$782,$A89,СВЦЭМ!$B$39:$B$782,W$83)+'СЕТ СН'!$G$14+СВЦЭМ!$D$10+'СЕТ СН'!$G$6-'СЕТ СН'!$G$26</f>
        <v>1493.6922125300002</v>
      </c>
      <c r="X89" s="36">
        <f>SUMIFS(СВЦЭМ!$D$39:$D$782,СВЦЭМ!$A$39:$A$782,$A89,СВЦЭМ!$B$39:$B$782,X$83)+'СЕТ СН'!$G$14+СВЦЭМ!$D$10+'СЕТ СН'!$G$6-'СЕТ СН'!$G$26</f>
        <v>1438.5899657200002</v>
      </c>
      <c r="Y89" s="36">
        <f>SUMIFS(СВЦЭМ!$D$39:$D$782,СВЦЭМ!$A$39:$A$782,$A89,СВЦЭМ!$B$39:$B$782,Y$83)+'СЕТ СН'!$G$14+СВЦЭМ!$D$10+'СЕТ СН'!$G$6-'СЕТ СН'!$G$26</f>
        <v>1457.0521141200002</v>
      </c>
    </row>
    <row r="90" spans="1:27" ht="15.75" x14ac:dyDescent="0.2">
      <c r="A90" s="35">
        <f t="shared" si="2"/>
        <v>44446</v>
      </c>
      <c r="B90" s="36">
        <f>SUMIFS(СВЦЭМ!$D$39:$D$782,СВЦЭМ!$A$39:$A$782,$A90,СВЦЭМ!$B$39:$B$782,B$83)+'СЕТ СН'!$G$14+СВЦЭМ!$D$10+'СЕТ СН'!$G$6-'СЕТ СН'!$G$26</f>
        <v>1599.0822120800001</v>
      </c>
      <c r="C90" s="36">
        <f>SUMIFS(СВЦЭМ!$D$39:$D$782,СВЦЭМ!$A$39:$A$782,$A90,СВЦЭМ!$B$39:$B$782,C$83)+'СЕТ СН'!$G$14+СВЦЭМ!$D$10+'СЕТ СН'!$G$6-'СЕТ СН'!$G$26</f>
        <v>1690.5657338200001</v>
      </c>
      <c r="D90" s="36">
        <f>SUMIFS(СВЦЭМ!$D$39:$D$782,СВЦЭМ!$A$39:$A$782,$A90,СВЦЭМ!$B$39:$B$782,D$83)+'СЕТ СН'!$G$14+СВЦЭМ!$D$10+'СЕТ СН'!$G$6-'СЕТ СН'!$G$26</f>
        <v>1750.3738856</v>
      </c>
      <c r="E90" s="36">
        <f>SUMIFS(СВЦЭМ!$D$39:$D$782,СВЦЭМ!$A$39:$A$782,$A90,СВЦЭМ!$B$39:$B$782,E$83)+'СЕТ СН'!$G$14+СВЦЭМ!$D$10+'СЕТ СН'!$G$6-'СЕТ СН'!$G$26</f>
        <v>1738.1253603600001</v>
      </c>
      <c r="F90" s="36">
        <f>SUMIFS(СВЦЭМ!$D$39:$D$782,СВЦЭМ!$A$39:$A$782,$A90,СВЦЭМ!$B$39:$B$782,F$83)+'СЕТ СН'!$G$14+СВЦЭМ!$D$10+'СЕТ СН'!$G$6-'СЕТ СН'!$G$26</f>
        <v>1733.81443827</v>
      </c>
      <c r="G90" s="36">
        <f>SUMIFS(СВЦЭМ!$D$39:$D$782,СВЦЭМ!$A$39:$A$782,$A90,СВЦЭМ!$B$39:$B$782,G$83)+'СЕТ СН'!$G$14+СВЦЭМ!$D$10+'СЕТ СН'!$G$6-'СЕТ СН'!$G$26</f>
        <v>1739.26720976</v>
      </c>
      <c r="H90" s="36">
        <f>SUMIFS(СВЦЭМ!$D$39:$D$782,СВЦЭМ!$A$39:$A$782,$A90,СВЦЭМ!$B$39:$B$782,H$83)+'СЕТ СН'!$G$14+СВЦЭМ!$D$10+'СЕТ СН'!$G$6-'СЕТ СН'!$G$26</f>
        <v>1667.2036161899998</v>
      </c>
      <c r="I90" s="36">
        <f>SUMIFS(СВЦЭМ!$D$39:$D$782,СВЦЭМ!$A$39:$A$782,$A90,СВЦЭМ!$B$39:$B$782,I$83)+'СЕТ СН'!$G$14+СВЦЭМ!$D$10+'СЕТ СН'!$G$6-'СЕТ СН'!$G$26</f>
        <v>1585.0379732199999</v>
      </c>
      <c r="J90" s="36">
        <f>SUMIFS(СВЦЭМ!$D$39:$D$782,СВЦЭМ!$A$39:$A$782,$A90,СВЦЭМ!$B$39:$B$782,J$83)+'СЕТ СН'!$G$14+СВЦЭМ!$D$10+'СЕТ СН'!$G$6-'СЕТ СН'!$G$26</f>
        <v>1512.4950395999999</v>
      </c>
      <c r="K90" s="36">
        <f>SUMIFS(СВЦЭМ!$D$39:$D$782,СВЦЭМ!$A$39:$A$782,$A90,СВЦЭМ!$B$39:$B$782,K$83)+'СЕТ СН'!$G$14+СВЦЭМ!$D$10+'СЕТ СН'!$G$6-'СЕТ СН'!$G$26</f>
        <v>1506.1075906200001</v>
      </c>
      <c r="L90" s="36">
        <f>SUMIFS(СВЦЭМ!$D$39:$D$782,СВЦЭМ!$A$39:$A$782,$A90,СВЦЭМ!$B$39:$B$782,L$83)+'СЕТ СН'!$G$14+СВЦЭМ!$D$10+'СЕТ СН'!$G$6-'СЕТ СН'!$G$26</f>
        <v>1502.8303047600002</v>
      </c>
      <c r="M90" s="36">
        <f>SUMIFS(СВЦЭМ!$D$39:$D$782,СВЦЭМ!$A$39:$A$782,$A90,СВЦЭМ!$B$39:$B$782,M$83)+'СЕТ СН'!$G$14+СВЦЭМ!$D$10+'СЕТ СН'!$G$6-'СЕТ СН'!$G$26</f>
        <v>1497.5854502000002</v>
      </c>
      <c r="N90" s="36">
        <f>SUMIFS(СВЦЭМ!$D$39:$D$782,СВЦЭМ!$A$39:$A$782,$A90,СВЦЭМ!$B$39:$B$782,N$83)+'СЕТ СН'!$G$14+СВЦЭМ!$D$10+'СЕТ СН'!$G$6-'СЕТ СН'!$G$26</f>
        <v>1498.8344162600001</v>
      </c>
      <c r="O90" s="36">
        <f>SUMIFS(СВЦЭМ!$D$39:$D$782,СВЦЭМ!$A$39:$A$782,$A90,СВЦЭМ!$B$39:$B$782,O$83)+'СЕТ СН'!$G$14+СВЦЭМ!$D$10+'СЕТ СН'!$G$6-'СЕТ СН'!$G$26</f>
        <v>1523.7954307499999</v>
      </c>
      <c r="P90" s="36">
        <f>SUMIFS(СВЦЭМ!$D$39:$D$782,СВЦЭМ!$A$39:$A$782,$A90,СВЦЭМ!$B$39:$B$782,P$83)+'СЕТ СН'!$G$14+СВЦЭМ!$D$10+'СЕТ СН'!$G$6-'СЕТ СН'!$G$26</f>
        <v>1559.9374320100001</v>
      </c>
      <c r="Q90" s="36">
        <f>SUMIFS(СВЦЭМ!$D$39:$D$782,СВЦЭМ!$A$39:$A$782,$A90,СВЦЭМ!$B$39:$B$782,Q$83)+'СЕТ СН'!$G$14+СВЦЭМ!$D$10+'СЕТ СН'!$G$6-'СЕТ СН'!$G$26</f>
        <v>1566.7566845400002</v>
      </c>
      <c r="R90" s="36">
        <f>SUMIFS(СВЦЭМ!$D$39:$D$782,СВЦЭМ!$A$39:$A$782,$A90,СВЦЭМ!$B$39:$B$782,R$83)+'СЕТ СН'!$G$14+СВЦЭМ!$D$10+'СЕТ СН'!$G$6-'СЕТ СН'!$G$26</f>
        <v>1556.2282948000002</v>
      </c>
      <c r="S90" s="36">
        <f>SUMIFS(СВЦЭМ!$D$39:$D$782,СВЦЭМ!$A$39:$A$782,$A90,СВЦЭМ!$B$39:$B$782,S$83)+'СЕТ СН'!$G$14+СВЦЭМ!$D$10+'СЕТ СН'!$G$6-'СЕТ СН'!$G$26</f>
        <v>1530.4959515400001</v>
      </c>
      <c r="T90" s="36">
        <f>SUMIFS(СВЦЭМ!$D$39:$D$782,СВЦЭМ!$A$39:$A$782,$A90,СВЦЭМ!$B$39:$B$782,T$83)+'СЕТ СН'!$G$14+СВЦЭМ!$D$10+'СЕТ СН'!$G$6-'СЕТ СН'!$G$26</f>
        <v>1496.7905387300002</v>
      </c>
      <c r="U90" s="36">
        <f>SUMIFS(СВЦЭМ!$D$39:$D$782,СВЦЭМ!$A$39:$A$782,$A90,СВЦЭМ!$B$39:$B$782,U$83)+'СЕТ СН'!$G$14+СВЦЭМ!$D$10+'СЕТ СН'!$G$6-'СЕТ СН'!$G$26</f>
        <v>1485.6031749100002</v>
      </c>
      <c r="V90" s="36">
        <f>SUMIFS(СВЦЭМ!$D$39:$D$782,СВЦЭМ!$A$39:$A$782,$A90,СВЦЭМ!$B$39:$B$782,V$83)+'СЕТ СН'!$G$14+СВЦЭМ!$D$10+'СЕТ СН'!$G$6-'СЕТ СН'!$G$26</f>
        <v>1511.17117497</v>
      </c>
      <c r="W90" s="36">
        <f>SUMIFS(СВЦЭМ!$D$39:$D$782,СВЦЭМ!$A$39:$A$782,$A90,СВЦЭМ!$B$39:$B$782,W$83)+'СЕТ СН'!$G$14+СВЦЭМ!$D$10+'СЕТ СН'!$G$6-'СЕТ СН'!$G$26</f>
        <v>1505.9977657200002</v>
      </c>
      <c r="X90" s="36">
        <f>SUMIFS(СВЦЭМ!$D$39:$D$782,СВЦЭМ!$A$39:$A$782,$A90,СВЦЭМ!$B$39:$B$782,X$83)+'СЕТ СН'!$G$14+СВЦЭМ!$D$10+'СЕТ СН'!$G$6-'СЕТ СН'!$G$26</f>
        <v>1494.39857944</v>
      </c>
      <c r="Y90" s="36">
        <f>SUMIFS(СВЦЭМ!$D$39:$D$782,СВЦЭМ!$A$39:$A$782,$A90,СВЦЭМ!$B$39:$B$782,Y$83)+'СЕТ СН'!$G$14+СВЦЭМ!$D$10+'СЕТ СН'!$G$6-'СЕТ СН'!$G$26</f>
        <v>1547.7825411200001</v>
      </c>
    </row>
    <row r="91" spans="1:27" ht="15.75" x14ac:dyDescent="0.2">
      <c r="A91" s="35">
        <f t="shared" si="2"/>
        <v>44447</v>
      </c>
      <c r="B91" s="36">
        <f>SUMIFS(СВЦЭМ!$D$39:$D$782,СВЦЭМ!$A$39:$A$782,$A91,СВЦЭМ!$B$39:$B$782,B$83)+'СЕТ СН'!$G$14+СВЦЭМ!$D$10+'СЕТ СН'!$G$6-'СЕТ СН'!$G$26</f>
        <v>1656.40553434</v>
      </c>
      <c r="C91" s="36">
        <f>SUMIFS(СВЦЭМ!$D$39:$D$782,СВЦЭМ!$A$39:$A$782,$A91,СВЦЭМ!$B$39:$B$782,C$83)+'СЕТ СН'!$G$14+СВЦЭМ!$D$10+'СЕТ СН'!$G$6-'СЕТ СН'!$G$26</f>
        <v>1728.85326691</v>
      </c>
      <c r="D91" s="36">
        <f>SUMIFS(СВЦЭМ!$D$39:$D$782,СВЦЭМ!$A$39:$A$782,$A91,СВЦЭМ!$B$39:$B$782,D$83)+'СЕТ СН'!$G$14+СВЦЭМ!$D$10+'СЕТ СН'!$G$6-'СЕТ СН'!$G$26</f>
        <v>1784.17388663</v>
      </c>
      <c r="E91" s="36">
        <f>SUMIFS(СВЦЭМ!$D$39:$D$782,СВЦЭМ!$A$39:$A$782,$A91,СВЦЭМ!$B$39:$B$782,E$83)+'СЕТ СН'!$G$14+СВЦЭМ!$D$10+'СЕТ СН'!$G$6-'СЕТ СН'!$G$26</f>
        <v>1744.0262843599999</v>
      </c>
      <c r="F91" s="36">
        <f>SUMIFS(СВЦЭМ!$D$39:$D$782,СВЦЭМ!$A$39:$A$782,$A91,СВЦЭМ!$B$39:$B$782,F$83)+'СЕТ СН'!$G$14+СВЦЭМ!$D$10+'СЕТ СН'!$G$6-'СЕТ СН'!$G$26</f>
        <v>1731.3684848</v>
      </c>
      <c r="G91" s="36">
        <f>SUMIFS(СВЦЭМ!$D$39:$D$782,СВЦЭМ!$A$39:$A$782,$A91,СВЦЭМ!$B$39:$B$782,G$83)+'СЕТ СН'!$G$14+СВЦЭМ!$D$10+'СЕТ СН'!$G$6-'СЕТ СН'!$G$26</f>
        <v>1751.39635853</v>
      </c>
      <c r="H91" s="36">
        <f>SUMIFS(СВЦЭМ!$D$39:$D$782,СВЦЭМ!$A$39:$A$782,$A91,СВЦЭМ!$B$39:$B$782,H$83)+'СЕТ СН'!$G$14+СВЦЭМ!$D$10+'СЕТ СН'!$G$6-'СЕТ СН'!$G$26</f>
        <v>1711.6041693</v>
      </c>
      <c r="I91" s="36">
        <f>SUMIFS(СВЦЭМ!$D$39:$D$782,СВЦЭМ!$A$39:$A$782,$A91,СВЦЭМ!$B$39:$B$782,I$83)+'СЕТ СН'!$G$14+СВЦЭМ!$D$10+'СЕТ СН'!$G$6-'СЕТ СН'!$G$26</f>
        <v>1611.9440857500001</v>
      </c>
      <c r="J91" s="36">
        <f>SUMIFS(СВЦЭМ!$D$39:$D$782,СВЦЭМ!$A$39:$A$782,$A91,СВЦЭМ!$B$39:$B$782,J$83)+'СЕТ СН'!$G$14+СВЦЭМ!$D$10+'СЕТ СН'!$G$6-'СЕТ СН'!$G$26</f>
        <v>1527.4029312600001</v>
      </c>
      <c r="K91" s="36">
        <f>SUMIFS(СВЦЭМ!$D$39:$D$782,СВЦЭМ!$A$39:$A$782,$A91,СВЦЭМ!$B$39:$B$782,K$83)+'СЕТ СН'!$G$14+СВЦЭМ!$D$10+'СЕТ СН'!$G$6-'СЕТ СН'!$G$26</f>
        <v>1490.6553784800001</v>
      </c>
      <c r="L91" s="36">
        <f>SUMIFS(СВЦЭМ!$D$39:$D$782,СВЦЭМ!$A$39:$A$782,$A91,СВЦЭМ!$B$39:$B$782,L$83)+'СЕТ СН'!$G$14+СВЦЭМ!$D$10+'СЕТ СН'!$G$6-'СЕТ СН'!$G$26</f>
        <v>1486.9913014799999</v>
      </c>
      <c r="M91" s="36">
        <f>SUMIFS(СВЦЭМ!$D$39:$D$782,СВЦЭМ!$A$39:$A$782,$A91,СВЦЭМ!$B$39:$B$782,M$83)+'СЕТ СН'!$G$14+СВЦЭМ!$D$10+'СЕТ СН'!$G$6-'СЕТ СН'!$G$26</f>
        <v>1475.81971819</v>
      </c>
      <c r="N91" s="36">
        <f>SUMIFS(СВЦЭМ!$D$39:$D$782,СВЦЭМ!$A$39:$A$782,$A91,СВЦЭМ!$B$39:$B$782,N$83)+'СЕТ СН'!$G$14+СВЦЭМ!$D$10+'СЕТ СН'!$G$6-'СЕТ СН'!$G$26</f>
        <v>1479.9209399400002</v>
      </c>
      <c r="O91" s="36">
        <f>SUMIFS(СВЦЭМ!$D$39:$D$782,СВЦЭМ!$A$39:$A$782,$A91,СВЦЭМ!$B$39:$B$782,O$83)+'СЕТ СН'!$G$14+СВЦЭМ!$D$10+'СЕТ СН'!$G$6-'СЕТ СН'!$G$26</f>
        <v>1514.6976119300002</v>
      </c>
      <c r="P91" s="36">
        <f>SUMIFS(СВЦЭМ!$D$39:$D$782,СВЦЭМ!$A$39:$A$782,$A91,СВЦЭМ!$B$39:$B$782,P$83)+'СЕТ СН'!$G$14+СВЦЭМ!$D$10+'СЕТ СН'!$G$6-'СЕТ СН'!$G$26</f>
        <v>1547.34166243</v>
      </c>
      <c r="Q91" s="36">
        <f>SUMIFS(СВЦЭМ!$D$39:$D$782,СВЦЭМ!$A$39:$A$782,$A91,СВЦЭМ!$B$39:$B$782,Q$83)+'СЕТ СН'!$G$14+СВЦЭМ!$D$10+'СЕТ СН'!$G$6-'СЕТ СН'!$G$26</f>
        <v>1545.7341597600002</v>
      </c>
      <c r="R91" s="36">
        <f>SUMIFS(СВЦЭМ!$D$39:$D$782,СВЦЭМ!$A$39:$A$782,$A91,СВЦЭМ!$B$39:$B$782,R$83)+'СЕТ СН'!$G$14+СВЦЭМ!$D$10+'СЕТ СН'!$G$6-'СЕТ СН'!$G$26</f>
        <v>1544.6289780300001</v>
      </c>
      <c r="S91" s="36">
        <f>SUMIFS(СВЦЭМ!$D$39:$D$782,СВЦЭМ!$A$39:$A$782,$A91,СВЦЭМ!$B$39:$B$782,S$83)+'СЕТ СН'!$G$14+СВЦЭМ!$D$10+'СЕТ СН'!$G$6-'СЕТ СН'!$G$26</f>
        <v>1516.2960000200001</v>
      </c>
      <c r="T91" s="36">
        <f>SUMIFS(СВЦЭМ!$D$39:$D$782,СВЦЭМ!$A$39:$A$782,$A91,СВЦЭМ!$B$39:$B$782,T$83)+'СЕТ СН'!$G$14+СВЦЭМ!$D$10+'СЕТ СН'!$G$6-'СЕТ СН'!$G$26</f>
        <v>1482.4895764600001</v>
      </c>
      <c r="U91" s="36">
        <f>SUMIFS(СВЦЭМ!$D$39:$D$782,СВЦЭМ!$A$39:$A$782,$A91,СВЦЭМ!$B$39:$B$782,U$83)+'СЕТ СН'!$G$14+СВЦЭМ!$D$10+'СЕТ СН'!$G$6-'СЕТ СН'!$G$26</f>
        <v>1480.5672529400001</v>
      </c>
      <c r="V91" s="36">
        <f>SUMIFS(СВЦЭМ!$D$39:$D$782,СВЦЭМ!$A$39:$A$782,$A91,СВЦЭМ!$B$39:$B$782,V$83)+'СЕТ СН'!$G$14+СВЦЭМ!$D$10+'СЕТ СН'!$G$6-'СЕТ СН'!$G$26</f>
        <v>1473.1734894400001</v>
      </c>
      <c r="W91" s="36">
        <f>SUMIFS(СВЦЭМ!$D$39:$D$782,СВЦЭМ!$A$39:$A$782,$A91,СВЦЭМ!$B$39:$B$782,W$83)+'СЕТ СН'!$G$14+СВЦЭМ!$D$10+'СЕТ СН'!$G$6-'СЕТ СН'!$G$26</f>
        <v>1467.87665741</v>
      </c>
      <c r="X91" s="36">
        <f>SUMIFS(СВЦЭМ!$D$39:$D$782,СВЦЭМ!$A$39:$A$782,$A91,СВЦЭМ!$B$39:$B$782,X$83)+'СЕТ СН'!$G$14+СВЦЭМ!$D$10+'СЕТ СН'!$G$6-'СЕТ СН'!$G$26</f>
        <v>1499.1761642800002</v>
      </c>
      <c r="Y91" s="36">
        <f>SUMIFS(СВЦЭМ!$D$39:$D$782,СВЦЭМ!$A$39:$A$782,$A91,СВЦЭМ!$B$39:$B$782,Y$83)+'СЕТ СН'!$G$14+СВЦЭМ!$D$10+'СЕТ СН'!$G$6-'СЕТ СН'!$G$26</f>
        <v>1558.4358207499999</v>
      </c>
    </row>
    <row r="92" spans="1:27" ht="15.75" x14ac:dyDescent="0.2">
      <c r="A92" s="35">
        <f t="shared" si="2"/>
        <v>44448</v>
      </c>
      <c r="B92" s="36">
        <f>SUMIFS(СВЦЭМ!$D$39:$D$782,СВЦЭМ!$A$39:$A$782,$A92,СВЦЭМ!$B$39:$B$782,B$83)+'СЕТ СН'!$G$14+СВЦЭМ!$D$10+'СЕТ СН'!$G$6-'СЕТ СН'!$G$26</f>
        <v>1672.0029548</v>
      </c>
      <c r="C92" s="36">
        <f>SUMIFS(СВЦЭМ!$D$39:$D$782,СВЦЭМ!$A$39:$A$782,$A92,СВЦЭМ!$B$39:$B$782,C$83)+'СЕТ СН'!$G$14+СВЦЭМ!$D$10+'СЕТ СН'!$G$6-'СЕТ СН'!$G$26</f>
        <v>1760.15371112</v>
      </c>
      <c r="D92" s="36">
        <f>SUMIFS(СВЦЭМ!$D$39:$D$782,СВЦЭМ!$A$39:$A$782,$A92,СВЦЭМ!$B$39:$B$782,D$83)+'СЕТ СН'!$G$14+СВЦЭМ!$D$10+'СЕТ СН'!$G$6-'СЕТ СН'!$G$26</f>
        <v>1825.3034972999999</v>
      </c>
      <c r="E92" s="36">
        <f>SUMIFS(СВЦЭМ!$D$39:$D$782,СВЦЭМ!$A$39:$A$782,$A92,СВЦЭМ!$B$39:$B$782,E$83)+'СЕТ СН'!$G$14+СВЦЭМ!$D$10+'СЕТ СН'!$G$6-'СЕТ СН'!$G$26</f>
        <v>1842.1655124899999</v>
      </c>
      <c r="F92" s="36">
        <f>SUMIFS(СВЦЭМ!$D$39:$D$782,СВЦЭМ!$A$39:$A$782,$A92,СВЦЭМ!$B$39:$B$782,F$83)+'СЕТ СН'!$G$14+СВЦЭМ!$D$10+'СЕТ СН'!$G$6-'СЕТ СН'!$G$26</f>
        <v>1848.90062287</v>
      </c>
      <c r="G92" s="36">
        <f>SUMIFS(СВЦЭМ!$D$39:$D$782,СВЦЭМ!$A$39:$A$782,$A92,СВЦЭМ!$B$39:$B$782,G$83)+'СЕТ СН'!$G$14+СВЦЭМ!$D$10+'СЕТ СН'!$G$6-'СЕТ СН'!$G$26</f>
        <v>1830.58218945</v>
      </c>
      <c r="H92" s="36">
        <f>SUMIFS(СВЦЭМ!$D$39:$D$782,СВЦЭМ!$A$39:$A$782,$A92,СВЦЭМ!$B$39:$B$782,H$83)+'СЕТ СН'!$G$14+СВЦЭМ!$D$10+'СЕТ СН'!$G$6-'СЕТ СН'!$G$26</f>
        <v>1766.1176429099999</v>
      </c>
      <c r="I92" s="36">
        <f>SUMIFS(СВЦЭМ!$D$39:$D$782,СВЦЭМ!$A$39:$A$782,$A92,СВЦЭМ!$B$39:$B$782,I$83)+'СЕТ СН'!$G$14+СВЦЭМ!$D$10+'СЕТ СН'!$G$6-'СЕТ СН'!$G$26</f>
        <v>1662.9867757499999</v>
      </c>
      <c r="J92" s="36">
        <f>SUMIFS(СВЦЭМ!$D$39:$D$782,СВЦЭМ!$A$39:$A$782,$A92,СВЦЭМ!$B$39:$B$782,J$83)+'СЕТ СН'!$G$14+СВЦЭМ!$D$10+'СЕТ СН'!$G$6-'СЕТ СН'!$G$26</f>
        <v>1568.2272688200001</v>
      </c>
      <c r="K92" s="36">
        <f>SUMIFS(СВЦЭМ!$D$39:$D$782,СВЦЭМ!$A$39:$A$782,$A92,СВЦЭМ!$B$39:$B$782,K$83)+'СЕТ СН'!$G$14+СВЦЭМ!$D$10+'СЕТ СН'!$G$6-'СЕТ СН'!$G$26</f>
        <v>1530.0111658800001</v>
      </c>
      <c r="L92" s="36">
        <f>SUMIFS(СВЦЭМ!$D$39:$D$782,СВЦЭМ!$A$39:$A$782,$A92,СВЦЭМ!$B$39:$B$782,L$83)+'СЕТ СН'!$G$14+СВЦЭМ!$D$10+'СЕТ СН'!$G$6-'СЕТ СН'!$G$26</f>
        <v>1521.9565228900001</v>
      </c>
      <c r="M92" s="36">
        <f>SUMIFS(СВЦЭМ!$D$39:$D$782,СВЦЭМ!$A$39:$A$782,$A92,СВЦЭМ!$B$39:$B$782,M$83)+'СЕТ СН'!$G$14+СВЦЭМ!$D$10+'СЕТ СН'!$G$6-'СЕТ СН'!$G$26</f>
        <v>1509.6241542299999</v>
      </c>
      <c r="N92" s="36">
        <f>SUMIFS(СВЦЭМ!$D$39:$D$782,СВЦЭМ!$A$39:$A$782,$A92,СВЦЭМ!$B$39:$B$782,N$83)+'СЕТ СН'!$G$14+СВЦЭМ!$D$10+'СЕТ СН'!$G$6-'СЕТ СН'!$G$26</f>
        <v>1513.2317671300002</v>
      </c>
      <c r="O92" s="36">
        <f>SUMIFS(СВЦЭМ!$D$39:$D$782,СВЦЭМ!$A$39:$A$782,$A92,СВЦЭМ!$B$39:$B$782,O$83)+'СЕТ СН'!$G$14+СВЦЭМ!$D$10+'СЕТ СН'!$G$6-'СЕТ СН'!$G$26</f>
        <v>1542.7130200900001</v>
      </c>
      <c r="P92" s="36">
        <f>SUMIFS(СВЦЭМ!$D$39:$D$782,СВЦЭМ!$A$39:$A$782,$A92,СВЦЭМ!$B$39:$B$782,P$83)+'СЕТ СН'!$G$14+СВЦЭМ!$D$10+'СЕТ СН'!$G$6-'СЕТ СН'!$G$26</f>
        <v>1577.6509507200001</v>
      </c>
      <c r="Q92" s="36">
        <f>SUMIFS(СВЦЭМ!$D$39:$D$782,СВЦЭМ!$A$39:$A$782,$A92,СВЦЭМ!$B$39:$B$782,Q$83)+'СЕТ СН'!$G$14+СВЦЭМ!$D$10+'СЕТ СН'!$G$6-'СЕТ СН'!$G$26</f>
        <v>1587.5915198100001</v>
      </c>
      <c r="R92" s="36">
        <f>SUMIFS(СВЦЭМ!$D$39:$D$782,СВЦЭМ!$A$39:$A$782,$A92,СВЦЭМ!$B$39:$B$782,R$83)+'СЕТ СН'!$G$14+СВЦЭМ!$D$10+'СЕТ СН'!$G$6-'СЕТ СН'!$G$26</f>
        <v>1578.15877215</v>
      </c>
      <c r="S92" s="36">
        <f>SUMIFS(СВЦЭМ!$D$39:$D$782,СВЦЭМ!$A$39:$A$782,$A92,СВЦЭМ!$B$39:$B$782,S$83)+'СЕТ СН'!$G$14+СВЦЭМ!$D$10+'СЕТ СН'!$G$6-'СЕТ СН'!$G$26</f>
        <v>1550.9309841900001</v>
      </c>
      <c r="T92" s="36">
        <f>SUMIFS(СВЦЭМ!$D$39:$D$782,СВЦЭМ!$A$39:$A$782,$A92,СВЦЭМ!$B$39:$B$782,T$83)+'СЕТ СН'!$G$14+СВЦЭМ!$D$10+'СЕТ СН'!$G$6-'СЕТ СН'!$G$26</f>
        <v>1515.8724984700002</v>
      </c>
      <c r="U92" s="36">
        <f>SUMIFS(СВЦЭМ!$D$39:$D$782,СВЦЭМ!$A$39:$A$782,$A92,СВЦЭМ!$B$39:$B$782,U$83)+'СЕТ СН'!$G$14+СВЦЭМ!$D$10+'СЕТ СН'!$G$6-'СЕТ СН'!$G$26</f>
        <v>1502.2156413299999</v>
      </c>
      <c r="V92" s="36">
        <f>SUMIFS(СВЦЭМ!$D$39:$D$782,СВЦЭМ!$A$39:$A$782,$A92,СВЦЭМ!$B$39:$B$782,V$83)+'СЕТ СН'!$G$14+СВЦЭМ!$D$10+'СЕТ СН'!$G$6-'СЕТ СН'!$G$26</f>
        <v>1514.0773689800001</v>
      </c>
      <c r="W92" s="36">
        <f>SUMIFS(СВЦЭМ!$D$39:$D$782,СВЦЭМ!$A$39:$A$782,$A92,СВЦЭМ!$B$39:$B$782,W$83)+'СЕТ СН'!$G$14+СВЦЭМ!$D$10+'СЕТ СН'!$G$6-'СЕТ СН'!$G$26</f>
        <v>1500.6726787800001</v>
      </c>
      <c r="X92" s="36">
        <f>SUMIFS(СВЦЭМ!$D$39:$D$782,СВЦЭМ!$A$39:$A$782,$A92,СВЦЭМ!$B$39:$B$782,X$83)+'СЕТ СН'!$G$14+СВЦЭМ!$D$10+'СЕТ СН'!$G$6-'СЕТ СН'!$G$26</f>
        <v>1662.3769917500001</v>
      </c>
      <c r="Y92" s="36">
        <f>SUMIFS(СВЦЭМ!$D$39:$D$782,СВЦЭМ!$A$39:$A$782,$A92,СВЦЭМ!$B$39:$B$782,Y$83)+'СЕТ СН'!$G$14+СВЦЭМ!$D$10+'СЕТ СН'!$G$6-'СЕТ СН'!$G$26</f>
        <v>1648.36775919</v>
      </c>
    </row>
    <row r="93" spans="1:27" ht="15.75" x14ac:dyDescent="0.2">
      <c r="A93" s="35">
        <f t="shared" si="2"/>
        <v>44449</v>
      </c>
      <c r="B93" s="36">
        <f>SUMIFS(СВЦЭМ!$D$39:$D$782,СВЦЭМ!$A$39:$A$782,$A93,СВЦЭМ!$B$39:$B$782,B$83)+'СЕТ СН'!$G$14+СВЦЭМ!$D$10+'СЕТ СН'!$G$6-'СЕТ СН'!$G$26</f>
        <v>1629.2858662100002</v>
      </c>
      <c r="C93" s="36">
        <f>SUMIFS(СВЦЭМ!$D$39:$D$782,СВЦЭМ!$A$39:$A$782,$A93,СВЦЭМ!$B$39:$B$782,C$83)+'СЕТ СН'!$G$14+СВЦЭМ!$D$10+'СЕТ СН'!$G$6-'СЕТ СН'!$G$26</f>
        <v>1716.5699939799999</v>
      </c>
      <c r="D93" s="36">
        <f>SUMIFS(СВЦЭМ!$D$39:$D$782,СВЦЭМ!$A$39:$A$782,$A93,СВЦЭМ!$B$39:$B$782,D$83)+'СЕТ СН'!$G$14+СВЦЭМ!$D$10+'СЕТ СН'!$G$6-'СЕТ СН'!$G$26</f>
        <v>1771.2346815399999</v>
      </c>
      <c r="E93" s="36">
        <f>SUMIFS(СВЦЭМ!$D$39:$D$782,СВЦЭМ!$A$39:$A$782,$A93,СВЦЭМ!$B$39:$B$782,E$83)+'СЕТ СН'!$G$14+СВЦЭМ!$D$10+'СЕТ СН'!$G$6-'СЕТ СН'!$G$26</f>
        <v>1799.1998679599999</v>
      </c>
      <c r="F93" s="36">
        <f>SUMIFS(СВЦЭМ!$D$39:$D$782,СВЦЭМ!$A$39:$A$782,$A93,СВЦЭМ!$B$39:$B$782,F$83)+'СЕТ СН'!$G$14+СВЦЭМ!$D$10+'СЕТ СН'!$G$6-'СЕТ СН'!$G$26</f>
        <v>1767.0467598</v>
      </c>
      <c r="G93" s="36">
        <f>SUMIFS(СВЦЭМ!$D$39:$D$782,СВЦЭМ!$A$39:$A$782,$A93,СВЦЭМ!$B$39:$B$782,G$83)+'СЕТ СН'!$G$14+СВЦЭМ!$D$10+'СЕТ СН'!$G$6-'СЕТ СН'!$G$26</f>
        <v>1742.9008779799999</v>
      </c>
      <c r="H93" s="36">
        <f>SUMIFS(СВЦЭМ!$D$39:$D$782,СВЦЭМ!$A$39:$A$782,$A93,СВЦЭМ!$B$39:$B$782,H$83)+'СЕТ СН'!$G$14+СВЦЭМ!$D$10+'СЕТ СН'!$G$6-'СЕТ СН'!$G$26</f>
        <v>1679.579491</v>
      </c>
      <c r="I93" s="36">
        <f>SUMIFS(СВЦЭМ!$D$39:$D$782,СВЦЭМ!$A$39:$A$782,$A93,СВЦЭМ!$B$39:$B$782,I$83)+'СЕТ СН'!$G$14+СВЦЭМ!$D$10+'СЕТ СН'!$G$6-'СЕТ СН'!$G$26</f>
        <v>1583.8116226000002</v>
      </c>
      <c r="J93" s="36">
        <f>SUMIFS(СВЦЭМ!$D$39:$D$782,СВЦЭМ!$A$39:$A$782,$A93,СВЦЭМ!$B$39:$B$782,J$83)+'СЕТ СН'!$G$14+СВЦЭМ!$D$10+'СЕТ СН'!$G$6-'СЕТ СН'!$G$26</f>
        <v>1486.7687250399999</v>
      </c>
      <c r="K93" s="36">
        <f>SUMIFS(СВЦЭМ!$D$39:$D$782,СВЦЭМ!$A$39:$A$782,$A93,СВЦЭМ!$B$39:$B$782,K$83)+'СЕТ СН'!$G$14+СВЦЭМ!$D$10+'СЕТ СН'!$G$6-'СЕТ СН'!$G$26</f>
        <v>1455.3176871400001</v>
      </c>
      <c r="L93" s="36">
        <f>SUMIFS(СВЦЭМ!$D$39:$D$782,СВЦЭМ!$A$39:$A$782,$A93,СВЦЭМ!$B$39:$B$782,L$83)+'СЕТ СН'!$G$14+СВЦЭМ!$D$10+'СЕТ СН'!$G$6-'СЕТ СН'!$G$26</f>
        <v>1444.65136708</v>
      </c>
      <c r="M93" s="36">
        <f>SUMIFS(СВЦЭМ!$D$39:$D$782,СВЦЭМ!$A$39:$A$782,$A93,СВЦЭМ!$B$39:$B$782,M$83)+'СЕТ СН'!$G$14+СВЦЭМ!$D$10+'СЕТ СН'!$G$6-'СЕТ СН'!$G$26</f>
        <v>1436.6124326300001</v>
      </c>
      <c r="N93" s="36">
        <f>SUMIFS(СВЦЭМ!$D$39:$D$782,СВЦЭМ!$A$39:$A$782,$A93,СВЦЭМ!$B$39:$B$782,N$83)+'СЕТ СН'!$G$14+СВЦЭМ!$D$10+'СЕТ СН'!$G$6-'СЕТ СН'!$G$26</f>
        <v>1442.2547146400002</v>
      </c>
      <c r="O93" s="36">
        <f>SUMIFS(СВЦЭМ!$D$39:$D$782,СВЦЭМ!$A$39:$A$782,$A93,СВЦЭМ!$B$39:$B$782,O$83)+'СЕТ СН'!$G$14+СВЦЭМ!$D$10+'СЕТ СН'!$G$6-'СЕТ СН'!$G$26</f>
        <v>1473.29529843</v>
      </c>
      <c r="P93" s="36">
        <f>SUMIFS(СВЦЭМ!$D$39:$D$782,СВЦЭМ!$A$39:$A$782,$A93,СВЦЭМ!$B$39:$B$782,P$83)+'СЕТ СН'!$G$14+СВЦЭМ!$D$10+'СЕТ СН'!$G$6-'СЕТ СН'!$G$26</f>
        <v>1493.05366516</v>
      </c>
      <c r="Q93" s="36">
        <f>SUMIFS(СВЦЭМ!$D$39:$D$782,СВЦЭМ!$A$39:$A$782,$A93,СВЦЭМ!$B$39:$B$782,Q$83)+'СЕТ СН'!$G$14+СВЦЭМ!$D$10+'СЕТ СН'!$G$6-'СЕТ СН'!$G$26</f>
        <v>1509.2013186900001</v>
      </c>
      <c r="R93" s="36">
        <f>SUMIFS(СВЦЭМ!$D$39:$D$782,СВЦЭМ!$A$39:$A$782,$A93,СВЦЭМ!$B$39:$B$782,R$83)+'СЕТ СН'!$G$14+СВЦЭМ!$D$10+'СЕТ СН'!$G$6-'СЕТ СН'!$G$26</f>
        <v>1513.5160178300002</v>
      </c>
      <c r="S93" s="36">
        <f>SUMIFS(СВЦЭМ!$D$39:$D$782,СВЦЭМ!$A$39:$A$782,$A93,СВЦЭМ!$B$39:$B$782,S$83)+'СЕТ СН'!$G$14+СВЦЭМ!$D$10+'СЕТ СН'!$G$6-'СЕТ СН'!$G$26</f>
        <v>1490.24684738</v>
      </c>
      <c r="T93" s="36">
        <f>SUMIFS(СВЦЭМ!$D$39:$D$782,СВЦЭМ!$A$39:$A$782,$A93,СВЦЭМ!$B$39:$B$782,T$83)+'СЕТ СН'!$G$14+СВЦЭМ!$D$10+'СЕТ СН'!$G$6-'СЕТ СН'!$G$26</f>
        <v>1451.4154508900001</v>
      </c>
      <c r="U93" s="36">
        <f>SUMIFS(СВЦЭМ!$D$39:$D$782,СВЦЭМ!$A$39:$A$782,$A93,СВЦЭМ!$B$39:$B$782,U$83)+'СЕТ СН'!$G$14+СВЦЭМ!$D$10+'СЕТ СН'!$G$6-'СЕТ СН'!$G$26</f>
        <v>1422.0334855300002</v>
      </c>
      <c r="V93" s="36">
        <f>SUMIFS(СВЦЭМ!$D$39:$D$782,СВЦЭМ!$A$39:$A$782,$A93,СВЦЭМ!$B$39:$B$782,V$83)+'СЕТ СН'!$G$14+СВЦЭМ!$D$10+'СЕТ СН'!$G$6-'СЕТ СН'!$G$26</f>
        <v>1431.8999703700001</v>
      </c>
      <c r="W93" s="36">
        <f>SUMIFS(СВЦЭМ!$D$39:$D$782,СВЦЭМ!$A$39:$A$782,$A93,СВЦЭМ!$B$39:$B$782,W$83)+'СЕТ СН'!$G$14+СВЦЭМ!$D$10+'СЕТ СН'!$G$6-'СЕТ СН'!$G$26</f>
        <v>1422.1167206300001</v>
      </c>
      <c r="X93" s="36">
        <f>SUMIFS(СВЦЭМ!$D$39:$D$782,СВЦЭМ!$A$39:$A$782,$A93,СВЦЭМ!$B$39:$B$782,X$83)+'СЕТ СН'!$G$14+СВЦЭМ!$D$10+'СЕТ СН'!$G$6-'СЕТ СН'!$G$26</f>
        <v>1442.6583698500001</v>
      </c>
      <c r="Y93" s="36">
        <f>SUMIFS(СВЦЭМ!$D$39:$D$782,СВЦЭМ!$A$39:$A$782,$A93,СВЦЭМ!$B$39:$B$782,Y$83)+'СЕТ СН'!$G$14+СВЦЭМ!$D$10+'СЕТ СН'!$G$6-'СЕТ СН'!$G$26</f>
        <v>1479.1262643300001</v>
      </c>
    </row>
    <row r="94" spans="1:27" ht="15.75" x14ac:dyDescent="0.2">
      <c r="A94" s="35">
        <f t="shared" si="2"/>
        <v>44450</v>
      </c>
      <c r="B94" s="36">
        <f>SUMIFS(СВЦЭМ!$D$39:$D$782,СВЦЭМ!$A$39:$A$782,$A94,СВЦЭМ!$B$39:$B$782,B$83)+'СЕТ СН'!$G$14+СВЦЭМ!$D$10+'СЕТ СН'!$G$6-'СЕТ СН'!$G$26</f>
        <v>1578.5788284600001</v>
      </c>
      <c r="C94" s="36">
        <f>SUMIFS(СВЦЭМ!$D$39:$D$782,СВЦЭМ!$A$39:$A$782,$A94,СВЦЭМ!$B$39:$B$782,C$83)+'СЕТ СН'!$G$14+СВЦЭМ!$D$10+'СЕТ СН'!$G$6-'СЕТ СН'!$G$26</f>
        <v>1656.5291631800001</v>
      </c>
      <c r="D94" s="36">
        <f>SUMIFS(СВЦЭМ!$D$39:$D$782,СВЦЭМ!$A$39:$A$782,$A94,СВЦЭМ!$B$39:$B$782,D$83)+'СЕТ СН'!$G$14+СВЦЭМ!$D$10+'СЕТ СН'!$G$6-'СЕТ СН'!$G$26</f>
        <v>1713.2718253599999</v>
      </c>
      <c r="E94" s="36">
        <f>SUMIFS(СВЦЭМ!$D$39:$D$782,СВЦЭМ!$A$39:$A$782,$A94,СВЦЭМ!$B$39:$B$782,E$83)+'СЕТ СН'!$G$14+СВЦЭМ!$D$10+'СЕТ СН'!$G$6-'СЕТ СН'!$G$26</f>
        <v>1739.9385752599999</v>
      </c>
      <c r="F94" s="36">
        <f>SUMIFS(СВЦЭМ!$D$39:$D$782,СВЦЭМ!$A$39:$A$782,$A94,СВЦЭМ!$B$39:$B$782,F$83)+'СЕТ СН'!$G$14+СВЦЭМ!$D$10+'СЕТ СН'!$G$6-'СЕТ СН'!$G$26</f>
        <v>1754.5441432600001</v>
      </c>
      <c r="G94" s="36">
        <f>SUMIFS(СВЦЭМ!$D$39:$D$782,СВЦЭМ!$A$39:$A$782,$A94,СВЦЭМ!$B$39:$B$782,G$83)+'СЕТ СН'!$G$14+СВЦЭМ!$D$10+'СЕТ СН'!$G$6-'СЕТ СН'!$G$26</f>
        <v>1742.42501505</v>
      </c>
      <c r="H94" s="36">
        <f>SUMIFS(СВЦЭМ!$D$39:$D$782,СВЦЭМ!$A$39:$A$782,$A94,СВЦЭМ!$B$39:$B$782,H$83)+'СЕТ СН'!$G$14+СВЦЭМ!$D$10+'СЕТ СН'!$G$6-'СЕТ СН'!$G$26</f>
        <v>1703.6507058300001</v>
      </c>
      <c r="I94" s="36">
        <f>SUMIFS(СВЦЭМ!$D$39:$D$782,СВЦЭМ!$A$39:$A$782,$A94,СВЦЭМ!$B$39:$B$782,I$83)+'СЕТ СН'!$G$14+СВЦЭМ!$D$10+'СЕТ СН'!$G$6-'СЕТ СН'!$G$26</f>
        <v>1623.3327489200001</v>
      </c>
      <c r="J94" s="36">
        <f>SUMIFS(СВЦЭМ!$D$39:$D$782,СВЦЭМ!$A$39:$A$782,$A94,СВЦЭМ!$B$39:$B$782,J$83)+'СЕТ СН'!$G$14+СВЦЭМ!$D$10+'СЕТ СН'!$G$6-'СЕТ СН'!$G$26</f>
        <v>1534.9572316799999</v>
      </c>
      <c r="K94" s="36">
        <f>SUMIFS(СВЦЭМ!$D$39:$D$782,СВЦЭМ!$A$39:$A$782,$A94,СВЦЭМ!$B$39:$B$782,K$83)+'СЕТ СН'!$G$14+СВЦЭМ!$D$10+'СЕТ СН'!$G$6-'СЕТ СН'!$G$26</f>
        <v>1478.3174287400002</v>
      </c>
      <c r="L94" s="36">
        <f>SUMIFS(СВЦЭМ!$D$39:$D$782,СВЦЭМ!$A$39:$A$782,$A94,СВЦЭМ!$B$39:$B$782,L$83)+'СЕТ СН'!$G$14+СВЦЭМ!$D$10+'СЕТ СН'!$G$6-'СЕТ СН'!$G$26</f>
        <v>1473.52627089</v>
      </c>
      <c r="M94" s="36">
        <f>SUMIFS(СВЦЭМ!$D$39:$D$782,СВЦЭМ!$A$39:$A$782,$A94,СВЦЭМ!$B$39:$B$782,M$83)+'СЕТ СН'!$G$14+СВЦЭМ!$D$10+'СЕТ СН'!$G$6-'СЕТ СН'!$G$26</f>
        <v>1459.8710953899999</v>
      </c>
      <c r="N94" s="36">
        <f>SUMIFS(СВЦЭМ!$D$39:$D$782,СВЦЭМ!$A$39:$A$782,$A94,СВЦЭМ!$B$39:$B$782,N$83)+'СЕТ СН'!$G$14+СВЦЭМ!$D$10+'СЕТ СН'!$G$6-'СЕТ СН'!$G$26</f>
        <v>1459.1352187900002</v>
      </c>
      <c r="O94" s="36">
        <f>SUMIFS(СВЦЭМ!$D$39:$D$782,СВЦЭМ!$A$39:$A$782,$A94,СВЦЭМ!$B$39:$B$782,O$83)+'СЕТ СН'!$G$14+СВЦЭМ!$D$10+'СЕТ СН'!$G$6-'СЕТ СН'!$G$26</f>
        <v>1479.87990266</v>
      </c>
      <c r="P94" s="36">
        <f>SUMIFS(СВЦЭМ!$D$39:$D$782,СВЦЭМ!$A$39:$A$782,$A94,СВЦЭМ!$B$39:$B$782,P$83)+'СЕТ СН'!$G$14+СВЦЭМ!$D$10+'СЕТ СН'!$G$6-'СЕТ СН'!$G$26</f>
        <v>1513.26851369</v>
      </c>
      <c r="Q94" s="36">
        <f>SUMIFS(СВЦЭМ!$D$39:$D$782,СВЦЭМ!$A$39:$A$782,$A94,СВЦЭМ!$B$39:$B$782,Q$83)+'СЕТ СН'!$G$14+СВЦЭМ!$D$10+'СЕТ СН'!$G$6-'СЕТ СН'!$G$26</f>
        <v>1535.69963461</v>
      </c>
      <c r="R94" s="36">
        <f>SUMIFS(СВЦЭМ!$D$39:$D$782,СВЦЭМ!$A$39:$A$782,$A94,СВЦЭМ!$B$39:$B$782,R$83)+'СЕТ СН'!$G$14+СВЦЭМ!$D$10+'СЕТ СН'!$G$6-'СЕТ СН'!$G$26</f>
        <v>1532.3691870100001</v>
      </c>
      <c r="S94" s="36">
        <f>SUMIFS(СВЦЭМ!$D$39:$D$782,СВЦЭМ!$A$39:$A$782,$A94,СВЦЭМ!$B$39:$B$782,S$83)+'СЕТ СН'!$G$14+СВЦЭМ!$D$10+'СЕТ СН'!$G$6-'СЕТ СН'!$G$26</f>
        <v>1520.32034927</v>
      </c>
      <c r="T94" s="36">
        <f>SUMIFS(СВЦЭМ!$D$39:$D$782,СВЦЭМ!$A$39:$A$782,$A94,СВЦЭМ!$B$39:$B$782,T$83)+'СЕТ СН'!$G$14+СВЦЭМ!$D$10+'СЕТ СН'!$G$6-'СЕТ СН'!$G$26</f>
        <v>1473.0940991800001</v>
      </c>
      <c r="U94" s="36">
        <f>SUMIFS(СВЦЭМ!$D$39:$D$782,СВЦЭМ!$A$39:$A$782,$A94,СВЦЭМ!$B$39:$B$782,U$83)+'СЕТ СН'!$G$14+СВЦЭМ!$D$10+'СЕТ СН'!$G$6-'СЕТ СН'!$G$26</f>
        <v>1436.97354907</v>
      </c>
      <c r="V94" s="36">
        <f>SUMIFS(СВЦЭМ!$D$39:$D$782,СВЦЭМ!$A$39:$A$782,$A94,СВЦЭМ!$B$39:$B$782,V$83)+'СЕТ СН'!$G$14+СВЦЭМ!$D$10+'СЕТ СН'!$G$6-'СЕТ СН'!$G$26</f>
        <v>1431.61597944</v>
      </c>
      <c r="W94" s="36">
        <f>SUMIFS(СВЦЭМ!$D$39:$D$782,СВЦЭМ!$A$39:$A$782,$A94,СВЦЭМ!$B$39:$B$782,W$83)+'СЕТ СН'!$G$14+СВЦЭМ!$D$10+'СЕТ СН'!$G$6-'СЕТ СН'!$G$26</f>
        <v>1446.8324082600002</v>
      </c>
      <c r="X94" s="36">
        <f>SUMIFS(СВЦЭМ!$D$39:$D$782,СВЦЭМ!$A$39:$A$782,$A94,СВЦЭМ!$B$39:$B$782,X$83)+'СЕТ СН'!$G$14+СВЦЭМ!$D$10+'СЕТ СН'!$G$6-'СЕТ СН'!$G$26</f>
        <v>1491.86147811</v>
      </c>
      <c r="Y94" s="36">
        <f>SUMIFS(СВЦЭМ!$D$39:$D$782,СВЦЭМ!$A$39:$A$782,$A94,СВЦЭМ!$B$39:$B$782,Y$83)+'СЕТ СН'!$G$14+СВЦЭМ!$D$10+'СЕТ СН'!$G$6-'СЕТ СН'!$G$26</f>
        <v>1555.06753093</v>
      </c>
    </row>
    <row r="95" spans="1:27" ht="15.75" x14ac:dyDescent="0.2">
      <c r="A95" s="35">
        <f t="shared" si="2"/>
        <v>44451</v>
      </c>
      <c r="B95" s="36">
        <f>SUMIFS(СВЦЭМ!$D$39:$D$782,СВЦЭМ!$A$39:$A$782,$A95,СВЦЭМ!$B$39:$B$782,B$83)+'СЕТ СН'!$G$14+СВЦЭМ!$D$10+'СЕТ СН'!$G$6-'СЕТ СН'!$G$26</f>
        <v>1593.3276980700002</v>
      </c>
      <c r="C95" s="36">
        <f>SUMIFS(СВЦЭМ!$D$39:$D$782,СВЦЭМ!$A$39:$A$782,$A95,СВЦЭМ!$B$39:$B$782,C$83)+'СЕТ СН'!$G$14+СВЦЭМ!$D$10+'СЕТ СН'!$G$6-'СЕТ СН'!$G$26</f>
        <v>1663.75750597</v>
      </c>
      <c r="D95" s="36">
        <f>SUMIFS(СВЦЭМ!$D$39:$D$782,СВЦЭМ!$A$39:$A$782,$A95,СВЦЭМ!$B$39:$B$782,D$83)+'СЕТ СН'!$G$14+СВЦЭМ!$D$10+'СЕТ СН'!$G$6-'СЕТ СН'!$G$26</f>
        <v>1712.2914432</v>
      </c>
      <c r="E95" s="36">
        <f>SUMIFS(СВЦЭМ!$D$39:$D$782,СВЦЭМ!$A$39:$A$782,$A95,СВЦЭМ!$B$39:$B$782,E$83)+'СЕТ СН'!$G$14+СВЦЭМ!$D$10+'СЕТ СН'!$G$6-'СЕТ СН'!$G$26</f>
        <v>1741.10379115</v>
      </c>
      <c r="F95" s="36">
        <f>SUMIFS(СВЦЭМ!$D$39:$D$782,СВЦЭМ!$A$39:$A$782,$A95,СВЦЭМ!$B$39:$B$782,F$83)+'СЕТ СН'!$G$14+СВЦЭМ!$D$10+'СЕТ СН'!$G$6-'СЕТ СН'!$G$26</f>
        <v>1761.68649742</v>
      </c>
      <c r="G95" s="36">
        <f>SUMIFS(СВЦЭМ!$D$39:$D$782,СВЦЭМ!$A$39:$A$782,$A95,СВЦЭМ!$B$39:$B$782,G$83)+'СЕТ СН'!$G$14+СВЦЭМ!$D$10+'СЕТ СН'!$G$6-'СЕТ СН'!$G$26</f>
        <v>1754.8847197299999</v>
      </c>
      <c r="H95" s="36">
        <f>SUMIFS(СВЦЭМ!$D$39:$D$782,СВЦЭМ!$A$39:$A$782,$A95,СВЦЭМ!$B$39:$B$782,H$83)+'СЕТ СН'!$G$14+СВЦЭМ!$D$10+'СЕТ СН'!$G$6-'СЕТ СН'!$G$26</f>
        <v>1720.39748609</v>
      </c>
      <c r="I95" s="36">
        <f>SUMIFS(СВЦЭМ!$D$39:$D$782,СВЦЭМ!$A$39:$A$782,$A95,СВЦЭМ!$B$39:$B$782,I$83)+'СЕТ СН'!$G$14+СВЦЭМ!$D$10+'СЕТ СН'!$G$6-'СЕТ СН'!$G$26</f>
        <v>1642.3000925900001</v>
      </c>
      <c r="J95" s="36">
        <f>SUMIFS(СВЦЭМ!$D$39:$D$782,СВЦЭМ!$A$39:$A$782,$A95,СВЦЭМ!$B$39:$B$782,J$83)+'СЕТ СН'!$G$14+СВЦЭМ!$D$10+'СЕТ СН'!$G$6-'СЕТ СН'!$G$26</f>
        <v>1570.6248731200001</v>
      </c>
      <c r="K95" s="36">
        <f>SUMIFS(СВЦЭМ!$D$39:$D$782,СВЦЭМ!$A$39:$A$782,$A95,СВЦЭМ!$B$39:$B$782,K$83)+'СЕТ СН'!$G$14+СВЦЭМ!$D$10+'СЕТ СН'!$G$6-'СЕТ СН'!$G$26</f>
        <v>1509.9287454700002</v>
      </c>
      <c r="L95" s="36">
        <f>SUMIFS(СВЦЭМ!$D$39:$D$782,СВЦЭМ!$A$39:$A$782,$A95,СВЦЭМ!$B$39:$B$782,L$83)+'СЕТ СН'!$G$14+СВЦЭМ!$D$10+'СЕТ СН'!$G$6-'СЕТ СН'!$G$26</f>
        <v>1481.9050826100001</v>
      </c>
      <c r="M95" s="36">
        <f>SUMIFS(СВЦЭМ!$D$39:$D$782,СВЦЭМ!$A$39:$A$782,$A95,СВЦЭМ!$B$39:$B$782,M$83)+'СЕТ СН'!$G$14+СВЦЭМ!$D$10+'СЕТ СН'!$G$6-'СЕТ СН'!$G$26</f>
        <v>1474.0778151</v>
      </c>
      <c r="N95" s="36">
        <f>SUMIFS(СВЦЭМ!$D$39:$D$782,СВЦЭМ!$A$39:$A$782,$A95,СВЦЭМ!$B$39:$B$782,N$83)+'СЕТ СН'!$G$14+СВЦЭМ!$D$10+'СЕТ СН'!$G$6-'СЕТ СН'!$G$26</f>
        <v>1472.88845537</v>
      </c>
      <c r="O95" s="36">
        <f>SUMIFS(СВЦЭМ!$D$39:$D$782,СВЦЭМ!$A$39:$A$782,$A95,СВЦЭМ!$B$39:$B$782,O$83)+'СЕТ СН'!$G$14+СВЦЭМ!$D$10+'СЕТ СН'!$G$6-'СЕТ СН'!$G$26</f>
        <v>1506.2266289900001</v>
      </c>
      <c r="P95" s="36">
        <f>SUMIFS(СВЦЭМ!$D$39:$D$782,СВЦЭМ!$A$39:$A$782,$A95,СВЦЭМ!$B$39:$B$782,P$83)+'СЕТ СН'!$G$14+СВЦЭМ!$D$10+'СЕТ СН'!$G$6-'СЕТ СН'!$G$26</f>
        <v>1537.65998709</v>
      </c>
      <c r="Q95" s="36">
        <f>SUMIFS(СВЦЭМ!$D$39:$D$782,СВЦЭМ!$A$39:$A$782,$A95,СВЦЭМ!$B$39:$B$782,Q$83)+'СЕТ СН'!$G$14+СВЦЭМ!$D$10+'СЕТ СН'!$G$6-'СЕТ СН'!$G$26</f>
        <v>1554.4073060400001</v>
      </c>
      <c r="R95" s="36">
        <f>SUMIFS(СВЦЭМ!$D$39:$D$782,СВЦЭМ!$A$39:$A$782,$A95,СВЦЭМ!$B$39:$B$782,R$83)+'СЕТ СН'!$G$14+СВЦЭМ!$D$10+'СЕТ СН'!$G$6-'СЕТ СН'!$G$26</f>
        <v>1542.7677135500001</v>
      </c>
      <c r="S95" s="36">
        <f>SUMIFS(СВЦЭМ!$D$39:$D$782,СВЦЭМ!$A$39:$A$782,$A95,СВЦЭМ!$B$39:$B$782,S$83)+'СЕТ СН'!$G$14+СВЦЭМ!$D$10+'СЕТ СН'!$G$6-'СЕТ СН'!$G$26</f>
        <v>1507.34709475</v>
      </c>
      <c r="T95" s="36">
        <f>SUMIFS(СВЦЭМ!$D$39:$D$782,СВЦЭМ!$A$39:$A$782,$A95,СВЦЭМ!$B$39:$B$782,T$83)+'СЕТ СН'!$G$14+СВЦЭМ!$D$10+'СЕТ СН'!$G$6-'СЕТ СН'!$G$26</f>
        <v>1467.5891505600002</v>
      </c>
      <c r="U95" s="36">
        <f>SUMIFS(СВЦЭМ!$D$39:$D$782,СВЦЭМ!$A$39:$A$782,$A95,СВЦЭМ!$B$39:$B$782,U$83)+'СЕТ СН'!$G$14+СВЦЭМ!$D$10+'СЕТ СН'!$G$6-'СЕТ СН'!$G$26</f>
        <v>1423.9412072300001</v>
      </c>
      <c r="V95" s="36">
        <f>SUMIFS(СВЦЭМ!$D$39:$D$782,СВЦЭМ!$A$39:$A$782,$A95,СВЦЭМ!$B$39:$B$782,V$83)+'СЕТ СН'!$G$14+СВЦЭМ!$D$10+'СЕТ СН'!$G$6-'СЕТ СН'!$G$26</f>
        <v>1437.9979894400001</v>
      </c>
      <c r="W95" s="36">
        <f>SUMIFS(СВЦЭМ!$D$39:$D$782,СВЦЭМ!$A$39:$A$782,$A95,СВЦЭМ!$B$39:$B$782,W$83)+'СЕТ СН'!$G$14+СВЦЭМ!$D$10+'СЕТ СН'!$G$6-'СЕТ СН'!$G$26</f>
        <v>1434.1912972499999</v>
      </c>
      <c r="X95" s="36">
        <f>SUMIFS(СВЦЭМ!$D$39:$D$782,СВЦЭМ!$A$39:$A$782,$A95,СВЦЭМ!$B$39:$B$782,X$83)+'СЕТ СН'!$G$14+СВЦЭМ!$D$10+'СЕТ СН'!$G$6-'СЕТ СН'!$G$26</f>
        <v>1447.1338212200001</v>
      </c>
      <c r="Y95" s="36">
        <f>SUMIFS(СВЦЭМ!$D$39:$D$782,СВЦЭМ!$A$39:$A$782,$A95,СВЦЭМ!$B$39:$B$782,Y$83)+'СЕТ СН'!$G$14+СВЦЭМ!$D$10+'СЕТ СН'!$G$6-'СЕТ СН'!$G$26</f>
        <v>1524.24972716</v>
      </c>
    </row>
    <row r="96" spans="1:27" ht="15.75" x14ac:dyDescent="0.2">
      <c r="A96" s="35">
        <f t="shared" si="2"/>
        <v>44452</v>
      </c>
      <c r="B96" s="36">
        <f>SUMIFS(СВЦЭМ!$D$39:$D$782,СВЦЭМ!$A$39:$A$782,$A96,СВЦЭМ!$B$39:$B$782,B$83)+'СЕТ СН'!$G$14+СВЦЭМ!$D$10+'СЕТ СН'!$G$6-'СЕТ СН'!$G$26</f>
        <v>1606.2761517600002</v>
      </c>
      <c r="C96" s="36">
        <f>SUMIFS(СВЦЭМ!$D$39:$D$782,СВЦЭМ!$A$39:$A$782,$A96,СВЦЭМ!$B$39:$B$782,C$83)+'СЕТ СН'!$G$14+СВЦЭМ!$D$10+'СЕТ СН'!$G$6-'СЕТ СН'!$G$26</f>
        <v>1689.8178243300001</v>
      </c>
      <c r="D96" s="36">
        <f>SUMIFS(СВЦЭМ!$D$39:$D$782,СВЦЭМ!$A$39:$A$782,$A96,СВЦЭМ!$B$39:$B$782,D$83)+'СЕТ СН'!$G$14+СВЦЭМ!$D$10+'СЕТ СН'!$G$6-'СЕТ СН'!$G$26</f>
        <v>1753.8720636399999</v>
      </c>
      <c r="E96" s="36">
        <f>SUMIFS(СВЦЭМ!$D$39:$D$782,СВЦЭМ!$A$39:$A$782,$A96,СВЦЭМ!$B$39:$B$782,E$83)+'СЕТ СН'!$G$14+СВЦЭМ!$D$10+'СЕТ СН'!$G$6-'СЕТ СН'!$G$26</f>
        <v>1777.1630175600001</v>
      </c>
      <c r="F96" s="36">
        <f>SUMIFS(СВЦЭМ!$D$39:$D$782,СВЦЭМ!$A$39:$A$782,$A96,СВЦЭМ!$B$39:$B$782,F$83)+'СЕТ СН'!$G$14+СВЦЭМ!$D$10+'СЕТ СН'!$G$6-'СЕТ СН'!$G$26</f>
        <v>1786.9589542900001</v>
      </c>
      <c r="G96" s="36">
        <f>SUMIFS(СВЦЭМ!$D$39:$D$782,СВЦЭМ!$A$39:$A$782,$A96,СВЦЭМ!$B$39:$B$782,G$83)+'СЕТ СН'!$G$14+СВЦЭМ!$D$10+'СЕТ СН'!$G$6-'СЕТ СН'!$G$26</f>
        <v>1763.65616482</v>
      </c>
      <c r="H96" s="36">
        <f>SUMIFS(СВЦЭМ!$D$39:$D$782,СВЦЭМ!$A$39:$A$782,$A96,СВЦЭМ!$B$39:$B$782,H$83)+'СЕТ СН'!$G$14+СВЦЭМ!$D$10+'СЕТ СН'!$G$6-'СЕТ СН'!$G$26</f>
        <v>1685.0381760099999</v>
      </c>
      <c r="I96" s="36">
        <f>SUMIFS(СВЦЭМ!$D$39:$D$782,СВЦЭМ!$A$39:$A$782,$A96,СВЦЭМ!$B$39:$B$782,I$83)+'СЕТ СН'!$G$14+СВЦЭМ!$D$10+'СЕТ СН'!$G$6-'СЕТ СН'!$G$26</f>
        <v>1588.9548306900001</v>
      </c>
      <c r="J96" s="36">
        <f>SUMIFS(СВЦЭМ!$D$39:$D$782,СВЦЭМ!$A$39:$A$782,$A96,СВЦЭМ!$B$39:$B$782,J$83)+'СЕТ СН'!$G$14+СВЦЭМ!$D$10+'СЕТ СН'!$G$6-'СЕТ СН'!$G$26</f>
        <v>1557.7832765800001</v>
      </c>
      <c r="K96" s="36">
        <f>SUMIFS(СВЦЭМ!$D$39:$D$782,СВЦЭМ!$A$39:$A$782,$A96,СВЦЭМ!$B$39:$B$782,K$83)+'СЕТ СН'!$G$14+СВЦЭМ!$D$10+'СЕТ СН'!$G$6-'СЕТ СН'!$G$26</f>
        <v>1540.46057524</v>
      </c>
      <c r="L96" s="36">
        <f>SUMIFS(СВЦЭМ!$D$39:$D$782,СВЦЭМ!$A$39:$A$782,$A96,СВЦЭМ!$B$39:$B$782,L$83)+'СЕТ СН'!$G$14+СВЦЭМ!$D$10+'СЕТ СН'!$G$6-'СЕТ СН'!$G$26</f>
        <v>1534.80468982</v>
      </c>
      <c r="M96" s="36">
        <f>SUMIFS(СВЦЭМ!$D$39:$D$782,СВЦЭМ!$A$39:$A$782,$A96,СВЦЭМ!$B$39:$B$782,M$83)+'СЕТ СН'!$G$14+СВЦЭМ!$D$10+'СЕТ СН'!$G$6-'СЕТ СН'!$G$26</f>
        <v>1531.8964085699999</v>
      </c>
      <c r="N96" s="36">
        <f>SUMIFS(СВЦЭМ!$D$39:$D$782,СВЦЭМ!$A$39:$A$782,$A96,СВЦЭМ!$B$39:$B$782,N$83)+'СЕТ СН'!$G$14+СВЦЭМ!$D$10+'СЕТ СН'!$G$6-'СЕТ СН'!$G$26</f>
        <v>1510.07212699</v>
      </c>
      <c r="O96" s="36">
        <f>SUMIFS(СВЦЭМ!$D$39:$D$782,СВЦЭМ!$A$39:$A$782,$A96,СВЦЭМ!$B$39:$B$782,O$83)+'СЕТ СН'!$G$14+СВЦЭМ!$D$10+'СЕТ СН'!$G$6-'СЕТ СН'!$G$26</f>
        <v>1515.7379961000001</v>
      </c>
      <c r="P96" s="36">
        <f>SUMIFS(СВЦЭМ!$D$39:$D$782,СВЦЭМ!$A$39:$A$782,$A96,СВЦЭМ!$B$39:$B$782,P$83)+'СЕТ СН'!$G$14+СВЦЭМ!$D$10+'СЕТ СН'!$G$6-'СЕТ СН'!$G$26</f>
        <v>1552.0597433200001</v>
      </c>
      <c r="Q96" s="36">
        <f>SUMIFS(СВЦЭМ!$D$39:$D$782,СВЦЭМ!$A$39:$A$782,$A96,СВЦЭМ!$B$39:$B$782,Q$83)+'СЕТ СН'!$G$14+СВЦЭМ!$D$10+'СЕТ СН'!$G$6-'СЕТ СН'!$G$26</f>
        <v>1560.2756020000002</v>
      </c>
      <c r="R96" s="36">
        <f>SUMIFS(СВЦЭМ!$D$39:$D$782,СВЦЭМ!$A$39:$A$782,$A96,СВЦЭМ!$B$39:$B$782,R$83)+'СЕТ СН'!$G$14+СВЦЭМ!$D$10+'СЕТ СН'!$G$6-'СЕТ СН'!$G$26</f>
        <v>1558.24537861</v>
      </c>
      <c r="S96" s="36">
        <f>SUMIFS(СВЦЭМ!$D$39:$D$782,СВЦЭМ!$A$39:$A$782,$A96,СВЦЭМ!$B$39:$B$782,S$83)+'СЕТ СН'!$G$14+СВЦЭМ!$D$10+'СЕТ СН'!$G$6-'СЕТ СН'!$G$26</f>
        <v>1524.6058400700001</v>
      </c>
      <c r="T96" s="36">
        <f>SUMIFS(СВЦЭМ!$D$39:$D$782,СВЦЭМ!$A$39:$A$782,$A96,СВЦЭМ!$B$39:$B$782,T$83)+'СЕТ СН'!$G$14+СВЦЭМ!$D$10+'СЕТ СН'!$G$6-'СЕТ СН'!$G$26</f>
        <v>1475.03135535</v>
      </c>
      <c r="U96" s="36">
        <f>SUMIFS(СВЦЭМ!$D$39:$D$782,СВЦЭМ!$A$39:$A$782,$A96,СВЦЭМ!$B$39:$B$782,U$83)+'СЕТ СН'!$G$14+СВЦЭМ!$D$10+'СЕТ СН'!$G$6-'СЕТ СН'!$G$26</f>
        <v>1429.0610526200001</v>
      </c>
      <c r="V96" s="36">
        <f>SUMIFS(СВЦЭМ!$D$39:$D$782,СВЦЭМ!$A$39:$A$782,$A96,СВЦЭМ!$B$39:$B$782,V$83)+'СЕТ СН'!$G$14+СВЦЭМ!$D$10+'СЕТ СН'!$G$6-'СЕТ СН'!$G$26</f>
        <v>1438.79075708</v>
      </c>
      <c r="W96" s="36">
        <f>SUMIFS(СВЦЭМ!$D$39:$D$782,СВЦЭМ!$A$39:$A$782,$A96,СВЦЭМ!$B$39:$B$782,W$83)+'СЕТ СН'!$G$14+СВЦЭМ!$D$10+'СЕТ СН'!$G$6-'СЕТ СН'!$G$26</f>
        <v>1436.09559773</v>
      </c>
      <c r="X96" s="36">
        <f>SUMIFS(СВЦЭМ!$D$39:$D$782,СВЦЭМ!$A$39:$A$782,$A96,СВЦЭМ!$B$39:$B$782,X$83)+'СЕТ СН'!$G$14+СВЦЭМ!$D$10+'СЕТ СН'!$G$6-'СЕТ СН'!$G$26</f>
        <v>1455.2518047600001</v>
      </c>
      <c r="Y96" s="36">
        <f>SUMIFS(СВЦЭМ!$D$39:$D$782,СВЦЭМ!$A$39:$A$782,$A96,СВЦЭМ!$B$39:$B$782,Y$83)+'СЕТ СН'!$G$14+СВЦЭМ!$D$10+'СЕТ СН'!$G$6-'СЕТ СН'!$G$26</f>
        <v>1550.17634911</v>
      </c>
    </row>
    <row r="97" spans="1:25" ht="15.75" x14ac:dyDescent="0.2">
      <c r="A97" s="35">
        <f t="shared" si="2"/>
        <v>44453</v>
      </c>
      <c r="B97" s="36">
        <f>SUMIFS(СВЦЭМ!$D$39:$D$782,СВЦЭМ!$A$39:$A$782,$A97,СВЦЭМ!$B$39:$B$782,B$83)+'СЕТ СН'!$G$14+СВЦЭМ!$D$10+'СЕТ СН'!$G$6-'СЕТ СН'!$G$26</f>
        <v>1601.8327238300001</v>
      </c>
      <c r="C97" s="36">
        <f>SUMIFS(СВЦЭМ!$D$39:$D$782,СВЦЭМ!$A$39:$A$782,$A97,СВЦЭМ!$B$39:$B$782,C$83)+'СЕТ СН'!$G$14+СВЦЭМ!$D$10+'СЕТ СН'!$G$6-'СЕТ СН'!$G$26</f>
        <v>1683.75197271</v>
      </c>
      <c r="D97" s="36">
        <f>SUMIFS(СВЦЭМ!$D$39:$D$782,СВЦЭМ!$A$39:$A$782,$A97,СВЦЭМ!$B$39:$B$782,D$83)+'СЕТ СН'!$G$14+СВЦЭМ!$D$10+'СЕТ СН'!$G$6-'СЕТ СН'!$G$26</f>
        <v>1730.04209212</v>
      </c>
      <c r="E97" s="36">
        <f>SUMIFS(СВЦЭМ!$D$39:$D$782,СВЦЭМ!$A$39:$A$782,$A97,СВЦЭМ!$B$39:$B$782,E$83)+'СЕТ СН'!$G$14+СВЦЭМ!$D$10+'СЕТ СН'!$G$6-'СЕТ СН'!$G$26</f>
        <v>1745.7017589299999</v>
      </c>
      <c r="F97" s="36">
        <f>SUMIFS(СВЦЭМ!$D$39:$D$782,СВЦЭМ!$A$39:$A$782,$A97,СВЦЭМ!$B$39:$B$782,F$83)+'СЕТ СН'!$G$14+СВЦЭМ!$D$10+'СЕТ СН'!$G$6-'СЕТ СН'!$G$26</f>
        <v>1753.7101252099999</v>
      </c>
      <c r="G97" s="36">
        <f>SUMIFS(СВЦЭМ!$D$39:$D$782,СВЦЭМ!$A$39:$A$782,$A97,СВЦЭМ!$B$39:$B$782,G$83)+'СЕТ СН'!$G$14+СВЦЭМ!$D$10+'СЕТ СН'!$G$6-'СЕТ СН'!$G$26</f>
        <v>1723.3786293199998</v>
      </c>
      <c r="H97" s="36">
        <f>SUMIFS(СВЦЭМ!$D$39:$D$782,СВЦЭМ!$A$39:$A$782,$A97,СВЦЭМ!$B$39:$B$782,H$83)+'СЕТ СН'!$G$14+СВЦЭМ!$D$10+'СЕТ СН'!$G$6-'СЕТ СН'!$G$26</f>
        <v>1661.00838112</v>
      </c>
      <c r="I97" s="36">
        <f>SUMIFS(СВЦЭМ!$D$39:$D$782,СВЦЭМ!$A$39:$A$782,$A97,СВЦЭМ!$B$39:$B$782,I$83)+'СЕТ СН'!$G$14+СВЦЭМ!$D$10+'СЕТ СН'!$G$6-'СЕТ СН'!$G$26</f>
        <v>1595.6255922300002</v>
      </c>
      <c r="J97" s="36">
        <f>SUMIFS(СВЦЭМ!$D$39:$D$782,СВЦЭМ!$A$39:$A$782,$A97,СВЦЭМ!$B$39:$B$782,J$83)+'СЕТ СН'!$G$14+СВЦЭМ!$D$10+'СЕТ СН'!$G$6-'СЕТ СН'!$G$26</f>
        <v>1544.4545546200002</v>
      </c>
      <c r="K97" s="36">
        <f>SUMIFS(СВЦЭМ!$D$39:$D$782,СВЦЭМ!$A$39:$A$782,$A97,СВЦЭМ!$B$39:$B$782,K$83)+'СЕТ СН'!$G$14+СВЦЭМ!$D$10+'СЕТ СН'!$G$6-'СЕТ СН'!$G$26</f>
        <v>1576.6375897900002</v>
      </c>
      <c r="L97" s="36">
        <f>SUMIFS(СВЦЭМ!$D$39:$D$782,СВЦЭМ!$A$39:$A$782,$A97,СВЦЭМ!$B$39:$B$782,L$83)+'СЕТ СН'!$G$14+СВЦЭМ!$D$10+'СЕТ СН'!$G$6-'СЕТ СН'!$G$26</f>
        <v>1563.9422714900002</v>
      </c>
      <c r="M97" s="36">
        <f>SUMIFS(СВЦЭМ!$D$39:$D$782,СВЦЭМ!$A$39:$A$782,$A97,СВЦЭМ!$B$39:$B$782,M$83)+'СЕТ СН'!$G$14+СВЦЭМ!$D$10+'СЕТ СН'!$G$6-'СЕТ СН'!$G$26</f>
        <v>1573.9290180900002</v>
      </c>
      <c r="N97" s="36">
        <f>SUMIFS(СВЦЭМ!$D$39:$D$782,СВЦЭМ!$A$39:$A$782,$A97,СВЦЭМ!$B$39:$B$782,N$83)+'СЕТ СН'!$G$14+СВЦЭМ!$D$10+'СЕТ СН'!$G$6-'СЕТ СН'!$G$26</f>
        <v>1528.9203357000001</v>
      </c>
      <c r="O97" s="36">
        <f>SUMIFS(СВЦЭМ!$D$39:$D$782,СВЦЭМ!$A$39:$A$782,$A97,СВЦЭМ!$B$39:$B$782,O$83)+'СЕТ СН'!$G$14+СВЦЭМ!$D$10+'СЕТ СН'!$G$6-'СЕТ СН'!$G$26</f>
        <v>1529.4492030700001</v>
      </c>
      <c r="P97" s="36">
        <f>SUMIFS(СВЦЭМ!$D$39:$D$782,СВЦЭМ!$A$39:$A$782,$A97,СВЦЭМ!$B$39:$B$782,P$83)+'СЕТ СН'!$G$14+СВЦЭМ!$D$10+'СЕТ СН'!$G$6-'СЕТ СН'!$G$26</f>
        <v>1571.57979252</v>
      </c>
      <c r="Q97" s="36">
        <f>SUMIFS(СВЦЭМ!$D$39:$D$782,СВЦЭМ!$A$39:$A$782,$A97,СВЦЭМ!$B$39:$B$782,Q$83)+'СЕТ СН'!$G$14+СВЦЭМ!$D$10+'СЕТ СН'!$G$6-'СЕТ СН'!$G$26</f>
        <v>1588.4265421499999</v>
      </c>
      <c r="R97" s="36">
        <f>SUMIFS(СВЦЭМ!$D$39:$D$782,СВЦЭМ!$A$39:$A$782,$A97,СВЦЭМ!$B$39:$B$782,R$83)+'СЕТ СН'!$G$14+СВЦЭМ!$D$10+'СЕТ СН'!$G$6-'СЕТ СН'!$G$26</f>
        <v>1580.0644190800001</v>
      </c>
      <c r="S97" s="36">
        <f>SUMIFS(СВЦЭМ!$D$39:$D$782,СВЦЭМ!$A$39:$A$782,$A97,СВЦЭМ!$B$39:$B$782,S$83)+'СЕТ СН'!$G$14+СВЦЭМ!$D$10+'СЕТ СН'!$G$6-'СЕТ СН'!$G$26</f>
        <v>1534.96304435</v>
      </c>
      <c r="T97" s="36">
        <f>SUMIFS(СВЦЭМ!$D$39:$D$782,СВЦЭМ!$A$39:$A$782,$A97,СВЦЭМ!$B$39:$B$782,T$83)+'СЕТ СН'!$G$14+СВЦЭМ!$D$10+'СЕТ СН'!$G$6-'СЕТ СН'!$G$26</f>
        <v>1558.3544847100002</v>
      </c>
      <c r="U97" s="36">
        <f>SUMIFS(СВЦЭМ!$D$39:$D$782,СВЦЭМ!$A$39:$A$782,$A97,СВЦЭМ!$B$39:$B$782,U$83)+'СЕТ СН'!$G$14+СВЦЭМ!$D$10+'СЕТ СН'!$G$6-'СЕТ СН'!$G$26</f>
        <v>1628.5155614400001</v>
      </c>
      <c r="V97" s="36">
        <f>SUMIFS(СВЦЭМ!$D$39:$D$782,СВЦЭМ!$A$39:$A$782,$A97,СВЦЭМ!$B$39:$B$782,V$83)+'СЕТ СН'!$G$14+СВЦЭМ!$D$10+'СЕТ СН'!$G$6-'СЕТ СН'!$G$26</f>
        <v>1646.1357049600001</v>
      </c>
      <c r="W97" s="36">
        <f>SUMIFS(СВЦЭМ!$D$39:$D$782,СВЦЭМ!$A$39:$A$782,$A97,СВЦЭМ!$B$39:$B$782,W$83)+'СЕТ СН'!$G$14+СВЦЭМ!$D$10+'СЕТ СН'!$G$6-'СЕТ СН'!$G$26</f>
        <v>1632.0158038600002</v>
      </c>
      <c r="X97" s="36">
        <f>SUMIFS(СВЦЭМ!$D$39:$D$782,СВЦЭМ!$A$39:$A$782,$A97,СВЦЭМ!$B$39:$B$782,X$83)+'СЕТ СН'!$G$14+СВЦЭМ!$D$10+'СЕТ СН'!$G$6-'СЕТ СН'!$G$26</f>
        <v>1577.3869463200001</v>
      </c>
      <c r="Y97" s="36">
        <f>SUMIFS(СВЦЭМ!$D$39:$D$782,СВЦЭМ!$A$39:$A$782,$A97,СВЦЭМ!$B$39:$B$782,Y$83)+'СЕТ СН'!$G$14+СВЦЭМ!$D$10+'СЕТ СН'!$G$6-'СЕТ СН'!$G$26</f>
        <v>1565.31337373</v>
      </c>
    </row>
    <row r="98" spans="1:25" ht="15.75" x14ac:dyDescent="0.2">
      <c r="A98" s="35">
        <f t="shared" si="2"/>
        <v>44454</v>
      </c>
      <c r="B98" s="36">
        <f>SUMIFS(СВЦЭМ!$D$39:$D$782,СВЦЭМ!$A$39:$A$782,$A98,СВЦЭМ!$B$39:$B$782,B$83)+'СЕТ СН'!$G$14+СВЦЭМ!$D$10+'СЕТ СН'!$G$6-'СЕТ СН'!$G$26</f>
        <v>1687.24169218</v>
      </c>
      <c r="C98" s="36">
        <f>SUMIFS(СВЦЭМ!$D$39:$D$782,СВЦЭМ!$A$39:$A$782,$A98,СВЦЭМ!$B$39:$B$782,C$83)+'СЕТ СН'!$G$14+СВЦЭМ!$D$10+'СЕТ СН'!$G$6-'СЕТ СН'!$G$26</f>
        <v>1794.8090667199999</v>
      </c>
      <c r="D98" s="36">
        <f>SUMIFS(СВЦЭМ!$D$39:$D$782,СВЦЭМ!$A$39:$A$782,$A98,СВЦЭМ!$B$39:$B$782,D$83)+'СЕТ СН'!$G$14+СВЦЭМ!$D$10+'СЕТ СН'!$G$6-'СЕТ СН'!$G$26</f>
        <v>1905.28073632</v>
      </c>
      <c r="E98" s="36">
        <f>SUMIFS(СВЦЭМ!$D$39:$D$782,СВЦЭМ!$A$39:$A$782,$A98,СВЦЭМ!$B$39:$B$782,E$83)+'СЕТ СН'!$G$14+СВЦЭМ!$D$10+'СЕТ СН'!$G$6-'СЕТ СН'!$G$26</f>
        <v>1956.8947085699999</v>
      </c>
      <c r="F98" s="36">
        <f>SUMIFS(СВЦЭМ!$D$39:$D$782,СВЦЭМ!$A$39:$A$782,$A98,СВЦЭМ!$B$39:$B$782,F$83)+'СЕТ СН'!$G$14+СВЦЭМ!$D$10+'СЕТ СН'!$G$6-'СЕТ СН'!$G$26</f>
        <v>1984.3054413899999</v>
      </c>
      <c r="G98" s="36">
        <f>SUMIFS(СВЦЭМ!$D$39:$D$782,СВЦЭМ!$A$39:$A$782,$A98,СВЦЭМ!$B$39:$B$782,G$83)+'СЕТ СН'!$G$14+СВЦЭМ!$D$10+'СЕТ СН'!$G$6-'СЕТ СН'!$G$26</f>
        <v>1919.9187443599999</v>
      </c>
      <c r="H98" s="36">
        <f>SUMIFS(СВЦЭМ!$D$39:$D$782,СВЦЭМ!$A$39:$A$782,$A98,СВЦЭМ!$B$39:$B$782,H$83)+'СЕТ СН'!$G$14+СВЦЭМ!$D$10+'СЕТ СН'!$G$6-'СЕТ СН'!$G$26</f>
        <v>1798.66779511</v>
      </c>
      <c r="I98" s="36">
        <f>SUMIFS(СВЦЭМ!$D$39:$D$782,СВЦЭМ!$A$39:$A$782,$A98,СВЦЭМ!$B$39:$B$782,I$83)+'СЕТ СН'!$G$14+СВЦЭМ!$D$10+'СЕТ СН'!$G$6-'СЕТ СН'!$G$26</f>
        <v>1673.5393267299999</v>
      </c>
      <c r="J98" s="36">
        <f>SUMIFS(СВЦЭМ!$D$39:$D$782,СВЦЭМ!$A$39:$A$782,$A98,СВЦЭМ!$B$39:$B$782,J$83)+'СЕТ СН'!$G$14+СВЦЭМ!$D$10+'СЕТ СН'!$G$6-'СЕТ СН'!$G$26</f>
        <v>1556.7981989300001</v>
      </c>
      <c r="K98" s="36">
        <f>SUMIFS(СВЦЭМ!$D$39:$D$782,СВЦЭМ!$A$39:$A$782,$A98,СВЦЭМ!$B$39:$B$782,K$83)+'СЕТ СН'!$G$14+СВЦЭМ!$D$10+'СЕТ СН'!$G$6-'СЕТ СН'!$G$26</f>
        <v>1505.2474468</v>
      </c>
      <c r="L98" s="36">
        <f>SUMIFS(СВЦЭМ!$D$39:$D$782,СВЦЭМ!$A$39:$A$782,$A98,СВЦЭМ!$B$39:$B$782,L$83)+'СЕТ СН'!$G$14+СВЦЭМ!$D$10+'СЕТ СН'!$G$6-'СЕТ СН'!$G$26</f>
        <v>1502.94505144</v>
      </c>
      <c r="M98" s="36">
        <f>SUMIFS(СВЦЭМ!$D$39:$D$782,СВЦЭМ!$A$39:$A$782,$A98,СВЦЭМ!$B$39:$B$782,M$83)+'СЕТ СН'!$G$14+СВЦЭМ!$D$10+'СЕТ СН'!$G$6-'СЕТ СН'!$G$26</f>
        <v>1510.91641488</v>
      </c>
      <c r="N98" s="36">
        <f>SUMIFS(СВЦЭМ!$D$39:$D$782,СВЦЭМ!$A$39:$A$782,$A98,СВЦЭМ!$B$39:$B$782,N$83)+'СЕТ СН'!$G$14+СВЦЭМ!$D$10+'СЕТ СН'!$G$6-'СЕТ СН'!$G$26</f>
        <v>1527.1362505300001</v>
      </c>
      <c r="O98" s="36">
        <f>SUMIFS(СВЦЭМ!$D$39:$D$782,СВЦЭМ!$A$39:$A$782,$A98,СВЦЭМ!$B$39:$B$782,O$83)+'СЕТ СН'!$G$14+СВЦЭМ!$D$10+'СЕТ СН'!$G$6-'СЕТ СН'!$G$26</f>
        <v>1567.7249450600002</v>
      </c>
      <c r="P98" s="36">
        <f>SUMIFS(СВЦЭМ!$D$39:$D$782,СВЦЭМ!$A$39:$A$782,$A98,СВЦЭМ!$B$39:$B$782,P$83)+'СЕТ СН'!$G$14+СВЦЭМ!$D$10+'СЕТ СН'!$G$6-'СЕТ СН'!$G$26</f>
        <v>1610.73900779</v>
      </c>
      <c r="Q98" s="36">
        <f>SUMIFS(СВЦЭМ!$D$39:$D$782,СВЦЭМ!$A$39:$A$782,$A98,СВЦЭМ!$B$39:$B$782,Q$83)+'СЕТ СН'!$G$14+СВЦЭМ!$D$10+'СЕТ СН'!$G$6-'СЕТ СН'!$G$26</f>
        <v>1628.3397897200002</v>
      </c>
      <c r="R98" s="36">
        <f>SUMIFS(СВЦЭМ!$D$39:$D$782,СВЦЭМ!$A$39:$A$782,$A98,СВЦЭМ!$B$39:$B$782,R$83)+'СЕТ СН'!$G$14+СВЦЭМ!$D$10+'СЕТ СН'!$G$6-'СЕТ СН'!$G$26</f>
        <v>1625.6425812500001</v>
      </c>
      <c r="S98" s="36">
        <f>SUMIFS(СВЦЭМ!$D$39:$D$782,СВЦЭМ!$A$39:$A$782,$A98,СВЦЭМ!$B$39:$B$782,S$83)+'СЕТ СН'!$G$14+СВЦЭМ!$D$10+'СЕТ СН'!$G$6-'СЕТ СН'!$G$26</f>
        <v>1585.7150620100001</v>
      </c>
      <c r="T98" s="36">
        <f>SUMIFS(СВЦЭМ!$D$39:$D$782,СВЦЭМ!$A$39:$A$782,$A98,СВЦЭМ!$B$39:$B$782,T$83)+'СЕТ СН'!$G$14+СВЦЭМ!$D$10+'СЕТ СН'!$G$6-'СЕТ СН'!$G$26</f>
        <v>1553.2498557200001</v>
      </c>
      <c r="U98" s="36">
        <f>SUMIFS(СВЦЭМ!$D$39:$D$782,СВЦЭМ!$A$39:$A$782,$A98,СВЦЭМ!$B$39:$B$782,U$83)+'СЕТ СН'!$G$14+СВЦЭМ!$D$10+'СЕТ СН'!$G$6-'СЕТ СН'!$G$26</f>
        <v>1504.8396800099999</v>
      </c>
      <c r="V98" s="36">
        <f>SUMIFS(СВЦЭМ!$D$39:$D$782,СВЦЭМ!$A$39:$A$782,$A98,СВЦЭМ!$B$39:$B$782,V$83)+'СЕТ СН'!$G$14+СВЦЭМ!$D$10+'СЕТ СН'!$G$6-'СЕТ СН'!$G$26</f>
        <v>1488.1461684999999</v>
      </c>
      <c r="W98" s="36">
        <f>SUMIFS(СВЦЭМ!$D$39:$D$782,СВЦЭМ!$A$39:$A$782,$A98,СВЦЭМ!$B$39:$B$782,W$83)+'СЕТ СН'!$G$14+СВЦЭМ!$D$10+'СЕТ СН'!$G$6-'СЕТ СН'!$G$26</f>
        <v>1502.2369290800002</v>
      </c>
      <c r="X98" s="36">
        <f>SUMIFS(СВЦЭМ!$D$39:$D$782,СВЦЭМ!$A$39:$A$782,$A98,СВЦЭМ!$B$39:$B$782,X$83)+'СЕТ СН'!$G$14+СВЦЭМ!$D$10+'СЕТ СН'!$G$6-'СЕТ СН'!$G$26</f>
        <v>1554.74582667</v>
      </c>
      <c r="Y98" s="36">
        <f>SUMIFS(СВЦЭМ!$D$39:$D$782,СВЦЭМ!$A$39:$A$782,$A98,СВЦЭМ!$B$39:$B$782,Y$83)+'СЕТ СН'!$G$14+СВЦЭМ!$D$10+'СЕТ СН'!$G$6-'СЕТ СН'!$G$26</f>
        <v>1574.22862906</v>
      </c>
    </row>
    <row r="99" spans="1:25" ht="15.75" x14ac:dyDescent="0.2">
      <c r="A99" s="35">
        <f t="shared" si="2"/>
        <v>44455</v>
      </c>
      <c r="B99" s="36">
        <f>SUMIFS(СВЦЭМ!$D$39:$D$782,СВЦЭМ!$A$39:$A$782,$A99,СВЦЭМ!$B$39:$B$782,B$83)+'СЕТ СН'!$G$14+СВЦЭМ!$D$10+'СЕТ СН'!$G$6-'СЕТ СН'!$G$26</f>
        <v>1671.65856237</v>
      </c>
      <c r="C99" s="36">
        <f>SUMIFS(СВЦЭМ!$D$39:$D$782,СВЦЭМ!$A$39:$A$782,$A99,СВЦЭМ!$B$39:$B$782,C$83)+'СЕТ СН'!$G$14+СВЦЭМ!$D$10+'СЕТ СН'!$G$6-'СЕТ СН'!$G$26</f>
        <v>1764.17508174</v>
      </c>
      <c r="D99" s="36">
        <f>SUMIFS(СВЦЭМ!$D$39:$D$782,СВЦЭМ!$A$39:$A$782,$A99,СВЦЭМ!$B$39:$B$782,D$83)+'СЕТ СН'!$G$14+СВЦЭМ!$D$10+'СЕТ СН'!$G$6-'СЕТ СН'!$G$26</f>
        <v>1833.6185246699999</v>
      </c>
      <c r="E99" s="36">
        <f>SUMIFS(СВЦЭМ!$D$39:$D$782,СВЦЭМ!$A$39:$A$782,$A99,СВЦЭМ!$B$39:$B$782,E$83)+'СЕТ СН'!$G$14+СВЦЭМ!$D$10+'СЕТ СН'!$G$6-'СЕТ СН'!$G$26</f>
        <v>1857.6881752100001</v>
      </c>
      <c r="F99" s="36">
        <f>SUMIFS(СВЦЭМ!$D$39:$D$782,СВЦЭМ!$A$39:$A$782,$A99,СВЦЭМ!$B$39:$B$782,F$83)+'СЕТ СН'!$G$14+СВЦЭМ!$D$10+'СЕТ СН'!$G$6-'СЕТ СН'!$G$26</f>
        <v>1862.3249152799999</v>
      </c>
      <c r="G99" s="36">
        <f>SUMIFS(СВЦЭМ!$D$39:$D$782,СВЦЭМ!$A$39:$A$782,$A99,СВЦЭМ!$B$39:$B$782,G$83)+'СЕТ СН'!$G$14+СВЦЭМ!$D$10+'СЕТ СН'!$G$6-'СЕТ СН'!$G$26</f>
        <v>1831.0396237099999</v>
      </c>
      <c r="H99" s="36">
        <f>SUMIFS(СВЦЭМ!$D$39:$D$782,СВЦЭМ!$A$39:$A$782,$A99,СВЦЭМ!$B$39:$B$782,H$83)+'СЕТ СН'!$G$14+СВЦЭМ!$D$10+'СЕТ СН'!$G$6-'СЕТ СН'!$G$26</f>
        <v>1754.2696993499999</v>
      </c>
      <c r="I99" s="36">
        <f>SUMIFS(СВЦЭМ!$D$39:$D$782,СВЦЭМ!$A$39:$A$782,$A99,СВЦЭМ!$B$39:$B$782,I$83)+'СЕТ СН'!$G$14+СВЦЭМ!$D$10+'СЕТ СН'!$G$6-'СЕТ СН'!$G$26</f>
        <v>1640.2754512500001</v>
      </c>
      <c r="J99" s="36">
        <f>SUMIFS(СВЦЭМ!$D$39:$D$782,СВЦЭМ!$A$39:$A$782,$A99,СВЦЭМ!$B$39:$B$782,J$83)+'СЕТ СН'!$G$14+СВЦЭМ!$D$10+'СЕТ СН'!$G$6-'СЕТ СН'!$G$26</f>
        <v>1543.61822041</v>
      </c>
      <c r="K99" s="36">
        <f>SUMIFS(СВЦЭМ!$D$39:$D$782,СВЦЭМ!$A$39:$A$782,$A99,СВЦЭМ!$B$39:$B$782,K$83)+'СЕТ СН'!$G$14+СВЦЭМ!$D$10+'СЕТ СН'!$G$6-'СЕТ СН'!$G$26</f>
        <v>1498.4379612</v>
      </c>
      <c r="L99" s="36">
        <f>SUMIFS(СВЦЭМ!$D$39:$D$782,СВЦЭМ!$A$39:$A$782,$A99,СВЦЭМ!$B$39:$B$782,L$83)+'СЕТ СН'!$G$14+СВЦЭМ!$D$10+'СЕТ СН'!$G$6-'СЕТ СН'!$G$26</f>
        <v>1499.87273817</v>
      </c>
      <c r="M99" s="36">
        <f>SUMIFS(СВЦЭМ!$D$39:$D$782,СВЦЭМ!$A$39:$A$782,$A99,СВЦЭМ!$B$39:$B$782,M$83)+'СЕТ СН'!$G$14+СВЦЭМ!$D$10+'СЕТ СН'!$G$6-'СЕТ СН'!$G$26</f>
        <v>1497.1243741799999</v>
      </c>
      <c r="N99" s="36">
        <f>SUMIFS(СВЦЭМ!$D$39:$D$782,СВЦЭМ!$A$39:$A$782,$A99,СВЦЭМ!$B$39:$B$782,N$83)+'СЕТ СН'!$G$14+СВЦЭМ!$D$10+'СЕТ СН'!$G$6-'СЕТ СН'!$G$26</f>
        <v>1502.90838416</v>
      </c>
      <c r="O99" s="36">
        <f>SUMIFS(СВЦЭМ!$D$39:$D$782,СВЦЭМ!$A$39:$A$782,$A99,СВЦЭМ!$B$39:$B$782,O$83)+'СЕТ СН'!$G$14+СВЦЭМ!$D$10+'СЕТ СН'!$G$6-'СЕТ СН'!$G$26</f>
        <v>1537.7087300500002</v>
      </c>
      <c r="P99" s="36">
        <f>SUMIFS(СВЦЭМ!$D$39:$D$782,СВЦЭМ!$A$39:$A$782,$A99,СВЦЭМ!$B$39:$B$782,P$83)+'СЕТ СН'!$G$14+СВЦЭМ!$D$10+'СЕТ СН'!$G$6-'СЕТ СН'!$G$26</f>
        <v>1586.65901407</v>
      </c>
      <c r="Q99" s="36">
        <f>SUMIFS(СВЦЭМ!$D$39:$D$782,СВЦЭМ!$A$39:$A$782,$A99,СВЦЭМ!$B$39:$B$782,Q$83)+'СЕТ СН'!$G$14+СВЦЭМ!$D$10+'СЕТ СН'!$G$6-'СЕТ СН'!$G$26</f>
        <v>1602.94937701</v>
      </c>
      <c r="R99" s="36">
        <f>SUMIFS(СВЦЭМ!$D$39:$D$782,СВЦЭМ!$A$39:$A$782,$A99,СВЦЭМ!$B$39:$B$782,R$83)+'СЕТ СН'!$G$14+СВЦЭМ!$D$10+'СЕТ СН'!$G$6-'СЕТ СН'!$G$26</f>
        <v>1594.25701918</v>
      </c>
      <c r="S99" s="36">
        <f>SUMIFS(СВЦЭМ!$D$39:$D$782,СВЦЭМ!$A$39:$A$782,$A99,СВЦЭМ!$B$39:$B$782,S$83)+'СЕТ СН'!$G$14+СВЦЭМ!$D$10+'СЕТ СН'!$G$6-'СЕТ СН'!$G$26</f>
        <v>1558.5158412200001</v>
      </c>
      <c r="T99" s="36">
        <f>SUMIFS(СВЦЭМ!$D$39:$D$782,СВЦЭМ!$A$39:$A$782,$A99,СВЦЭМ!$B$39:$B$782,T$83)+'СЕТ СН'!$G$14+СВЦЭМ!$D$10+'СЕТ СН'!$G$6-'СЕТ СН'!$G$26</f>
        <v>1507.7932518299999</v>
      </c>
      <c r="U99" s="36">
        <f>SUMIFS(СВЦЭМ!$D$39:$D$782,СВЦЭМ!$A$39:$A$782,$A99,СВЦЭМ!$B$39:$B$782,U$83)+'СЕТ СН'!$G$14+СВЦЭМ!$D$10+'СЕТ СН'!$G$6-'СЕТ СН'!$G$26</f>
        <v>1491.0963816400001</v>
      </c>
      <c r="V99" s="36">
        <f>SUMIFS(СВЦЭМ!$D$39:$D$782,СВЦЭМ!$A$39:$A$782,$A99,СВЦЭМ!$B$39:$B$782,V$83)+'СЕТ СН'!$G$14+СВЦЭМ!$D$10+'СЕТ СН'!$G$6-'СЕТ СН'!$G$26</f>
        <v>1487.54160174</v>
      </c>
      <c r="W99" s="36">
        <f>SUMIFS(СВЦЭМ!$D$39:$D$782,СВЦЭМ!$A$39:$A$782,$A99,СВЦЭМ!$B$39:$B$782,W$83)+'СЕТ СН'!$G$14+СВЦЭМ!$D$10+'СЕТ СН'!$G$6-'СЕТ СН'!$G$26</f>
        <v>1468.90498394</v>
      </c>
      <c r="X99" s="36">
        <f>SUMIFS(СВЦЭМ!$D$39:$D$782,СВЦЭМ!$A$39:$A$782,$A99,СВЦЭМ!$B$39:$B$782,X$83)+'СЕТ СН'!$G$14+СВЦЭМ!$D$10+'СЕТ СН'!$G$6-'СЕТ СН'!$G$26</f>
        <v>1484.7551929599999</v>
      </c>
      <c r="Y99" s="36">
        <f>SUMIFS(СВЦЭМ!$D$39:$D$782,СВЦЭМ!$A$39:$A$782,$A99,СВЦЭМ!$B$39:$B$782,Y$83)+'СЕТ СН'!$G$14+СВЦЭМ!$D$10+'СЕТ СН'!$G$6-'СЕТ СН'!$G$26</f>
        <v>1553.2374864799999</v>
      </c>
    </row>
    <row r="100" spans="1:25" ht="15.75" x14ac:dyDescent="0.2">
      <c r="A100" s="35">
        <f t="shared" si="2"/>
        <v>44456</v>
      </c>
      <c r="B100" s="36">
        <f>SUMIFS(СВЦЭМ!$D$39:$D$782,СВЦЭМ!$A$39:$A$782,$A100,СВЦЭМ!$B$39:$B$782,B$83)+'СЕТ СН'!$G$14+СВЦЭМ!$D$10+'СЕТ СН'!$G$6-'СЕТ СН'!$G$26</f>
        <v>1652.1594095700002</v>
      </c>
      <c r="C100" s="36">
        <f>SUMIFS(СВЦЭМ!$D$39:$D$782,СВЦЭМ!$A$39:$A$782,$A100,СВЦЭМ!$B$39:$B$782,C$83)+'СЕТ СН'!$G$14+СВЦЭМ!$D$10+'СЕТ СН'!$G$6-'СЕТ СН'!$G$26</f>
        <v>1737.39102963</v>
      </c>
      <c r="D100" s="36">
        <f>SUMIFS(СВЦЭМ!$D$39:$D$782,СВЦЭМ!$A$39:$A$782,$A100,СВЦЭМ!$B$39:$B$782,D$83)+'СЕТ СН'!$G$14+СВЦЭМ!$D$10+'СЕТ СН'!$G$6-'СЕТ СН'!$G$26</f>
        <v>1807.7521731299998</v>
      </c>
      <c r="E100" s="36">
        <f>SUMIFS(СВЦЭМ!$D$39:$D$782,СВЦЭМ!$A$39:$A$782,$A100,СВЦЭМ!$B$39:$B$782,E$83)+'СЕТ СН'!$G$14+СВЦЭМ!$D$10+'СЕТ СН'!$G$6-'СЕТ СН'!$G$26</f>
        <v>1833.5055570899999</v>
      </c>
      <c r="F100" s="36">
        <f>SUMIFS(СВЦЭМ!$D$39:$D$782,СВЦЭМ!$A$39:$A$782,$A100,СВЦЭМ!$B$39:$B$782,F$83)+'СЕТ СН'!$G$14+СВЦЭМ!$D$10+'СЕТ СН'!$G$6-'СЕТ СН'!$G$26</f>
        <v>1846.0720692299999</v>
      </c>
      <c r="G100" s="36">
        <f>SUMIFS(СВЦЭМ!$D$39:$D$782,СВЦЭМ!$A$39:$A$782,$A100,СВЦЭМ!$B$39:$B$782,G$83)+'СЕТ СН'!$G$14+СВЦЭМ!$D$10+'СЕТ СН'!$G$6-'СЕТ СН'!$G$26</f>
        <v>1813.5737248099999</v>
      </c>
      <c r="H100" s="36">
        <f>SUMIFS(СВЦЭМ!$D$39:$D$782,СВЦЭМ!$A$39:$A$782,$A100,СВЦЭМ!$B$39:$B$782,H$83)+'СЕТ СН'!$G$14+СВЦЭМ!$D$10+'СЕТ СН'!$G$6-'СЕТ СН'!$G$26</f>
        <v>1727.6847909599999</v>
      </c>
      <c r="I100" s="36">
        <f>SUMIFS(СВЦЭМ!$D$39:$D$782,СВЦЭМ!$A$39:$A$782,$A100,СВЦЭМ!$B$39:$B$782,I$83)+'СЕТ СН'!$G$14+СВЦЭМ!$D$10+'СЕТ СН'!$G$6-'СЕТ СН'!$G$26</f>
        <v>1611.93725096</v>
      </c>
      <c r="J100" s="36">
        <f>SUMIFS(СВЦЭМ!$D$39:$D$782,СВЦЭМ!$A$39:$A$782,$A100,СВЦЭМ!$B$39:$B$782,J$83)+'СЕТ СН'!$G$14+СВЦЭМ!$D$10+'СЕТ СН'!$G$6-'СЕТ СН'!$G$26</f>
        <v>1526.45584646</v>
      </c>
      <c r="K100" s="36">
        <f>SUMIFS(СВЦЭМ!$D$39:$D$782,СВЦЭМ!$A$39:$A$782,$A100,СВЦЭМ!$B$39:$B$782,K$83)+'СЕТ СН'!$G$14+СВЦЭМ!$D$10+'СЕТ СН'!$G$6-'СЕТ СН'!$G$26</f>
        <v>1487.0472629999999</v>
      </c>
      <c r="L100" s="36">
        <f>SUMIFS(СВЦЭМ!$D$39:$D$782,СВЦЭМ!$A$39:$A$782,$A100,СВЦЭМ!$B$39:$B$782,L$83)+'СЕТ СН'!$G$14+СВЦЭМ!$D$10+'СЕТ СН'!$G$6-'СЕТ СН'!$G$26</f>
        <v>1470.36232316</v>
      </c>
      <c r="M100" s="36">
        <f>SUMIFS(СВЦЭМ!$D$39:$D$782,СВЦЭМ!$A$39:$A$782,$A100,СВЦЭМ!$B$39:$B$782,M$83)+'СЕТ СН'!$G$14+СВЦЭМ!$D$10+'СЕТ СН'!$G$6-'СЕТ СН'!$G$26</f>
        <v>1466.3974215100002</v>
      </c>
      <c r="N100" s="36">
        <f>SUMIFS(СВЦЭМ!$D$39:$D$782,СВЦЭМ!$A$39:$A$782,$A100,СВЦЭМ!$B$39:$B$782,N$83)+'СЕТ СН'!$G$14+СВЦЭМ!$D$10+'СЕТ СН'!$G$6-'СЕТ СН'!$G$26</f>
        <v>1476.57833209</v>
      </c>
      <c r="O100" s="36">
        <f>SUMIFS(СВЦЭМ!$D$39:$D$782,СВЦЭМ!$A$39:$A$782,$A100,СВЦЭМ!$B$39:$B$782,O$83)+'СЕТ СН'!$G$14+СВЦЭМ!$D$10+'СЕТ СН'!$G$6-'СЕТ СН'!$G$26</f>
        <v>1480.3738144399999</v>
      </c>
      <c r="P100" s="36">
        <f>SUMIFS(СВЦЭМ!$D$39:$D$782,СВЦЭМ!$A$39:$A$782,$A100,СВЦЭМ!$B$39:$B$782,P$83)+'СЕТ СН'!$G$14+СВЦЭМ!$D$10+'СЕТ СН'!$G$6-'СЕТ СН'!$G$26</f>
        <v>1510.7861511900001</v>
      </c>
      <c r="Q100" s="36">
        <f>SUMIFS(СВЦЭМ!$D$39:$D$782,СВЦЭМ!$A$39:$A$782,$A100,СВЦЭМ!$B$39:$B$782,Q$83)+'СЕТ СН'!$G$14+СВЦЭМ!$D$10+'СЕТ СН'!$G$6-'СЕТ СН'!$G$26</f>
        <v>1523.1744644600001</v>
      </c>
      <c r="R100" s="36">
        <f>SUMIFS(СВЦЭМ!$D$39:$D$782,СВЦЭМ!$A$39:$A$782,$A100,СВЦЭМ!$B$39:$B$782,R$83)+'СЕТ СН'!$G$14+СВЦЭМ!$D$10+'СЕТ СН'!$G$6-'СЕТ СН'!$G$26</f>
        <v>1516.7976615100001</v>
      </c>
      <c r="S100" s="36">
        <f>SUMIFS(СВЦЭМ!$D$39:$D$782,СВЦЭМ!$A$39:$A$782,$A100,СВЦЭМ!$B$39:$B$782,S$83)+'СЕТ СН'!$G$14+СВЦЭМ!$D$10+'СЕТ СН'!$G$6-'СЕТ СН'!$G$26</f>
        <v>1483.9930337200001</v>
      </c>
      <c r="T100" s="36">
        <f>SUMIFS(СВЦЭМ!$D$39:$D$782,СВЦЭМ!$A$39:$A$782,$A100,СВЦЭМ!$B$39:$B$782,T$83)+'СЕТ СН'!$G$14+СВЦЭМ!$D$10+'СЕТ СН'!$G$6-'СЕТ СН'!$G$26</f>
        <v>1468.9708689700001</v>
      </c>
      <c r="U100" s="36">
        <f>SUMIFS(СВЦЭМ!$D$39:$D$782,СВЦЭМ!$A$39:$A$782,$A100,СВЦЭМ!$B$39:$B$782,U$83)+'СЕТ СН'!$G$14+СВЦЭМ!$D$10+'СЕТ СН'!$G$6-'СЕТ СН'!$G$26</f>
        <v>1455.96895569</v>
      </c>
      <c r="V100" s="36">
        <f>SUMIFS(СВЦЭМ!$D$39:$D$782,СВЦЭМ!$A$39:$A$782,$A100,СВЦЭМ!$B$39:$B$782,V$83)+'СЕТ СН'!$G$14+СВЦЭМ!$D$10+'СЕТ СН'!$G$6-'СЕТ СН'!$G$26</f>
        <v>1466.1793481300001</v>
      </c>
      <c r="W100" s="36">
        <f>SUMIFS(СВЦЭМ!$D$39:$D$782,СВЦЭМ!$A$39:$A$782,$A100,СВЦЭМ!$B$39:$B$782,W$83)+'СЕТ СН'!$G$14+СВЦЭМ!$D$10+'СЕТ СН'!$G$6-'СЕТ СН'!$G$26</f>
        <v>1458.57695126</v>
      </c>
      <c r="X100" s="36">
        <f>SUMIFS(СВЦЭМ!$D$39:$D$782,СВЦЭМ!$A$39:$A$782,$A100,СВЦЭМ!$B$39:$B$782,X$83)+'СЕТ СН'!$G$14+СВЦЭМ!$D$10+'СЕТ СН'!$G$6-'СЕТ СН'!$G$26</f>
        <v>1448.6401203700002</v>
      </c>
      <c r="Y100" s="36">
        <f>SUMIFS(СВЦЭМ!$D$39:$D$782,СВЦЭМ!$A$39:$A$782,$A100,СВЦЭМ!$B$39:$B$782,Y$83)+'СЕТ СН'!$G$14+СВЦЭМ!$D$10+'СЕТ СН'!$G$6-'СЕТ СН'!$G$26</f>
        <v>1483.0551359200001</v>
      </c>
    </row>
    <row r="101" spans="1:25" ht="15.75" x14ac:dyDescent="0.2">
      <c r="A101" s="35">
        <f t="shared" si="2"/>
        <v>44457</v>
      </c>
      <c r="B101" s="36">
        <f>SUMIFS(СВЦЭМ!$D$39:$D$782,СВЦЭМ!$A$39:$A$782,$A101,СВЦЭМ!$B$39:$B$782,B$83)+'СЕТ СН'!$G$14+СВЦЭМ!$D$10+'СЕТ СН'!$G$6-'СЕТ СН'!$G$26</f>
        <v>1501.7236235400001</v>
      </c>
      <c r="C101" s="36">
        <f>SUMIFS(СВЦЭМ!$D$39:$D$782,СВЦЭМ!$A$39:$A$782,$A101,СВЦЭМ!$B$39:$B$782,C$83)+'СЕТ СН'!$G$14+СВЦЭМ!$D$10+'СЕТ СН'!$G$6-'СЕТ СН'!$G$26</f>
        <v>1540.6777669800001</v>
      </c>
      <c r="D101" s="36">
        <f>SUMIFS(СВЦЭМ!$D$39:$D$782,СВЦЭМ!$A$39:$A$782,$A101,СВЦЭМ!$B$39:$B$782,D$83)+'СЕТ СН'!$G$14+СВЦЭМ!$D$10+'СЕТ СН'!$G$6-'СЕТ СН'!$G$26</f>
        <v>1608.8414282399999</v>
      </c>
      <c r="E101" s="36">
        <f>SUMIFS(СВЦЭМ!$D$39:$D$782,СВЦЭМ!$A$39:$A$782,$A101,СВЦЭМ!$B$39:$B$782,E$83)+'СЕТ СН'!$G$14+СВЦЭМ!$D$10+'СЕТ СН'!$G$6-'СЕТ СН'!$G$26</f>
        <v>1631.6625190700001</v>
      </c>
      <c r="F101" s="36">
        <f>SUMIFS(СВЦЭМ!$D$39:$D$782,СВЦЭМ!$A$39:$A$782,$A101,СВЦЭМ!$B$39:$B$782,F$83)+'СЕТ СН'!$G$14+СВЦЭМ!$D$10+'СЕТ СН'!$G$6-'СЕТ СН'!$G$26</f>
        <v>1626.71436937</v>
      </c>
      <c r="G101" s="36">
        <f>SUMIFS(СВЦЭМ!$D$39:$D$782,СВЦЭМ!$A$39:$A$782,$A101,СВЦЭМ!$B$39:$B$782,G$83)+'СЕТ СН'!$G$14+СВЦЭМ!$D$10+'СЕТ СН'!$G$6-'СЕТ СН'!$G$26</f>
        <v>1624.50478236</v>
      </c>
      <c r="H101" s="36">
        <f>SUMIFS(СВЦЭМ!$D$39:$D$782,СВЦЭМ!$A$39:$A$782,$A101,СВЦЭМ!$B$39:$B$782,H$83)+'СЕТ СН'!$G$14+СВЦЭМ!$D$10+'СЕТ СН'!$G$6-'СЕТ СН'!$G$26</f>
        <v>1605.2884710400001</v>
      </c>
      <c r="I101" s="36">
        <f>SUMIFS(СВЦЭМ!$D$39:$D$782,СВЦЭМ!$A$39:$A$782,$A101,СВЦЭМ!$B$39:$B$782,I$83)+'СЕТ СН'!$G$14+СВЦЭМ!$D$10+'СЕТ СН'!$G$6-'СЕТ СН'!$G$26</f>
        <v>1513.7836566400001</v>
      </c>
      <c r="J101" s="36">
        <f>SUMIFS(СВЦЭМ!$D$39:$D$782,СВЦЭМ!$A$39:$A$782,$A101,СВЦЭМ!$B$39:$B$782,J$83)+'СЕТ СН'!$G$14+СВЦЭМ!$D$10+'СЕТ СН'!$G$6-'СЕТ СН'!$G$26</f>
        <v>1460.9372678300001</v>
      </c>
      <c r="K101" s="36">
        <f>SUMIFS(СВЦЭМ!$D$39:$D$782,СВЦЭМ!$A$39:$A$782,$A101,СВЦЭМ!$B$39:$B$782,K$83)+'СЕТ СН'!$G$14+СВЦЭМ!$D$10+'СЕТ СН'!$G$6-'СЕТ СН'!$G$26</f>
        <v>1417.1632656100001</v>
      </c>
      <c r="L101" s="36">
        <f>SUMIFS(СВЦЭМ!$D$39:$D$782,СВЦЭМ!$A$39:$A$782,$A101,СВЦЭМ!$B$39:$B$782,L$83)+'СЕТ СН'!$G$14+СВЦЭМ!$D$10+'СЕТ СН'!$G$6-'СЕТ СН'!$G$26</f>
        <v>1417.3274497100001</v>
      </c>
      <c r="M101" s="36">
        <f>SUMIFS(СВЦЭМ!$D$39:$D$782,СВЦЭМ!$A$39:$A$782,$A101,СВЦЭМ!$B$39:$B$782,M$83)+'СЕТ СН'!$G$14+СВЦЭМ!$D$10+'СЕТ СН'!$G$6-'СЕТ СН'!$G$26</f>
        <v>1415.6567397600002</v>
      </c>
      <c r="N101" s="36">
        <f>SUMIFS(СВЦЭМ!$D$39:$D$782,СВЦЭМ!$A$39:$A$782,$A101,СВЦЭМ!$B$39:$B$782,N$83)+'СЕТ СН'!$G$14+СВЦЭМ!$D$10+'СЕТ СН'!$G$6-'СЕТ СН'!$G$26</f>
        <v>1437.8174168</v>
      </c>
      <c r="O101" s="36">
        <f>SUMIFS(СВЦЭМ!$D$39:$D$782,СВЦЭМ!$A$39:$A$782,$A101,СВЦЭМ!$B$39:$B$782,O$83)+'СЕТ СН'!$G$14+СВЦЭМ!$D$10+'СЕТ СН'!$G$6-'СЕТ СН'!$G$26</f>
        <v>1474.6155791000001</v>
      </c>
      <c r="P101" s="36">
        <f>SUMIFS(СВЦЭМ!$D$39:$D$782,СВЦЭМ!$A$39:$A$782,$A101,СВЦЭМ!$B$39:$B$782,P$83)+'СЕТ СН'!$G$14+СВЦЭМ!$D$10+'СЕТ СН'!$G$6-'СЕТ СН'!$G$26</f>
        <v>1494.3103856600001</v>
      </c>
      <c r="Q101" s="36">
        <f>SUMIFS(СВЦЭМ!$D$39:$D$782,СВЦЭМ!$A$39:$A$782,$A101,СВЦЭМ!$B$39:$B$782,Q$83)+'СЕТ СН'!$G$14+СВЦЭМ!$D$10+'СЕТ СН'!$G$6-'СЕТ СН'!$G$26</f>
        <v>1495.0264226500001</v>
      </c>
      <c r="R101" s="36">
        <f>SUMIFS(СВЦЭМ!$D$39:$D$782,СВЦЭМ!$A$39:$A$782,$A101,СВЦЭМ!$B$39:$B$782,R$83)+'СЕТ СН'!$G$14+СВЦЭМ!$D$10+'СЕТ СН'!$G$6-'СЕТ СН'!$G$26</f>
        <v>1488.5637698800001</v>
      </c>
      <c r="S101" s="36">
        <f>SUMIFS(СВЦЭМ!$D$39:$D$782,СВЦЭМ!$A$39:$A$782,$A101,СВЦЭМ!$B$39:$B$782,S$83)+'СЕТ СН'!$G$14+СВЦЭМ!$D$10+'СЕТ СН'!$G$6-'СЕТ СН'!$G$26</f>
        <v>1475.29046225</v>
      </c>
      <c r="T101" s="36">
        <f>SUMIFS(СВЦЭМ!$D$39:$D$782,СВЦЭМ!$A$39:$A$782,$A101,СВЦЭМ!$B$39:$B$782,T$83)+'СЕТ СН'!$G$14+СВЦЭМ!$D$10+'СЕТ СН'!$G$6-'СЕТ СН'!$G$26</f>
        <v>1438.0050557600002</v>
      </c>
      <c r="U101" s="36">
        <f>SUMIFS(СВЦЭМ!$D$39:$D$782,СВЦЭМ!$A$39:$A$782,$A101,СВЦЭМ!$B$39:$B$782,U$83)+'СЕТ СН'!$G$14+СВЦЭМ!$D$10+'СЕТ СН'!$G$6-'СЕТ СН'!$G$26</f>
        <v>1386.1547590300002</v>
      </c>
      <c r="V101" s="36">
        <f>SUMIFS(СВЦЭМ!$D$39:$D$782,СВЦЭМ!$A$39:$A$782,$A101,СВЦЭМ!$B$39:$B$782,V$83)+'СЕТ СН'!$G$14+СВЦЭМ!$D$10+'СЕТ СН'!$G$6-'СЕТ СН'!$G$26</f>
        <v>1365.9718037100001</v>
      </c>
      <c r="W101" s="36">
        <f>SUMIFS(СВЦЭМ!$D$39:$D$782,СВЦЭМ!$A$39:$A$782,$A101,СВЦЭМ!$B$39:$B$782,W$83)+'СЕТ СН'!$G$14+СВЦЭМ!$D$10+'СЕТ СН'!$G$6-'СЕТ СН'!$G$26</f>
        <v>1359.67554961</v>
      </c>
      <c r="X101" s="36">
        <f>SUMIFS(СВЦЭМ!$D$39:$D$782,СВЦЭМ!$A$39:$A$782,$A101,СВЦЭМ!$B$39:$B$782,X$83)+'СЕТ СН'!$G$14+СВЦЭМ!$D$10+'СЕТ СН'!$G$6-'СЕТ СН'!$G$26</f>
        <v>1409.7499390800001</v>
      </c>
      <c r="Y101" s="36">
        <f>SUMIFS(СВЦЭМ!$D$39:$D$782,СВЦЭМ!$A$39:$A$782,$A101,СВЦЭМ!$B$39:$B$782,Y$83)+'СЕТ СН'!$G$14+СВЦЭМ!$D$10+'СЕТ СН'!$G$6-'СЕТ СН'!$G$26</f>
        <v>1438.3387931400002</v>
      </c>
    </row>
    <row r="102" spans="1:25" ht="15.75" x14ac:dyDescent="0.2">
      <c r="A102" s="35">
        <f t="shared" si="2"/>
        <v>44458</v>
      </c>
      <c r="B102" s="36">
        <f>SUMIFS(СВЦЭМ!$D$39:$D$782,СВЦЭМ!$A$39:$A$782,$A102,СВЦЭМ!$B$39:$B$782,B$83)+'СЕТ СН'!$G$14+СВЦЭМ!$D$10+'СЕТ СН'!$G$6-'СЕТ СН'!$G$26</f>
        <v>1463.87513175</v>
      </c>
      <c r="C102" s="36">
        <f>SUMIFS(СВЦЭМ!$D$39:$D$782,СВЦЭМ!$A$39:$A$782,$A102,СВЦЭМ!$B$39:$B$782,C$83)+'СЕТ СН'!$G$14+СВЦЭМ!$D$10+'СЕТ СН'!$G$6-'СЕТ СН'!$G$26</f>
        <v>1509.3545089600002</v>
      </c>
      <c r="D102" s="36">
        <f>SUMIFS(СВЦЭМ!$D$39:$D$782,СВЦЭМ!$A$39:$A$782,$A102,СВЦЭМ!$B$39:$B$782,D$83)+'СЕТ СН'!$G$14+СВЦЭМ!$D$10+'СЕТ СН'!$G$6-'СЕТ СН'!$G$26</f>
        <v>1567.3015217500001</v>
      </c>
      <c r="E102" s="36">
        <f>SUMIFS(СВЦЭМ!$D$39:$D$782,СВЦЭМ!$A$39:$A$782,$A102,СВЦЭМ!$B$39:$B$782,E$83)+'СЕТ СН'!$G$14+СВЦЭМ!$D$10+'СЕТ СН'!$G$6-'СЕТ СН'!$G$26</f>
        <v>1592.2123952700001</v>
      </c>
      <c r="F102" s="36">
        <f>SUMIFS(СВЦЭМ!$D$39:$D$782,СВЦЭМ!$A$39:$A$782,$A102,СВЦЭМ!$B$39:$B$782,F$83)+'СЕТ СН'!$G$14+СВЦЭМ!$D$10+'СЕТ СН'!$G$6-'СЕТ СН'!$G$26</f>
        <v>1594.3507033800001</v>
      </c>
      <c r="G102" s="36">
        <f>SUMIFS(СВЦЭМ!$D$39:$D$782,СВЦЭМ!$A$39:$A$782,$A102,СВЦЭМ!$B$39:$B$782,G$83)+'СЕТ СН'!$G$14+СВЦЭМ!$D$10+'СЕТ СН'!$G$6-'СЕТ СН'!$G$26</f>
        <v>1586.1400411200002</v>
      </c>
      <c r="H102" s="36">
        <f>SUMIFS(СВЦЭМ!$D$39:$D$782,СВЦЭМ!$A$39:$A$782,$A102,СВЦЭМ!$B$39:$B$782,H$83)+'СЕТ СН'!$G$14+СВЦЭМ!$D$10+'СЕТ СН'!$G$6-'СЕТ СН'!$G$26</f>
        <v>1551.8037118000002</v>
      </c>
      <c r="I102" s="36">
        <f>SUMIFS(СВЦЭМ!$D$39:$D$782,СВЦЭМ!$A$39:$A$782,$A102,СВЦЭМ!$B$39:$B$782,I$83)+'СЕТ СН'!$G$14+СВЦЭМ!$D$10+'СЕТ СН'!$G$6-'СЕТ СН'!$G$26</f>
        <v>1492.28354128</v>
      </c>
      <c r="J102" s="36">
        <f>SUMIFS(СВЦЭМ!$D$39:$D$782,СВЦЭМ!$A$39:$A$782,$A102,СВЦЭМ!$B$39:$B$782,J$83)+'СЕТ СН'!$G$14+СВЦЭМ!$D$10+'СЕТ СН'!$G$6-'СЕТ СН'!$G$26</f>
        <v>1463.3638197400001</v>
      </c>
      <c r="K102" s="36">
        <f>SUMIFS(СВЦЭМ!$D$39:$D$782,СВЦЭМ!$A$39:$A$782,$A102,СВЦЭМ!$B$39:$B$782,K$83)+'СЕТ СН'!$G$14+СВЦЭМ!$D$10+'СЕТ СН'!$G$6-'СЕТ СН'!$G$26</f>
        <v>1377.4205658999999</v>
      </c>
      <c r="L102" s="36">
        <f>SUMIFS(СВЦЭМ!$D$39:$D$782,СВЦЭМ!$A$39:$A$782,$A102,СВЦЭМ!$B$39:$B$782,L$83)+'СЕТ СН'!$G$14+СВЦЭМ!$D$10+'СЕТ СН'!$G$6-'СЕТ СН'!$G$26</f>
        <v>1374.8052280300001</v>
      </c>
      <c r="M102" s="36">
        <f>SUMIFS(СВЦЭМ!$D$39:$D$782,СВЦЭМ!$A$39:$A$782,$A102,СВЦЭМ!$B$39:$B$782,M$83)+'СЕТ СН'!$G$14+СВЦЭМ!$D$10+'СЕТ СН'!$G$6-'СЕТ СН'!$G$26</f>
        <v>1378.0960050000001</v>
      </c>
      <c r="N102" s="36">
        <f>SUMIFS(СВЦЭМ!$D$39:$D$782,СВЦЭМ!$A$39:$A$782,$A102,СВЦЭМ!$B$39:$B$782,N$83)+'СЕТ СН'!$G$14+СВЦЭМ!$D$10+'СЕТ СН'!$G$6-'СЕТ СН'!$G$26</f>
        <v>1384.0351126</v>
      </c>
      <c r="O102" s="36">
        <f>SUMIFS(СВЦЭМ!$D$39:$D$782,СВЦЭМ!$A$39:$A$782,$A102,СВЦЭМ!$B$39:$B$782,O$83)+'СЕТ СН'!$G$14+СВЦЭМ!$D$10+'СЕТ СН'!$G$6-'СЕТ СН'!$G$26</f>
        <v>1413.4483937200002</v>
      </c>
      <c r="P102" s="36">
        <f>SUMIFS(СВЦЭМ!$D$39:$D$782,СВЦЭМ!$A$39:$A$782,$A102,СВЦЭМ!$B$39:$B$782,P$83)+'СЕТ СН'!$G$14+СВЦЭМ!$D$10+'СЕТ СН'!$G$6-'СЕТ СН'!$G$26</f>
        <v>1458.2179602900001</v>
      </c>
      <c r="Q102" s="36">
        <f>SUMIFS(СВЦЭМ!$D$39:$D$782,СВЦЭМ!$A$39:$A$782,$A102,СВЦЭМ!$B$39:$B$782,Q$83)+'СЕТ СН'!$G$14+СВЦЭМ!$D$10+'СЕТ СН'!$G$6-'СЕТ СН'!$G$26</f>
        <v>1463.6496101600001</v>
      </c>
      <c r="R102" s="36">
        <f>SUMIFS(СВЦЭМ!$D$39:$D$782,СВЦЭМ!$A$39:$A$782,$A102,СВЦЭМ!$B$39:$B$782,R$83)+'СЕТ СН'!$G$14+СВЦЭМ!$D$10+'СЕТ СН'!$G$6-'СЕТ СН'!$G$26</f>
        <v>1453.1928610800001</v>
      </c>
      <c r="S102" s="36">
        <f>SUMIFS(СВЦЭМ!$D$39:$D$782,СВЦЭМ!$A$39:$A$782,$A102,СВЦЭМ!$B$39:$B$782,S$83)+'СЕТ СН'!$G$14+СВЦЭМ!$D$10+'СЕТ СН'!$G$6-'СЕТ СН'!$G$26</f>
        <v>1448.1061082200001</v>
      </c>
      <c r="T102" s="36">
        <f>SUMIFS(СВЦЭМ!$D$39:$D$782,СВЦЭМ!$A$39:$A$782,$A102,СВЦЭМ!$B$39:$B$782,T$83)+'СЕТ СН'!$G$14+СВЦЭМ!$D$10+'СЕТ СН'!$G$6-'СЕТ СН'!$G$26</f>
        <v>1484.8909558700002</v>
      </c>
      <c r="U102" s="36">
        <f>SUMIFS(СВЦЭМ!$D$39:$D$782,СВЦЭМ!$A$39:$A$782,$A102,СВЦЭМ!$B$39:$B$782,U$83)+'СЕТ СН'!$G$14+СВЦЭМ!$D$10+'СЕТ СН'!$G$6-'СЕТ СН'!$G$26</f>
        <v>1428.2884106199999</v>
      </c>
      <c r="V102" s="36">
        <f>SUMIFS(СВЦЭМ!$D$39:$D$782,СВЦЭМ!$A$39:$A$782,$A102,СВЦЭМ!$B$39:$B$782,V$83)+'СЕТ СН'!$G$14+СВЦЭМ!$D$10+'СЕТ СН'!$G$6-'СЕТ СН'!$G$26</f>
        <v>1417.6685358</v>
      </c>
      <c r="W102" s="36">
        <f>SUMIFS(СВЦЭМ!$D$39:$D$782,СВЦЭМ!$A$39:$A$782,$A102,СВЦЭМ!$B$39:$B$782,W$83)+'СЕТ СН'!$G$14+СВЦЭМ!$D$10+'СЕТ СН'!$G$6-'СЕТ СН'!$G$26</f>
        <v>1419.1704988199999</v>
      </c>
      <c r="X102" s="36">
        <f>SUMIFS(СВЦЭМ!$D$39:$D$782,СВЦЭМ!$A$39:$A$782,$A102,СВЦЭМ!$B$39:$B$782,X$83)+'СЕТ СН'!$G$14+СВЦЭМ!$D$10+'СЕТ СН'!$G$6-'СЕТ СН'!$G$26</f>
        <v>1439.8404969000001</v>
      </c>
      <c r="Y102" s="36">
        <f>SUMIFS(СВЦЭМ!$D$39:$D$782,СВЦЭМ!$A$39:$A$782,$A102,СВЦЭМ!$B$39:$B$782,Y$83)+'СЕТ СН'!$G$14+СВЦЭМ!$D$10+'СЕТ СН'!$G$6-'СЕТ СН'!$G$26</f>
        <v>1475.59463613</v>
      </c>
    </row>
    <row r="103" spans="1:25" ht="15.75" x14ac:dyDescent="0.2">
      <c r="A103" s="35">
        <f t="shared" si="2"/>
        <v>44459</v>
      </c>
      <c r="B103" s="36">
        <f>SUMIFS(СВЦЭМ!$D$39:$D$782,СВЦЭМ!$A$39:$A$782,$A103,СВЦЭМ!$B$39:$B$782,B$83)+'СЕТ СН'!$G$14+СВЦЭМ!$D$10+'СЕТ СН'!$G$6-'СЕТ СН'!$G$26</f>
        <v>1436.6426177600001</v>
      </c>
      <c r="C103" s="36">
        <f>SUMIFS(СВЦЭМ!$D$39:$D$782,СВЦЭМ!$A$39:$A$782,$A103,СВЦЭМ!$B$39:$B$782,C$83)+'СЕТ СН'!$G$14+СВЦЭМ!$D$10+'СЕТ СН'!$G$6-'СЕТ СН'!$G$26</f>
        <v>1519.19079182</v>
      </c>
      <c r="D103" s="36">
        <f>SUMIFS(СВЦЭМ!$D$39:$D$782,СВЦЭМ!$A$39:$A$782,$A103,СВЦЭМ!$B$39:$B$782,D$83)+'СЕТ СН'!$G$14+СВЦЭМ!$D$10+'СЕТ СН'!$G$6-'СЕТ СН'!$G$26</f>
        <v>1567.6608279900001</v>
      </c>
      <c r="E103" s="36">
        <f>SUMIFS(СВЦЭМ!$D$39:$D$782,СВЦЭМ!$A$39:$A$782,$A103,СВЦЭМ!$B$39:$B$782,E$83)+'СЕТ СН'!$G$14+СВЦЭМ!$D$10+'СЕТ СН'!$G$6-'СЕТ СН'!$G$26</f>
        <v>1586.02394903</v>
      </c>
      <c r="F103" s="36">
        <f>SUMIFS(СВЦЭМ!$D$39:$D$782,СВЦЭМ!$A$39:$A$782,$A103,СВЦЭМ!$B$39:$B$782,F$83)+'СЕТ СН'!$G$14+СВЦЭМ!$D$10+'СЕТ СН'!$G$6-'СЕТ СН'!$G$26</f>
        <v>1595.69500479</v>
      </c>
      <c r="G103" s="36">
        <f>SUMIFS(СВЦЭМ!$D$39:$D$782,СВЦЭМ!$A$39:$A$782,$A103,СВЦЭМ!$B$39:$B$782,G$83)+'СЕТ СН'!$G$14+СВЦЭМ!$D$10+'СЕТ СН'!$G$6-'СЕТ СН'!$G$26</f>
        <v>1580.2046138800001</v>
      </c>
      <c r="H103" s="36">
        <f>SUMIFS(СВЦЭМ!$D$39:$D$782,СВЦЭМ!$A$39:$A$782,$A103,СВЦЭМ!$B$39:$B$782,H$83)+'СЕТ СН'!$G$14+СВЦЭМ!$D$10+'СЕТ СН'!$G$6-'СЕТ СН'!$G$26</f>
        <v>1531.68547779</v>
      </c>
      <c r="I103" s="36">
        <f>SUMIFS(СВЦЭМ!$D$39:$D$782,СВЦЭМ!$A$39:$A$782,$A103,СВЦЭМ!$B$39:$B$782,I$83)+'СЕТ СН'!$G$14+СВЦЭМ!$D$10+'СЕТ СН'!$G$6-'СЕТ СН'!$G$26</f>
        <v>1487.8633257900001</v>
      </c>
      <c r="J103" s="36">
        <f>SUMIFS(СВЦЭМ!$D$39:$D$782,СВЦЭМ!$A$39:$A$782,$A103,СВЦЭМ!$B$39:$B$782,J$83)+'СЕТ СН'!$G$14+СВЦЭМ!$D$10+'СЕТ СН'!$G$6-'СЕТ СН'!$G$26</f>
        <v>1483.97000789</v>
      </c>
      <c r="K103" s="36">
        <f>SUMIFS(СВЦЭМ!$D$39:$D$782,СВЦЭМ!$A$39:$A$782,$A103,СВЦЭМ!$B$39:$B$782,K$83)+'СЕТ СН'!$G$14+СВЦЭМ!$D$10+'СЕТ СН'!$G$6-'СЕТ СН'!$G$26</f>
        <v>1480.2810725100001</v>
      </c>
      <c r="L103" s="36">
        <f>SUMIFS(СВЦЭМ!$D$39:$D$782,СВЦЭМ!$A$39:$A$782,$A103,СВЦЭМ!$B$39:$B$782,L$83)+'СЕТ СН'!$G$14+СВЦЭМ!$D$10+'СЕТ СН'!$G$6-'СЕТ СН'!$G$26</f>
        <v>1461.0432332800001</v>
      </c>
      <c r="M103" s="36">
        <f>SUMIFS(СВЦЭМ!$D$39:$D$782,СВЦЭМ!$A$39:$A$782,$A103,СВЦЭМ!$B$39:$B$782,M$83)+'СЕТ СН'!$G$14+СВЦЭМ!$D$10+'СЕТ СН'!$G$6-'СЕТ СН'!$G$26</f>
        <v>1458.99929617</v>
      </c>
      <c r="N103" s="36">
        <f>SUMIFS(СВЦЭМ!$D$39:$D$782,СВЦЭМ!$A$39:$A$782,$A103,СВЦЭМ!$B$39:$B$782,N$83)+'СЕТ СН'!$G$14+СВЦЭМ!$D$10+'СЕТ СН'!$G$6-'СЕТ СН'!$G$26</f>
        <v>1475.2318487699999</v>
      </c>
      <c r="O103" s="36">
        <f>SUMIFS(СВЦЭМ!$D$39:$D$782,СВЦЭМ!$A$39:$A$782,$A103,СВЦЭМ!$B$39:$B$782,O$83)+'СЕТ СН'!$G$14+СВЦЭМ!$D$10+'СЕТ СН'!$G$6-'СЕТ СН'!$G$26</f>
        <v>1502.1863351000002</v>
      </c>
      <c r="P103" s="36">
        <f>SUMIFS(СВЦЭМ!$D$39:$D$782,СВЦЭМ!$A$39:$A$782,$A103,СВЦЭМ!$B$39:$B$782,P$83)+'СЕТ СН'!$G$14+СВЦЭМ!$D$10+'СЕТ СН'!$G$6-'СЕТ СН'!$G$26</f>
        <v>1532.6031267000001</v>
      </c>
      <c r="Q103" s="36">
        <f>SUMIFS(СВЦЭМ!$D$39:$D$782,СВЦЭМ!$A$39:$A$782,$A103,СВЦЭМ!$B$39:$B$782,Q$83)+'СЕТ СН'!$G$14+СВЦЭМ!$D$10+'СЕТ СН'!$G$6-'СЕТ СН'!$G$26</f>
        <v>1535.6162940700001</v>
      </c>
      <c r="R103" s="36">
        <f>SUMIFS(СВЦЭМ!$D$39:$D$782,СВЦЭМ!$A$39:$A$782,$A103,СВЦЭМ!$B$39:$B$782,R$83)+'СЕТ СН'!$G$14+СВЦЭМ!$D$10+'СЕТ СН'!$G$6-'СЕТ СН'!$G$26</f>
        <v>1518.03345167</v>
      </c>
      <c r="S103" s="36">
        <f>SUMIFS(СВЦЭМ!$D$39:$D$782,СВЦЭМ!$A$39:$A$782,$A103,СВЦЭМ!$B$39:$B$782,S$83)+'СЕТ СН'!$G$14+СВЦЭМ!$D$10+'СЕТ СН'!$G$6-'СЕТ СН'!$G$26</f>
        <v>1505.8395455</v>
      </c>
      <c r="T103" s="36">
        <f>SUMIFS(СВЦЭМ!$D$39:$D$782,СВЦЭМ!$A$39:$A$782,$A103,СВЦЭМ!$B$39:$B$782,T$83)+'СЕТ СН'!$G$14+СВЦЭМ!$D$10+'СЕТ СН'!$G$6-'СЕТ СН'!$G$26</f>
        <v>1492.7286679200001</v>
      </c>
      <c r="U103" s="36">
        <f>SUMIFS(СВЦЭМ!$D$39:$D$782,СВЦЭМ!$A$39:$A$782,$A103,СВЦЭМ!$B$39:$B$782,U$83)+'СЕТ СН'!$G$14+СВЦЭМ!$D$10+'СЕТ СН'!$G$6-'СЕТ СН'!$G$26</f>
        <v>1512.2886848500002</v>
      </c>
      <c r="V103" s="36">
        <f>SUMIFS(СВЦЭМ!$D$39:$D$782,СВЦЭМ!$A$39:$A$782,$A103,СВЦЭМ!$B$39:$B$782,V$83)+'СЕТ СН'!$G$14+СВЦЭМ!$D$10+'СЕТ СН'!$G$6-'СЕТ СН'!$G$26</f>
        <v>1471.3599705199999</v>
      </c>
      <c r="W103" s="36">
        <f>SUMIFS(СВЦЭМ!$D$39:$D$782,СВЦЭМ!$A$39:$A$782,$A103,СВЦЭМ!$B$39:$B$782,W$83)+'СЕТ СН'!$G$14+СВЦЭМ!$D$10+'СЕТ СН'!$G$6-'СЕТ СН'!$G$26</f>
        <v>1460.6035651699999</v>
      </c>
      <c r="X103" s="36">
        <f>SUMIFS(СВЦЭМ!$D$39:$D$782,СВЦЭМ!$A$39:$A$782,$A103,СВЦЭМ!$B$39:$B$782,X$83)+'СЕТ СН'!$G$14+СВЦЭМ!$D$10+'СЕТ СН'!$G$6-'СЕТ СН'!$G$26</f>
        <v>1489.2407738400002</v>
      </c>
      <c r="Y103" s="36">
        <f>SUMIFS(СВЦЭМ!$D$39:$D$782,СВЦЭМ!$A$39:$A$782,$A103,СВЦЭМ!$B$39:$B$782,Y$83)+'СЕТ СН'!$G$14+СВЦЭМ!$D$10+'СЕТ СН'!$G$6-'СЕТ СН'!$G$26</f>
        <v>1464.71861904</v>
      </c>
    </row>
    <row r="104" spans="1:25" ht="15.75" x14ac:dyDescent="0.2">
      <c r="A104" s="35">
        <f t="shared" si="2"/>
        <v>44460</v>
      </c>
      <c r="B104" s="36">
        <f>SUMIFS(СВЦЭМ!$D$39:$D$782,СВЦЭМ!$A$39:$A$782,$A104,СВЦЭМ!$B$39:$B$782,B$83)+'СЕТ СН'!$G$14+СВЦЭМ!$D$10+'СЕТ СН'!$G$6-'СЕТ СН'!$G$26</f>
        <v>1531.73804793</v>
      </c>
      <c r="C104" s="36">
        <f>SUMIFS(СВЦЭМ!$D$39:$D$782,СВЦЭМ!$A$39:$A$782,$A104,СВЦЭМ!$B$39:$B$782,C$83)+'СЕТ СН'!$G$14+СВЦЭМ!$D$10+'СЕТ СН'!$G$6-'СЕТ СН'!$G$26</f>
        <v>1601.5475948400001</v>
      </c>
      <c r="D104" s="36">
        <f>SUMIFS(СВЦЭМ!$D$39:$D$782,СВЦЭМ!$A$39:$A$782,$A104,СВЦЭМ!$B$39:$B$782,D$83)+'СЕТ СН'!$G$14+СВЦЭМ!$D$10+'СЕТ СН'!$G$6-'СЕТ СН'!$G$26</f>
        <v>1628.6782156100001</v>
      </c>
      <c r="E104" s="36">
        <f>SUMIFS(СВЦЭМ!$D$39:$D$782,СВЦЭМ!$A$39:$A$782,$A104,СВЦЭМ!$B$39:$B$782,E$83)+'СЕТ СН'!$G$14+СВЦЭМ!$D$10+'СЕТ СН'!$G$6-'СЕТ СН'!$G$26</f>
        <v>1643.1574899000002</v>
      </c>
      <c r="F104" s="36">
        <f>SUMIFS(СВЦЭМ!$D$39:$D$782,СВЦЭМ!$A$39:$A$782,$A104,СВЦЭМ!$B$39:$B$782,F$83)+'СЕТ СН'!$G$14+СВЦЭМ!$D$10+'СЕТ СН'!$G$6-'СЕТ СН'!$G$26</f>
        <v>1641.6402130900001</v>
      </c>
      <c r="G104" s="36">
        <f>SUMIFS(СВЦЭМ!$D$39:$D$782,СВЦЭМ!$A$39:$A$782,$A104,СВЦЭМ!$B$39:$B$782,G$83)+'СЕТ СН'!$G$14+СВЦЭМ!$D$10+'СЕТ СН'!$G$6-'СЕТ СН'!$G$26</f>
        <v>1615.1375436799999</v>
      </c>
      <c r="H104" s="36">
        <f>SUMIFS(СВЦЭМ!$D$39:$D$782,СВЦЭМ!$A$39:$A$782,$A104,СВЦЭМ!$B$39:$B$782,H$83)+'СЕТ СН'!$G$14+СВЦЭМ!$D$10+'СЕТ СН'!$G$6-'СЕТ СН'!$G$26</f>
        <v>1559.9684397000001</v>
      </c>
      <c r="I104" s="36">
        <f>SUMIFS(СВЦЭМ!$D$39:$D$782,СВЦЭМ!$A$39:$A$782,$A104,СВЦЭМ!$B$39:$B$782,I$83)+'СЕТ СН'!$G$14+СВЦЭМ!$D$10+'СЕТ СН'!$G$6-'СЕТ СН'!$G$26</f>
        <v>1516.9572212800001</v>
      </c>
      <c r="J104" s="36">
        <f>SUMIFS(СВЦЭМ!$D$39:$D$782,СВЦЭМ!$A$39:$A$782,$A104,СВЦЭМ!$B$39:$B$782,J$83)+'СЕТ СН'!$G$14+СВЦЭМ!$D$10+'СЕТ СН'!$G$6-'СЕТ СН'!$G$26</f>
        <v>1501.0715144300002</v>
      </c>
      <c r="K104" s="36">
        <f>SUMIFS(СВЦЭМ!$D$39:$D$782,СВЦЭМ!$A$39:$A$782,$A104,СВЦЭМ!$B$39:$B$782,K$83)+'СЕТ СН'!$G$14+СВЦЭМ!$D$10+'СЕТ СН'!$G$6-'СЕТ СН'!$G$26</f>
        <v>1481.9117880900001</v>
      </c>
      <c r="L104" s="36">
        <f>SUMIFS(СВЦЭМ!$D$39:$D$782,СВЦЭМ!$A$39:$A$782,$A104,СВЦЭМ!$B$39:$B$782,L$83)+'СЕТ СН'!$G$14+СВЦЭМ!$D$10+'СЕТ СН'!$G$6-'СЕТ СН'!$G$26</f>
        <v>1462.4808263499999</v>
      </c>
      <c r="M104" s="36">
        <f>SUMIFS(СВЦЭМ!$D$39:$D$782,СВЦЭМ!$A$39:$A$782,$A104,СВЦЭМ!$B$39:$B$782,M$83)+'СЕТ СН'!$G$14+СВЦЭМ!$D$10+'СЕТ СН'!$G$6-'СЕТ СН'!$G$26</f>
        <v>1465.7822983300002</v>
      </c>
      <c r="N104" s="36">
        <f>SUMIFS(СВЦЭМ!$D$39:$D$782,СВЦЭМ!$A$39:$A$782,$A104,СВЦЭМ!$B$39:$B$782,N$83)+'СЕТ СН'!$G$14+СВЦЭМ!$D$10+'СЕТ СН'!$G$6-'СЕТ СН'!$G$26</f>
        <v>1479.2899763800001</v>
      </c>
      <c r="O104" s="36">
        <f>SUMIFS(СВЦЭМ!$D$39:$D$782,СВЦЭМ!$A$39:$A$782,$A104,СВЦЭМ!$B$39:$B$782,O$83)+'СЕТ СН'!$G$14+СВЦЭМ!$D$10+'СЕТ СН'!$G$6-'СЕТ СН'!$G$26</f>
        <v>1489.2099358600001</v>
      </c>
      <c r="P104" s="36">
        <f>SUMIFS(СВЦЭМ!$D$39:$D$782,СВЦЭМ!$A$39:$A$782,$A104,СВЦЭМ!$B$39:$B$782,P$83)+'СЕТ СН'!$G$14+СВЦЭМ!$D$10+'СЕТ СН'!$G$6-'СЕТ СН'!$G$26</f>
        <v>1521.3377511900001</v>
      </c>
      <c r="Q104" s="36">
        <f>SUMIFS(СВЦЭМ!$D$39:$D$782,СВЦЭМ!$A$39:$A$782,$A104,СВЦЭМ!$B$39:$B$782,Q$83)+'СЕТ СН'!$G$14+СВЦЭМ!$D$10+'СЕТ СН'!$G$6-'СЕТ СН'!$G$26</f>
        <v>1536.8230197400001</v>
      </c>
      <c r="R104" s="36">
        <f>SUMIFS(СВЦЭМ!$D$39:$D$782,СВЦЭМ!$A$39:$A$782,$A104,СВЦЭМ!$B$39:$B$782,R$83)+'СЕТ СН'!$G$14+СВЦЭМ!$D$10+'СЕТ СН'!$G$6-'СЕТ СН'!$G$26</f>
        <v>1526.3478949099999</v>
      </c>
      <c r="S104" s="36">
        <f>SUMIFS(СВЦЭМ!$D$39:$D$782,СВЦЭМ!$A$39:$A$782,$A104,СВЦЭМ!$B$39:$B$782,S$83)+'СЕТ СН'!$G$14+СВЦЭМ!$D$10+'СЕТ СН'!$G$6-'СЕТ СН'!$G$26</f>
        <v>1505.9601128600002</v>
      </c>
      <c r="T104" s="36">
        <f>SUMIFS(СВЦЭМ!$D$39:$D$782,СВЦЭМ!$A$39:$A$782,$A104,СВЦЭМ!$B$39:$B$782,T$83)+'СЕТ СН'!$G$14+СВЦЭМ!$D$10+'СЕТ СН'!$G$6-'СЕТ СН'!$G$26</f>
        <v>1485.9175438000002</v>
      </c>
      <c r="U104" s="36">
        <f>SUMIFS(СВЦЭМ!$D$39:$D$782,СВЦЭМ!$A$39:$A$782,$A104,СВЦЭМ!$B$39:$B$782,U$83)+'СЕТ СН'!$G$14+СВЦЭМ!$D$10+'СЕТ СН'!$G$6-'СЕТ СН'!$G$26</f>
        <v>1483.1570293700001</v>
      </c>
      <c r="V104" s="36">
        <f>SUMIFS(СВЦЭМ!$D$39:$D$782,СВЦЭМ!$A$39:$A$782,$A104,СВЦЭМ!$B$39:$B$782,V$83)+'СЕТ СН'!$G$14+СВЦЭМ!$D$10+'СЕТ СН'!$G$6-'СЕТ СН'!$G$26</f>
        <v>1480.87848863</v>
      </c>
      <c r="W104" s="36">
        <f>SUMIFS(СВЦЭМ!$D$39:$D$782,СВЦЭМ!$A$39:$A$782,$A104,СВЦЭМ!$B$39:$B$782,W$83)+'СЕТ СН'!$G$14+СВЦЭМ!$D$10+'СЕТ СН'!$G$6-'СЕТ СН'!$G$26</f>
        <v>1474.6702645</v>
      </c>
      <c r="X104" s="36">
        <f>SUMIFS(СВЦЭМ!$D$39:$D$782,СВЦЭМ!$A$39:$A$782,$A104,СВЦЭМ!$B$39:$B$782,X$83)+'СЕТ СН'!$G$14+СВЦЭМ!$D$10+'СЕТ СН'!$G$6-'СЕТ СН'!$G$26</f>
        <v>1450.0741410300002</v>
      </c>
      <c r="Y104" s="36">
        <f>SUMIFS(СВЦЭМ!$D$39:$D$782,СВЦЭМ!$A$39:$A$782,$A104,СВЦЭМ!$B$39:$B$782,Y$83)+'СЕТ СН'!$G$14+СВЦЭМ!$D$10+'СЕТ СН'!$G$6-'СЕТ СН'!$G$26</f>
        <v>1447.6038306400001</v>
      </c>
    </row>
    <row r="105" spans="1:25" ht="15.75" x14ac:dyDescent="0.2">
      <c r="A105" s="35">
        <f t="shared" si="2"/>
        <v>44461</v>
      </c>
      <c r="B105" s="36">
        <f>SUMIFS(СВЦЭМ!$D$39:$D$782,СВЦЭМ!$A$39:$A$782,$A105,СВЦЭМ!$B$39:$B$782,B$83)+'СЕТ СН'!$G$14+СВЦЭМ!$D$10+'СЕТ СН'!$G$6-'СЕТ СН'!$G$26</f>
        <v>1524.5294796200001</v>
      </c>
      <c r="C105" s="36">
        <f>SUMIFS(СВЦЭМ!$D$39:$D$782,СВЦЭМ!$A$39:$A$782,$A105,СВЦЭМ!$B$39:$B$782,C$83)+'СЕТ СН'!$G$14+СВЦЭМ!$D$10+'СЕТ СН'!$G$6-'СЕТ СН'!$G$26</f>
        <v>1582.29930939</v>
      </c>
      <c r="D105" s="36">
        <f>SUMIFS(СВЦЭМ!$D$39:$D$782,СВЦЭМ!$A$39:$A$782,$A105,СВЦЭМ!$B$39:$B$782,D$83)+'СЕТ СН'!$G$14+СВЦЭМ!$D$10+'СЕТ СН'!$G$6-'СЕТ СН'!$G$26</f>
        <v>1618.37320307</v>
      </c>
      <c r="E105" s="36">
        <f>SUMIFS(СВЦЭМ!$D$39:$D$782,СВЦЭМ!$A$39:$A$782,$A105,СВЦЭМ!$B$39:$B$782,E$83)+'СЕТ СН'!$G$14+СВЦЭМ!$D$10+'СЕТ СН'!$G$6-'СЕТ СН'!$G$26</f>
        <v>1625.4333429200001</v>
      </c>
      <c r="F105" s="36">
        <f>SUMIFS(СВЦЭМ!$D$39:$D$782,СВЦЭМ!$A$39:$A$782,$A105,СВЦЭМ!$B$39:$B$782,F$83)+'СЕТ СН'!$G$14+СВЦЭМ!$D$10+'СЕТ СН'!$G$6-'СЕТ СН'!$G$26</f>
        <v>1628.32599162</v>
      </c>
      <c r="G105" s="36">
        <f>SUMIFS(СВЦЭМ!$D$39:$D$782,СВЦЭМ!$A$39:$A$782,$A105,СВЦЭМ!$B$39:$B$782,G$83)+'СЕТ СН'!$G$14+СВЦЭМ!$D$10+'СЕТ СН'!$G$6-'СЕТ СН'!$G$26</f>
        <v>1611.4981671700002</v>
      </c>
      <c r="H105" s="36">
        <f>SUMIFS(СВЦЭМ!$D$39:$D$782,СВЦЭМ!$A$39:$A$782,$A105,СВЦЭМ!$B$39:$B$782,H$83)+'СЕТ СН'!$G$14+СВЦЭМ!$D$10+'СЕТ СН'!$G$6-'СЕТ СН'!$G$26</f>
        <v>1560.47832025</v>
      </c>
      <c r="I105" s="36">
        <f>SUMIFS(СВЦЭМ!$D$39:$D$782,СВЦЭМ!$A$39:$A$782,$A105,СВЦЭМ!$B$39:$B$782,I$83)+'СЕТ СН'!$G$14+СВЦЭМ!$D$10+'СЕТ СН'!$G$6-'СЕТ СН'!$G$26</f>
        <v>1498.4818243300001</v>
      </c>
      <c r="J105" s="36">
        <f>SUMIFS(СВЦЭМ!$D$39:$D$782,СВЦЭМ!$A$39:$A$782,$A105,СВЦЭМ!$B$39:$B$782,J$83)+'СЕТ СН'!$G$14+СВЦЭМ!$D$10+'СЕТ СН'!$G$6-'СЕТ СН'!$G$26</f>
        <v>1485.4608729700001</v>
      </c>
      <c r="K105" s="36">
        <f>SUMIFS(СВЦЭМ!$D$39:$D$782,СВЦЭМ!$A$39:$A$782,$A105,СВЦЭМ!$B$39:$B$782,K$83)+'СЕТ СН'!$G$14+СВЦЭМ!$D$10+'СЕТ СН'!$G$6-'СЕТ СН'!$G$26</f>
        <v>1480.3924321100001</v>
      </c>
      <c r="L105" s="36">
        <f>SUMIFS(СВЦЭМ!$D$39:$D$782,СВЦЭМ!$A$39:$A$782,$A105,СВЦЭМ!$B$39:$B$782,L$83)+'СЕТ СН'!$G$14+СВЦЭМ!$D$10+'СЕТ СН'!$G$6-'СЕТ СН'!$G$26</f>
        <v>1467.2046989800001</v>
      </c>
      <c r="M105" s="36">
        <f>SUMIFS(СВЦЭМ!$D$39:$D$782,СВЦЭМ!$A$39:$A$782,$A105,СВЦЭМ!$B$39:$B$782,M$83)+'СЕТ СН'!$G$14+СВЦЭМ!$D$10+'СЕТ СН'!$G$6-'СЕТ СН'!$G$26</f>
        <v>1456.88714415</v>
      </c>
      <c r="N105" s="36">
        <f>SUMIFS(СВЦЭМ!$D$39:$D$782,СВЦЭМ!$A$39:$A$782,$A105,СВЦЭМ!$B$39:$B$782,N$83)+'СЕТ СН'!$G$14+СВЦЭМ!$D$10+'СЕТ СН'!$G$6-'СЕТ СН'!$G$26</f>
        <v>1470.43600311</v>
      </c>
      <c r="O105" s="36">
        <f>SUMIFS(СВЦЭМ!$D$39:$D$782,СВЦЭМ!$A$39:$A$782,$A105,СВЦЭМ!$B$39:$B$782,O$83)+'СЕТ СН'!$G$14+СВЦЭМ!$D$10+'СЕТ СН'!$G$6-'СЕТ СН'!$G$26</f>
        <v>1492.38172149</v>
      </c>
      <c r="P105" s="36">
        <f>SUMIFS(СВЦЭМ!$D$39:$D$782,СВЦЭМ!$A$39:$A$782,$A105,СВЦЭМ!$B$39:$B$782,P$83)+'СЕТ СН'!$G$14+СВЦЭМ!$D$10+'СЕТ СН'!$G$6-'СЕТ СН'!$G$26</f>
        <v>1524.3570121100001</v>
      </c>
      <c r="Q105" s="36">
        <f>SUMIFS(СВЦЭМ!$D$39:$D$782,СВЦЭМ!$A$39:$A$782,$A105,СВЦЭМ!$B$39:$B$782,Q$83)+'СЕТ СН'!$G$14+СВЦЭМ!$D$10+'СЕТ СН'!$G$6-'СЕТ СН'!$G$26</f>
        <v>1530.43356498</v>
      </c>
      <c r="R105" s="36">
        <f>SUMIFS(СВЦЭМ!$D$39:$D$782,СВЦЭМ!$A$39:$A$782,$A105,СВЦЭМ!$B$39:$B$782,R$83)+'СЕТ СН'!$G$14+СВЦЭМ!$D$10+'СЕТ СН'!$G$6-'СЕТ СН'!$G$26</f>
        <v>1522.8010197100002</v>
      </c>
      <c r="S105" s="36">
        <f>SUMIFS(СВЦЭМ!$D$39:$D$782,СВЦЭМ!$A$39:$A$782,$A105,СВЦЭМ!$B$39:$B$782,S$83)+'СЕТ СН'!$G$14+СВЦЭМ!$D$10+'СЕТ СН'!$G$6-'СЕТ СН'!$G$26</f>
        <v>1492.7323132900001</v>
      </c>
      <c r="T105" s="36">
        <f>SUMIFS(СВЦЭМ!$D$39:$D$782,СВЦЭМ!$A$39:$A$782,$A105,СВЦЭМ!$B$39:$B$782,T$83)+'СЕТ СН'!$G$14+СВЦЭМ!$D$10+'СЕТ СН'!$G$6-'СЕТ СН'!$G$26</f>
        <v>1470.9669042300002</v>
      </c>
      <c r="U105" s="36">
        <f>SUMIFS(СВЦЭМ!$D$39:$D$782,СВЦЭМ!$A$39:$A$782,$A105,СВЦЭМ!$B$39:$B$782,U$83)+'СЕТ СН'!$G$14+СВЦЭМ!$D$10+'СЕТ СН'!$G$6-'СЕТ СН'!$G$26</f>
        <v>1473.7629668500001</v>
      </c>
      <c r="V105" s="36">
        <f>SUMIFS(СВЦЭМ!$D$39:$D$782,СВЦЭМ!$A$39:$A$782,$A105,СВЦЭМ!$B$39:$B$782,V$83)+'СЕТ СН'!$G$14+СВЦЭМ!$D$10+'СЕТ СН'!$G$6-'СЕТ СН'!$G$26</f>
        <v>1469.69501947</v>
      </c>
      <c r="W105" s="36">
        <f>SUMIFS(СВЦЭМ!$D$39:$D$782,СВЦЭМ!$A$39:$A$782,$A105,СВЦЭМ!$B$39:$B$782,W$83)+'СЕТ СН'!$G$14+СВЦЭМ!$D$10+'СЕТ СН'!$G$6-'СЕТ СН'!$G$26</f>
        <v>1464.2473888899999</v>
      </c>
      <c r="X105" s="36">
        <f>SUMIFS(СВЦЭМ!$D$39:$D$782,СВЦЭМ!$A$39:$A$782,$A105,СВЦЭМ!$B$39:$B$782,X$83)+'СЕТ СН'!$G$14+СВЦЭМ!$D$10+'СЕТ СН'!$G$6-'СЕТ СН'!$G$26</f>
        <v>1443.9713469500002</v>
      </c>
      <c r="Y105" s="36">
        <f>SUMIFS(СВЦЭМ!$D$39:$D$782,СВЦЭМ!$A$39:$A$782,$A105,СВЦЭМ!$B$39:$B$782,Y$83)+'СЕТ СН'!$G$14+СВЦЭМ!$D$10+'СЕТ СН'!$G$6-'СЕТ СН'!$G$26</f>
        <v>1438.6309498600001</v>
      </c>
    </row>
    <row r="106" spans="1:25" ht="15.75" x14ac:dyDescent="0.2">
      <c r="A106" s="35">
        <f t="shared" si="2"/>
        <v>44462</v>
      </c>
      <c r="B106" s="36">
        <f>SUMIFS(СВЦЭМ!$D$39:$D$782,СВЦЭМ!$A$39:$A$782,$A106,СВЦЭМ!$B$39:$B$782,B$83)+'СЕТ СН'!$G$14+СВЦЭМ!$D$10+'СЕТ СН'!$G$6-'СЕТ СН'!$G$26</f>
        <v>1558.7956198800002</v>
      </c>
      <c r="C106" s="36">
        <f>SUMIFS(СВЦЭМ!$D$39:$D$782,СВЦЭМ!$A$39:$A$782,$A106,СВЦЭМ!$B$39:$B$782,C$83)+'СЕТ СН'!$G$14+СВЦЭМ!$D$10+'СЕТ СН'!$G$6-'СЕТ СН'!$G$26</f>
        <v>1652.0466337100002</v>
      </c>
      <c r="D106" s="36">
        <f>SUMIFS(СВЦЭМ!$D$39:$D$782,СВЦЭМ!$A$39:$A$782,$A106,СВЦЭМ!$B$39:$B$782,D$83)+'СЕТ СН'!$G$14+СВЦЭМ!$D$10+'СЕТ СН'!$G$6-'СЕТ СН'!$G$26</f>
        <v>1705.5316920299999</v>
      </c>
      <c r="E106" s="36">
        <f>SUMIFS(СВЦЭМ!$D$39:$D$782,СВЦЭМ!$A$39:$A$782,$A106,СВЦЭМ!$B$39:$B$782,E$83)+'СЕТ СН'!$G$14+СВЦЭМ!$D$10+'СЕТ СН'!$G$6-'СЕТ СН'!$G$26</f>
        <v>1718.64084493</v>
      </c>
      <c r="F106" s="36">
        <f>SUMIFS(СВЦЭМ!$D$39:$D$782,СВЦЭМ!$A$39:$A$782,$A106,СВЦЭМ!$B$39:$B$782,F$83)+'СЕТ СН'!$G$14+СВЦЭМ!$D$10+'СЕТ СН'!$G$6-'СЕТ СН'!$G$26</f>
        <v>1722.6987821299999</v>
      </c>
      <c r="G106" s="36">
        <f>SUMIFS(СВЦЭМ!$D$39:$D$782,СВЦЭМ!$A$39:$A$782,$A106,СВЦЭМ!$B$39:$B$782,G$83)+'СЕТ СН'!$G$14+СВЦЭМ!$D$10+'СЕТ СН'!$G$6-'СЕТ СН'!$G$26</f>
        <v>1697.3504794799999</v>
      </c>
      <c r="H106" s="36">
        <f>SUMIFS(СВЦЭМ!$D$39:$D$782,СВЦЭМ!$A$39:$A$782,$A106,СВЦЭМ!$B$39:$B$782,H$83)+'СЕТ СН'!$G$14+СВЦЭМ!$D$10+'СЕТ СН'!$G$6-'СЕТ СН'!$G$26</f>
        <v>1625.1866179799999</v>
      </c>
      <c r="I106" s="36">
        <f>SUMIFS(СВЦЭМ!$D$39:$D$782,СВЦЭМ!$A$39:$A$782,$A106,СВЦЭМ!$B$39:$B$782,I$83)+'СЕТ СН'!$G$14+СВЦЭМ!$D$10+'СЕТ СН'!$G$6-'СЕТ СН'!$G$26</f>
        <v>1529.5375746200002</v>
      </c>
      <c r="J106" s="36">
        <f>SUMIFS(СВЦЭМ!$D$39:$D$782,СВЦЭМ!$A$39:$A$782,$A106,СВЦЭМ!$B$39:$B$782,J$83)+'СЕТ СН'!$G$14+СВЦЭМ!$D$10+'СЕТ СН'!$G$6-'СЕТ СН'!$G$26</f>
        <v>1527.37556464</v>
      </c>
      <c r="K106" s="36">
        <f>SUMIFS(СВЦЭМ!$D$39:$D$782,СВЦЭМ!$A$39:$A$782,$A106,СВЦЭМ!$B$39:$B$782,K$83)+'СЕТ СН'!$G$14+СВЦЭМ!$D$10+'СЕТ СН'!$G$6-'СЕТ СН'!$G$26</f>
        <v>1546.1350557200001</v>
      </c>
      <c r="L106" s="36">
        <f>SUMIFS(СВЦЭМ!$D$39:$D$782,СВЦЭМ!$A$39:$A$782,$A106,СВЦЭМ!$B$39:$B$782,L$83)+'СЕТ СН'!$G$14+СВЦЭМ!$D$10+'СЕТ СН'!$G$6-'СЕТ СН'!$G$26</f>
        <v>1543.7142991300002</v>
      </c>
      <c r="M106" s="36">
        <f>SUMIFS(СВЦЭМ!$D$39:$D$782,СВЦЭМ!$A$39:$A$782,$A106,СВЦЭМ!$B$39:$B$782,M$83)+'СЕТ СН'!$G$14+СВЦЭМ!$D$10+'СЕТ СН'!$G$6-'СЕТ СН'!$G$26</f>
        <v>1533.3603398300002</v>
      </c>
      <c r="N106" s="36">
        <f>SUMIFS(СВЦЭМ!$D$39:$D$782,СВЦЭМ!$A$39:$A$782,$A106,СВЦЭМ!$B$39:$B$782,N$83)+'СЕТ СН'!$G$14+СВЦЭМ!$D$10+'СЕТ СН'!$G$6-'СЕТ СН'!$G$26</f>
        <v>1512.57272231</v>
      </c>
      <c r="O106" s="36">
        <f>SUMIFS(СВЦЭМ!$D$39:$D$782,СВЦЭМ!$A$39:$A$782,$A106,СВЦЭМ!$B$39:$B$782,O$83)+'СЕТ СН'!$G$14+СВЦЭМ!$D$10+'СЕТ СН'!$G$6-'СЕТ СН'!$G$26</f>
        <v>1506.52084608</v>
      </c>
      <c r="P106" s="36">
        <f>SUMIFS(СВЦЭМ!$D$39:$D$782,СВЦЭМ!$A$39:$A$782,$A106,СВЦЭМ!$B$39:$B$782,P$83)+'СЕТ СН'!$G$14+СВЦЭМ!$D$10+'СЕТ СН'!$G$6-'СЕТ СН'!$G$26</f>
        <v>1533.28815777</v>
      </c>
      <c r="Q106" s="36">
        <f>SUMIFS(СВЦЭМ!$D$39:$D$782,СВЦЭМ!$A$39:$A$782,$A106,СВЦЭМ!$B$39:$B$782,Q$83)+'СЕТ СН'!$G$14+СВЦЭМ!$D$10+'СЕТ СН'!$G$6-'СЕТ СН'!$G$26</f>
        <v>1539.98276885</v>
      </c>
      <c r="R106" s="36">
        <f>SUMIFS(СВЦЭМ!$D$39:$D$782,СВЦЭМ!$A$39:$A$782,$A106,СВЦЭМ!$B$39:$B$782,R$83)+'СЕТ СН'!$G$14+СВЦЭМ!$D$10+'СЕТ СН'!$G$6-'СЕТ СН'!$G$26</f>
        <v>1529.6963178599999</v>
      </c>
      <c r="S106" s="36">
        <f>SUMIFS(СВЦЭМ!$D$39:$D$782,СВЦЭМ!$A$39:$A$782,$A106,СВЦЭМ!$B$39:$B$782,S$83)+'СЕТ СН'!$G$14+СВЦЭМ!$D$10+'СЕТ СН'!$G$6-'СЕТ СН'!$G$26</f>
        <v>1511.7421221200002</v>
      </c>
      <c r="T106" s="36">
        <f>SUMIFS(СВЦЭМ!$D$39:$D$782,СВЦЭМ!$A$39:$A$782,$A106,СВЦЭМ!$B$39:$B$782,T$83)+'СЕТ СН'!$G$14+СВЦЭМ!$D$10+'СЕТ СН'!$G$6-'СЕТ СН'!$G$26</f>
        <v>1493.5610945600001</v>
      </c>
      <c r="U106" s="36">
        <f>SUMIFS(СВЦЭМ!$D$39:$D$782,СВЦЭМ!$A$39:$A$782,$A106,СВЦЭМ!$B$39:$B$782,U$83)+'СЕТ СН'!$G$14+СВЦЭМ!$D$10+'СЕТ СН'!$G$6-'СЕТ СН'!$G$26</f>
        <v>1487.2135694799999</v>
      </c>
      <c r="V106" s="36">
        <f>SUMIFS(СВЦЭМ!$D$39:$D$782,СВЦЭМ!$A$39:$A$782,$A106,СВЦЭМ!$B$39:$B$782,V$83)+'СЕТ СН'!$G$14+СВЦЭМ!$D$10+'СЕТ СН'!$G$6-'СЕТ СН'!$G$26</f>
        <v>1485.34127678</v>
      </c>
      <c r="W106" s="36">
        <f>SUMIFS(СВЦЭМ!$D$39:$D$782,СВЦЭМ!$A$39:$A$782,$A106,СВЦЭМ!$B$39:$B$782,W$83)+'СЕТ СН'!$G$14+СВЦЭМ!$D$10+'СЕТ СН'!$G$6-'СЕТ СН'!$G$26</f>
        <v>1470.3017640100002</v>
      </c>
      <c r="X106" s="36">
        <f>SUMIFS(СВЦЭМ!$D$39:$D$782,СВЦЭМ!$A$39:$A$782,$A106,СВЦЭМ!$B$39:$B$782,X$83)+'СЕТ СН'!$G$14+СВЦЭМ!$D$10+'СЕТ СН'!$G$6-'СЕТ СН'!$G$26</f>
        <v>1455.5505565799999</v>
      </c>
      <c r="Y106" s="36">
        <f>SUMIFS(СВЦЭМ!$D$39:$D$782,СВЦЭМ!$A$39:$A$782,$A106,СВЦЭМ!$B$39:$B$782,Y$83)+'СЕТ СН'!$G$14+СВЦЭМ!$D$10+'СЕТ СН'!$G$6-'СЕТ СН'!$G$26</f>
        <v>1502.8888168000001</v>
      </c>
    </row>
    <row r="107" spans="1:25" ht="15.75" x14ac:dyDescent="0.2">
      <c r="A107" s="35">
        <f t="shared" si="2"/>
        <v>44463</v>
      </c>
      <c r="B107" s="36">
        <f>SUMIFS(СВЦЭМ!$D$39:$D$782,СВЦЭМ!$A$39:$A$782,$A107,СВЦЭМ!$B$39:$B$782,B$83)+'СЕТ СН'!$G$14+СВЦЭМ!$D$10+'СЕТ СН'!$G$6-'СЕТ СН'!$G$26</f>
        <v>1530.8463878800001</v>
      </c>
      <c r="C107" s="36">
        <f>SUMIFS(СВЦЭМ!$D$39:$D$782,СВЦЭМ!$A$39:$A$782,$A107,СВЦЭМ!$B$39:$B$782,C$83)+'СЕТ СН'!$G$14+СВЦЭМ!$D$10+'СЕТ СН'!$G$6-'СЕТ СН'!$G$26</f>
        <v>1588.2957539700001</v>
      </c>
      <c r="D107" s="36">
        <f>SUMIFS(СВЦЭМ!$D$39:$D$782,СВЦЭМ!$A$39:$A$782,$A107,СВЦЭМ!$B$39:$B$782,D$83)+'СЕТ СН'!$G$14+СВЦЭМ!$D$10+'СЕТ СН'!$G$6-'СЕТ СН'!$G$26</f>
        <v>1654.5550130199999</v>
      </c>
      <c r="E107" s="36">
        <f>SUMIFS(СВЦЭМ!$D$39:$D$782,СВЦЭМ!$A$39:$A$782,$A107,СВЦЭМ!$B$39:$B$782,E$83)+'СЕТ СН'!$G$14+СВЦЭМ!$D$10+'СЕТ СН'!$G$6-'СЕТ СН'!$G$26</f>
        <v>1674.7607885099999</v>
      </c>
      <c r="F107" s="36">
        <f>SUMIFS(СВЦЭМ!$D$39:$D$782,СВЦЭМ!$A$39:$A$782,$A107,СВЦЭМ!$B$39:$B$782,F$83)+'СЕТ СН'!$G$14+СВЦЭМ!$D$10+'СЕТ СН'!$G$6-'СЕТ СН'!$G$26</f>
        <v>1677.16483141</v>
      </c>
      <c r="G107" s="36">
        <f>SUMIFS(СВЦЭМ!$D$39:$D$782,СВЦЭМ!$A$39:$A$782,$A107,СВЦЭМ!$B$39:$B$782,G$83)+'СЕТ СН'!$G$14+СВЦЭМ!$D$10+'СЕТ СН'!$G$6-'СЕТ СН'!$G$26</f>
        <v>1640.2443932400001</v>
      </c>
      <c r="H107" s="36">
        <f>SUMIFS(СВЦЭМ!$D$39:$D$782,СВЦЭМ!$A$39:$A$782,$A107,СВЦЭМ!$B$39:$B$782,H$83)+'СЕТ СН'!$G$14+СВЦЭМ!$D$10+'СЕТ СН'!$G$6-'СЕТ СН'!$G$26</f>
        <v>1563.7306677400002</v>
      </c>
      <c r="I107" s="36">
        <f>SUMIFS(СВЦЭМ!$D$39:$D$782,СВЦЭМ!$A$39:$A$782,$A107,СВЦЭМ!$B$39:$B$782,I$83)+'СЕТ СН'!$G$14+СВЦЭМ!$D$10+'СЕТ СН'!$G$6-'СЕТ СН'!$G$26</f>
        <v>1509.8784486300001</v>
      </c>
      <c r="J107" s="36">
        <f>SUMIFS(СВЦЭМ!$D$39:$D$782,СВЦЭМ!$A$39:$A$782,$A107,СВЦЭМ!$B$39:$B$782,J$83)+'СЕТ СН'!$G$14+СВЦЭМ!$D$10+'СЕТ СН'!$G$6-'СЕТ СН'!$G$26</f>
        <v>1524.51282962</v>
      </c>
      <c r="K107" s="36">
        <f>SUMIFS(СВЦЭМ!$D$39:$D$782,СВЦЭМ!$A$39:$A$782,$A107,СВЦЭМ!$B$39:$B$782,K$83)+'СЕТ СН'!$G$14+СВЦЭМ!$D$10+'СЕТ СН'!$G$6-'СЕТ СН'!$G$26</f>
        <v>1535.9517913899999</v>
      </c>
      <c r="L107" s="36">
        <f>SUMIFS(СВЦЭМ!$D$39:$D$782,СВЦЭМ!$A$39:$A$782,$A107,СВЦЭМ!$B$39:$B$782,L$83)+'СЕТ СН'!$G$14+СВЦЭМ!$D$10+'СЕТ СН'!$G$6-'СЕТ СН'!$G$26</f>
        <v>1547.16930544</v>
      </c>
      <c r="M107" s="36">
        <f>SUMIFS(СВЦЭМ!$D$39:$D$782,СВЦЭМ!$A$39:$A$782,$A107,СВЦЭМ!$B$39:$B$782,M$83)+'СЕТ СН'!$G$14+СВЦЭМ!$D$10+'СЕТ СН'!$G$6-'СЕТ СН'!$G$26</f>
        <v>1535.55163864</v>
      </c>
      <c r="N107" s="36">
        <f>SUMIFS(СВЦЭМ!$D$39:$D$782,СВЦЭМ!$A$39:$A$782,$A107,СВЦЭМ!$B$39:$B$782,N$83)+'СЕТ СН'!$G$14+СВЦЭМ!$D$10+'СЕТ СН'!$G$6-'СЕТ СН'!$G$26</f>
        <v>1506.0622720400002</v>
      </c>
      <c r="O107" s="36">
        <f>SUMIFS(СВЦЭМ!$D$39:$D$782,СВЦЭМ!$A$39:$A$782,$A107,СВЦЭМ!$B$39:$B$782,O$83)+'СЕТ СН'!$G$14+СВЦЭМ!$D$10+'СЕТ СН'!$G$6-'СЕТ СН'!$G$26</f>
        <v>1499.6763355500002</v>
      </c>
      <c r="P107" s="36">
        <f>SUMIFS(СВЦЭМ!$D$39:$D$782,СВЦЭМ!$A$39:$A$782,$A107,СВЦЭМ!$B$39:$B$782,P$83)+'СЕТ СН'!$G$14+СВЦЭМ!$D$10+'СЕТ СН'!$G$6-'СЕТ СН'!$G$26</f>
        <v>1538.19593766</v>
      </c>
      <c r="Q107" s="36">
        <f>SUMIFS(СВЦЭМ!$D$39:$D$782,СВЦЭМ!$A$39:$A$782,$A107,СВЦЭМ!$B$39:$B$782,Q$83)+'СЕТ СН'!$G$14+СВЦЭМ!$D$10+'СЕТ СН'!$G$6-'СЕТ СН'!$G$26</f>
        <v>1541.8948923</v>
      </c>
      <c r="R107" s="36">
        <f>SUMIFS(СВЦЭМ!$D$39:$D$782,СВЦЭМ!$A$39:$A$782,$A107,СВЦЭМ!$B$39:$B$782,R$83)+'СЕТ СН'!$G$14+СВЦЭМ!$D$10+'СЕТ СН'!$G$6-'СЕТ СН'!$G$26</f>
        <v>1528.2458875100001</v>
      </c>
      <c r="S107" s="36">
        <f>SUMIFS(СВЦЭМ!$D$39:$D$782,СВЦЭМ!$A$39:$A$782,$A107,СВЦЭМ!$B$39:$B$782,S$83)+'СЕТ СН'!$G$14+СВЦЭМ!$D$10+'СЕТ СН'!$G$6-'СЕТ СН'!$G$26</f>
        <v>1515.5078735900001</v>
      </c>
      <c r="T107" s="36">
        <f>SUMIFS(СВЦЭМ!$D$39:$D$782,СВЦЭМ!$A$39:$A$782,$A107,СВЦЭМ!$B$39:$B$782,T$83)+'СЕТ СН'!$G$14+СВЦЭМ!$D$10+'СЕТ СН'!$G$6-'СЕТ СН'!$G$26</f>
        <v>1493.1115320399999</v>
      </c>
      <c r="U107" s="36">
        <f>SUMIFS(СВЦЭМ!$D$39:$D$782,СВЦЭМ!$A$39:$A$782,$A107,СВЦЭМ!$B$39:$B$782,U$83)+'СЕТ СН'!$G$14+СВЦЭМ!$D$10+'СЕТ СН'!$G$6-'СЕТ СН'!$G$26</f>
        <v>1486.2757522800002</v>
      </c>
      <c r="V107" s="36">
        <f>SUMIFS(СВЦЭМ!$D$39:$D$782,СВЦЭМ!$A$39:$A$782,$A107,СВЦЭМ!$B$39:$B$782,V$83)+'СЕТ СН'!$G$14+СВЦЭМ!$D$10+'СЕТ СН'!$G$6-'СЕТ СН'!$G$26</f>
        <v>1482.4593726900002</v>
      </c>
      <c r="W107" s="36">
        <f>SUMIFS(СВЦЭМ!$D$39:$D$782,СВЦЭМ!$A$39:$A$782,$A107,СВЦЭМ!$B$39:$B$782,W$83)+'СЕТ СН'!$G$14+СВЦЭМ!$D$10+'СЕТ СН'!$G$6-'СЕТ СН'!$G$26</f>
        <v>1468.95003496</v>
      </c>
      <c r="X107" s="36">
        <f>SUMIFS(СВЦЭМ!$D$39:$D$782,СВЦЭМ!$A$39:$A$782,$A107,СВЦЭМ!$B$39:$B$782,X$83)+'СЕТ СН'!$G$14+СВЦЭМ!$D$10+'СЕТ СН'!$G$6-'СЕТ СН'!$G$26</f>
        <v>1445.9892774700002</v>
      </c>
      <c r="Y107" s="36">
        <f>SUMIFS(СВЦЭМ!$D$39:$D$782,СВЦЭМ!$A$39:$A$782,$A107,СВЦЭМ!$B$39:$B$782,Y$83)+'СЕТ СН'!$G$14+СВЦЭМ!$D$10+'СЕТ СН'!$G$6-'СЕТ СН'!$G$26</f>
        <v>1456.28629099</v>
      </c>
    </row>
    <row r="108" spans="1:25" ht="15.75" x14ac:dyDescent="0.2">
      <c r="A108" s="35">
        <f t="shared" si="2"/>
        <v>44464</v>
      </c>
      <c r="B108" s="36">
        <f>SUMIFS(СВЦЭМ!$D$39:$D$782,СВЦЭМ!$A$39:$A$782,$A108,СВЦЭМ!$B$39:$B$782,B$83)+'СЕТ СН'!$G$14+СВЦЭМ!$D$10+'СЕТ СН'!$G$6-'СЕТ СН'!$G$26</f>
        <v>1463.75286366</v>
      </c>
      <c r="C108" s="36">
        <f>SUMIFS(СВЦЭМ!$D$39:$D$782,СВЦЭМ!$A$39:$A$782,$A108,СВЦЭМ!$B$39:$B$782,C$83)+'СЕТ СН'!$G$14+СВЦЭМ!$D$10+'СЕТ СН'!$G$6-'СЕТ СН'!$G$26</f>
        <v>1552.21756284</v>
      </c>
      <c r="D108" s="36">
        <f>SUMIFS(СВЦЭМ!$D$39:$D$782,СВЦЭМ!$A$39:$A$782,$A108,СВЦЭМ!$B$39:$B$782,D$83)+'СЕТ СН'!$G$14+СВЦЭМ!$D$10+'СЕТ СН'!$G$6-'СЕТ СН'!$G$26</f>
        <v>1635.4340811100001</v>
      </c>
      <c r="E108" s="36">
        <f>SUMIFS(СВЦЭМ!$D$39:$D$782,СВЦЭМ!$A$39:$A$782,$A108,СВЦЭМ!$B$39:$B$782,E$83)+'СЕТ СН'!$G$14+СВЦЭМ!$D$10+'СЕТ СН'!$G$6-'СЕТ СН'!$G$26</f>
        <v>1663.9029546700001</v>
      </c>
      <c r="F108" s="36">
        <f>SUMIFS(СВЦЭМ!$D$39:$D$782,СВЦЭМ!$A$39:$A$782,$A108,СВЦЭМ!$B$39:$B$782,F$83)+'СЕТ СН'!$G$14+СВЦЭМ!$D$10+'СЕТ СН'!$G$6-'СЕТ СН'!$G$26</f>
        <v>1660.1693057299999</v>
      </c>
      <c r="G108" s="36">
        <f>SUMIFS(СВЦЭМ!$D$39:$D$782,СВЦЭМ!$A$39:$A$782,$A108,СВЦЭМ!$B$39:$B$782,G$83)+'СЕТ СН'!$G$14+СВЦЭМ!$D$10+'СЕТ СН'!$G$6-'СЕТ СН'!$G$26</f>
        <v>1656.2290668000001</v>
      </c>
      <c r="H108" s="36">
        <f>SUMIFS(СВЦЭМ!$D$39:$D$782,СВЦЭМ!$A$39:$A$782,$A108,СВЦЭМ!$B$39:$B$782,H$83)+'СЕТ СН'!$G$14+СВЦЭМ!$D$10+'СЕТ СН'!$G$6-'СЕТ СН'!$G$26</f>
        <v>1622.3545919200001</v>
      </c>
      <c r="I108" s="36">
        <f>SUMIFS(СВЦЭМ!$D$39:$D$782,СВЦЭМ!$A$39:$A$782,$A108,СВЦЭМ!$B$39:$B$782,I$83)+'СЕТ СН'!$G$14+СВЦЭМ!$D$10+'СЕТ СН'!$G$6-'СЕТ СН'!$G$26</f>
        <v>1535.6102699200001</v>
      </c>
      <c r="J108" s="36">
        <f>SUMIFS(СВЦЭМ!$D$39:$D$782,СВЦЭМ!$A$39:$A$782,$A108,СВЦЭМ!$B$39:$B$782,J$83)+'СЕТ СН'!$G$14+СВЦЭМ!$D$10+'СЕТ СН'!$G$6-'СЕТ СН'!$G$26</f>
        <v>1487.0601695600001</v>
      </c>
      <c r="K108" s="36">
        <f>SUMIFS(СВЦЭМ!$D$39:$D$782,СВЦЭМ!$A$39:$A$782,$A108,СВЦЭМ!$B$39:$B$782,K$83)+'СЕТ СН'!$G$14+СВЦЭМ!$D$10+'СЕТ СН'!$G$6-'СЕТ СН'!$G$26</f>
        <v>1485.7541147700001</v>
      </c>
      <c r="L108" s="36">
        <f>SUMIFS(СВЦЭМ!$D$39:$D$782,СВЦЭМ!$A$39:$A$782,$A108,СВЦЭМ!$B$39:$B$782,L$83)+'СЕТ СН'!$G$14+СВЦЭМ!$D$10+'СЕТ СН'!$G$6-'СЕТ СН'!$G$26</f>
        <v>1484.90925115</v>
      </c>
      <c r="M108" s="36">
        <f>SUMIFS(СВЦЭМ!$D$39:$D$782,СВЦЭМ!$A$39:$A$782,$A108,СВЦЭМ!$B$39:$B$782,M$83)+'СЕТ СН'!$G$14+СВЦЭМ!$D$10+'СЕТ СН'!$G$6-'СЕТ СН'!$G$26</f>
        <v>1481.7727518400002</v>
      </c>
      <c r="N108" s="36">
        <f>SUMIFS(СВЦЭМ!$D$39:$D$782,СВЦЭМ!$A$39:$A$782,$A108,СВЦЭМ!$B$39:$B$782,N$83)+'СЕТ СН'!$G$14+СВЦЭМ!$D$10+'СЕТ СН'!$G$6-'СЕТ СН'!$G$26</f>
        <v>1487.19462312</v>
      </c>
      <c r="O108" s="36">
        <f>SUMIFS(СВЦЭМ!$D$39:$D$782,СВЦЭМ!$A$39:$A$782,$A108,СВЦЭМ!$B$39:$B$782,O$83)+'СЕТ СН'!$G$14+СВЦЭМ!$D$10+'СЕТ СН'!$G$6-'СЕТ СН'!$G$26</f>
        <v>1510.9780856699999</v>
      </c>
      <c r="P108" s="36">
        <f>SUMIFS(СВЦЭМ!$D$39:$D$782,СВЦЭМ!$A$39:$A$782,$A108,СВЦЭМ!$B$39:$B$782,P$83)+'СЕТ СН'!$G$14+СВЦЭМ!$D$10+'СЕТ СН'!$G$6-'СЕТ СН'!$G$26</f>
        <v>1541.34086501</v>
      </c>
      <c r="Q108" s="36">
        <f>SUMIFS(СВЦЭМ!$D$39:$D$782,СВЦЭМ!$A$39:$A$782,$A108,СВЦЭМ!$B$39:$B$782,Q$83)+'СЕТ СН'!$G$14+СВЦЭМ!$D$10+'СЕТ СН'!$G$6-'СЕТ СН'!$G$26</f>
        <v>1544.3426559300001</v>
      </c>
      <c r="R108" s="36">
        <f>SUMIFS(СВЦЭМ!$D$39:$D$782,СВЦЭМ!$A$39:$A$782,$A108,СВЦЭМ!$B$39:$B$782,R$83)+'СЕТ СН'!$G$14+СВЦЭМ!$D$10+'СЕТ СН'!$G$6-'СЕТ СН'!$G$26</f>
        <v>1529.71477415</v>
      </c>
      <c r="S108" s="36">
        <f>SUMIFS(СВЦЭМ!$D$39:$D$782,СВЦЭМ!$A$39:$A$782,$A108,СВЦЭМ!$B$39:$B$782,S$83)+'СЕТ СН'!$G$14+СВЦЭМ!$D$10+'СЕТ СН'!$G$6-'СЕТ СН'!$G$26</f>
        <v>1507.3785494200001</v>
      </c>
      <c r="T108" s="36">
        <f>SUMIFS(СВЦЭМ!$D$39:$D$782,СВЦЭМ!$A$39:$A$782,$A108,СВЦЭМ!$B$39:$B$782,T$83)+'СЕТ СН'!$G$14+СВЦЭМ!$D$10+'СЕТ СН'!$G$6-'СЕТ СН'!$G$26</f>
        <v>1473.1961458300002</v>
      </c>
      <c r="U108" s="36">
        <f>SUMIFS(СВЦЭМ!$D$39:$D$782,СВЦЭМ!$A$39:$A$782,$A108,СВЦЭМ!$B$39:$B$782,U$83)+'СЕТ СН'!$G$14+СВЦЭМ!$D$10+'СЕТ СН'!$G$6-'СЕТ СН'!$G$26</f>
        <v>1464.3303578</v>
      </c>
      <c r="V108" s="36">
        <f>SUMIFS(СВЦЭМ!$D$39:$D$782,СВЦЭМ!$A$39:$A$782,$A108,СВЦЭМ!$B$39:$B$782,V$83)+'СЕТ СН'!$G$14+СВЦЭМ!$D$10+'СЕТ СН'!$G$6-'СЕТ СН'!$G$26</f>
        <v>1466.3710044100001</v>
      </c>
      <c r="W108" s="36">
        <f>SUMIFS(СВЦЭМ!$D$39:$D$782,СВЦЭМ!$A$39:$A$782,$A108,СВЦЭМ!$B$39:$B$782,W$83)+'СЕТ СН'!$G$14+СВЦЭМ!$D$10+'СЕТ СН'!$G$6-'СЕТ СН'!$G$26</f>
        <v>1451.6064986000001</v>
      </c>
      <c r="X108" s="36">
        <f>SUMIFS(СВЦЭМ!$D$39:$D$782,СВЦЭМ!$A$39:$A$782,$A108,СВЦЭМ!$B$39:$B$782,X$83)+'СЕТ СН'!$G$14+СВЦЭМ!$D$10+'СЕТ СН'!$G$6-'СЕТ СН'!$G$26</f>
        <v>1489.99275074</v>
      </c>
      <c r="Y108" s="36">
        <f>SUMIFS(СВЦЭМ!$D$39:$D$782,СВЦЭМ!$A$39:$A$782,$A108,СВЦЭМ!$B$39:$B$782,Y$83)+'СЕТ СН'!$G$14+СВЦЭМ!$D$10+'СЕТ СН'!$G$6-'СЕТ СН'!$G$26</f>
        <v>1496.7116792500001</v>
      </c>
    </row>
    <row r="109" spans="1:25" ht="15.75" x14ac:dyDescent="0.2">
      <c r="A109" s="35">
        <f t="shared" si="2"/>
        <v>44465</v>
      </c>
      <c r="B109" s="36">
        <f>SUMIFS(СВЦЭМ!$D$39:$D$782,СВЦЭМ!$A$39:$A$782,$A109,СВЦЭМ!$B$39:$B$782,B$83)+'СЕТ СН'!$G$14+СВЦЭМ!$D$10+'СЕТ СН'!$G$6-'СЕТ СН'!$G$26</f>
        <v>1526.0972320800001</v>
      </c>
      <c r="C109" s="36">
        <f>SUMIFS(СВЦЭМ!$D$39:$D$782,СВЦЭМ!$A$39:$A$782,$A109,СВЦЭМ!$B$39:$B$782,C$83)+'СЕТ СН'!$G$14+СВЦЭМ!$D$10+'СЕТ СН'!$G$6-'СЕТ СН'!$G$26</f>
        <v>1599.4787670800001</v>
      </c>
      <c r="D109" s="36">
        <f>SUMIFS(СВЦЭМ!$D$39:$D$782,СВЦЭМ!$A$39:$A$782,$A109,СВЦЭМ!$B$39:$B$782,D$83)+'СЕТ СН'!$G$14+СВЦЭМ!$D$10+'СЕТ СН'!$G$6-'СЕТ СН'!$G$26</f>
        <v>1660.88130467</v>
      </c>
      <c r="E109" s="36">
        <f>SUMIFS(СВЦЭМ!$D$39:$D$782,СВЦЭМ!$A$39:$A$782,$A109,СВЦЭМ!$B$39:$B$782,E$83)+'СЕТ СН'!$G$14+СВЦЭМ!$D$10+'СЕТ СН'!$G$6-'СЕТ СН'!$G$26</f>
        <v>1691.7526503299998</v>
      </c>
      <c r="F109" s="36">
        <f>SUMIFS(СВЦЭМ!$D$39:$D$782,СВЦЭМ!$A$39:$A$782,$A109,СВЦЭМ!$B$39:$B$782,F$83)+'СЕТ СН'!$G$14+СВЦЭМ!$D$10+'СЕТ СН'!$G$6-'СЕТ СН'!$G$26</f>
        <v>1694.8178115600001</v>
      </c>
      <c r="G109" s="36">
        <f>SUMIFS(СВЦЭМ!$D$39:$D$782,СВЦЭМ!$A$39:$A$782,$A109,СВЦЭМ!$B$39:$B$782,G$83)+'СЕТ СН'!$G$14+СВЦЭМ!$D$10+'СЕТ СН'!$G$6-'СЕТ СН'!$G$26</f>
        <v>1685.5165775799999</v>
      </c>
      <c r="H109" s="36">
        <f>SUMIFS(СВЦЭМ!$D$39:$D$782,СВЦЭМ!$A$39:$A$782,$A109,СВЦЭМ!$B$39:$B$782,H$83)+'СЕТ СН'!$G$14+СВЦЭМ!$D$10+'СЕТ СН'!$G$6-'СЕТ СН'!$G$26</f>
        <v>1644.1102226200001</v>
      </c>
      <c r="I109" s="36">
        <f>SUMIFS(СВЦЭМ!$D$39:$D$782,СВЦЭМ!$A$39:$A$782,$A109,СВЦЭМ!$B$39:$B$782,I$83)+'СЕТ СН'!$G$14+СВЦЭМ!$D$10+'СЕТ СН'!$G$6-'СЕТ СН'!$G$26</f>
        <v>1562.6997604600001</v>
      </c>
      <c r="J109" s="36">
        <f>SUMIFS(СВЦЭМ!$D$39:$D$782,СВЦЭМ!$A$39:$A$782,$A109,СВЦЭМ!$B$39:$B$782,J$83)+'СЕТ СН'!$G$14+СВЦЭМ!$D$10+'СЕТ СН'!$G$6-'СЕТ СН'!$G$26</f>
        <v>1494.1574367100002</v>
      </c>
      <c r="K109" s="36">
        <f>SUMIFS(СВЦЭМ!$D$39:$D$782,СВЦЭМ!$A$39:$A$782,$A109,СВЦЭМ!$B$39:$B$782,K$83)+'СЕТ СН'!$G$14+СВЦЭМ!$D$10+'СЕТ СН'!$G$6-'СЕТ СН'!$G$26</f>
        <v>1476.7597820000001</v>
      </c>
      <c r="L109" s="36">
        <f>SUMIFS(СВЦЭМ!$D$39:$D$782,СВЦЭМ!$A$39:$A$782,$A109,СВЦЭМ!$B$39:$B$782,L$83)+'СЕТ СН'!$G$14+СВЦЭМ!$D$10+'СЕТ СН'!$G$6-'СЕТ СН'!$G$26</f>
        <v>1484.9562580800002</v>
      </c>
      <c r="M109" s="36">
        <f>SUMIFS(СВЦЭМ!$D$39:$D$782,СВЦЭМ!$A$39:$A$782,$A109,СВЦЭМ!$B$39:$B$782,M$83)+'СЕТ СН'!$G$14+СВЦЭМ!$D$10+'СЕТ СН'!$G$6-'СЕТ СН'!$G$26</f>
        <v>1479.8248475400001</v>
      </c>
      <c r="N109" s="36">
        <f>SUMIFS(СВЦЭМ!$D$39:$D$782,СВЦЭМ!$A$39:$A$782,$A109,СВЦЭМ!$B$39:$B$782,N$83)+'СЕТ СН'!$G$14+СВЦЭМ!$D$10+'СЕТ СН'!$G$6-'СЕТ СН'!$G$26</f>
        <v>1489.4977614600002</v>
      </c>
      <c r="O109" s="36">
        <f>SUMIFS(СВЦЭМ!$D$39:$D$782,СВЦЭМ!$A$39:$A$782,$A109,СВЦЭМ!$B$39:$B$782,O$83)+'СЕТ СН'!$G$14+СВЦЭМ!$D$10+'СЕТ СН'!$G$6-'СЕТ СН'!$G$26</f>
        <v>1511.80414243</v>
      </c>
      <c r="P109" s="36">
        <f>SUMIFS(СВЦЭМ!$D$39:$D$782,СВЦЭМ!$A$39:$A$782,$A109,СВЦЭМ!$B$39:$B$782,P$83)+'СЕТ СН'!$G$14+СВЦЭМ!$D$10+'СЕТ СН'!$G$6-'СЕТ СН'!$G$26</f>
        <v>1543.2088498100002</v>
      </c>
      <c r="Q109" s="36">
        <f>SUMIFS(СВЦЭМ!$D$39:$D$782,СВЦЭМ!$A$39:$A$782,$A109,СВЦЭМ!$B$39:$B$782,Q$83)+'СЕТ СН'!$G$14+СВЦЭМ!$D$10+'СЕТ СН'!$G$6-'СЕТ СН'!$G$26</f>
        <v>1545.5525779100001</v>
      </c>
      <c r="R109" s="36">
        <f>SUMIFS(СВЦЭМ!$D$39:$D$782,СВЦЭМ!$A$39:$A$782,$A109,СВЦЭМ!$B$39:$B$782,R$83)+'СЕТ СН'!$G$14+СВЦЭМ!$D$10+'СЕТ СН'!$G$6-'СЕТ СН'!$G$26</f>
        <v>1534.1455120600001</v>
      </c>
      <c r="S109" s="36">
        <f>SUMIFS(СВЦЭМ!$D$39:$D$782,СВЦЭМ!$A$39:$A$782,$A109,СВЦЭМ!$B$39:$B$782,S$83)+'СЕТ СН'!$G$14+СВЦЭМ!$D$10+'СЕТ СН'!$G$6-'СЕТ СН'!$G$26</f>
        <v>1513.4964572399999</v>
      </c>
      <c r="T109" s="36">
        <f>SUMIFS(СВЦЭМ!$D$39:$D$782,СВЦЭМ!$A$39:$A$782,$A109,СВЦЭМ!$B$39:$B$782,T$83)+'СЕТ СН'!$G$14+СВЦЭМ!$D$10+'СЕТ СН'!$G$6-'СЕТ СН'!$G$26</f>
        <v>1480.7420459800001</v>
      </c>
      <c r="U109" s="36">
        <f>SUMIFS(СВЦЭМ!$D$39:$D$782,СВЦЭМ!$A$39:$A$782,$A109,СВЦЭМ!$B$39:$B$782,U$83)+'СЕТ СН'!$G$14+СВЦЭМ!$D$10+'СЕТ СН'!$G$6-'СЕТ СН'!$G$26</f>
        <v>1504.8189039000001</v>
      </c>
      <c r="V109" s="36">
        <f>SUMIFS(СВЦЭМ!$D$39:$D$782,СВЦЭМ!$A$39:$A$782,$A109,СВЦЭМ!$B$39:$B$782,V$83)+'СЕТ СН'!$G$14+СВЦЭМ!$D$10+'СЕТ СН'!$G$6-'СЕТ СН'!$G$26</f>
        <v>1512.5689230400001</v>
      </c>
      <c r="W109" s="36">
        <f>SUMIFS(СВЦЭМ!$D$39:$D$782,СВЦЭМ!$A$39:$A$782,$A109,СВЦЭМ!$B$39:$B$782,W$83)+'СЕТ СН'!$G$14+СВЦЭМ!$D$10+'СЕТ СН'!$G$6-'СЕТ СН'!$G$26</f>
        <v>1505.9812120700001</v>
      </c>
      <c r="X109" s="36">
        <f>SUMIFS(СВЦЭМ!$D$39:$D$782,СВЦЭМ!$A$39:$A$782,$A109,СВЦЭМ!$B$39:$B$782,X$83)+'СЕТ СН'!$G$14+СВЦЭМ!$D$10+'СЕТ СН'!$G$6-'СЕТ СН'!$G$26</f>
        <v>1495.93805084</v>
      </c>
      <c r="Y109" s="36">
        <f>SUMIFS(СВЦЭМ!$D$39:$D$782,СВЦЭМ!$A$39:$A$782,$A109,СВЦЭМ!$B$39:$B$782,Y$83)+'СЕТ СН'!$G$14+СВЦЭМ!$D$10+'СЕТ СН'!$G$6-'СЕТ СН'!$G$26</f>
        <v>1561.0815808900002</v>
      </c>
    </row>
    <row r="110" spans="1:25" ht="15.75" x14ac:dyDescent="0.2">
      <c r="A110" s="35">
        <f t="shared" si="2"/>
        <v>44466</v>
      </c>
      <c r="B110" s="36">
        <f>SUMIFS(СВЦЭМ!$D$39:$D$782,СВЦЭМ!$A$39:$A$782,$A110,СВЦЭМ!$B$39:$B$782,B$83)+'СЕТ СН'!$G$14+СВЦЭМ!$D$10+'СЕТ СН'!$G$6-'СЕТ СН'!$G$26</f>
        <v>1562.94414375</v>
      </c>
      <c r="C110" s="36">
        <f>SUMIFS(СВЦЭМ!$D$39:$D$782,СВЦЭМ!$A$39:$A$782,$A110,СВЦЭМ!$B$39:$B$782,C$83)+'СЕТ СН'!$G$14+СВЦЭМ!$D$10+'СЕТ СН'!$G$6-'СЕТ СН'!$G$26</f>
        <v>1696.7015249799999</v>
      </c>
      <c r="D110" s="36">
        <f>SUMIFS(СВЦЭМ!$D$39:$D$782,СВЦЭМ!$A$39:$A$782,$A110,СВЦЭМ!$B$39:$B$782,D$83)+'СЕТ СН'!$G$14+СВЦЭМ!$D$10+'СЕТ СН'!$G$6-'СЕТ СН'!$G$26</f>
        <v>1691.4940798800001</v>
      </c>
      <c r="E110" s="36">
        <f>SUMIFS(СВЦЭМ!$D$39:$D$782,СВЦЭМ!$A$39:$A$782,$A110,СВЦЭМ!$B$39:$B$782,E$83)+'СЕТ СН'!$G$14+СВЦЭМ!$D$10+'СЕТ СН'!$G$6-'СЕТ СН'!$G$26</f>
        <v>1703.9136443800001</v>
      </c>
      <c r="F110" s="36">
        <f>SUMIFS(СВЦЭМ!$D$39:$D$782,СВЦЭМ!$A$39:$A$782,$A110,СВЦЭМ!$B$39:$B$782,F$83)+'СЕТ СН'!$G$14+СВЦЭМ!$D$10+'СЕТ СН'!$G$6-'СЕТ СН'!$G$26</f>
        <v>1701.03096869</v>
      </c>
      <c r="G110" s="36">
        <f>SUMIFS(СВЦЭМ!$D$39:$D$782,СВЦЭМ!$A$39:$A$782,$A110,СВЦЭМ!$B$39:$B$782,G$83)+'СЕТ СН'!$G$14+СВЦЭМ!$D$10+'СЕТ СН'!$G$6-'СЕТ СН'!$G$26</f>
        <v>1672.1875724700001</v>
      </c>
      <c r="H110" s="36">
        <f>SUMIFS(СВЦЭМ!$D$39:$D$782,СВЦЭМ!$A$39:$A$782,$A110,СВЦЭМ!$B$39:$B$782,H$83)+'СЕТ СН'!$G$14+СВЦЭМ!$D$10+'СЕТ СН'!$G$6-'СЕТ СН'!$G$26</f>
        <v>1627.23415462</v>
      </c>
      <c r="I110" s="36">
        <f>SUMIFS(СВЦЭМ!$D$39:$D$782,СВЦЭМ!$A$39:$A$782,$A110,СВЦЭМ!$B$39:$B$782,I$83)+'СЕТ СН'!$G$14+СВЦЭМ!$D$10+'СЕТ СН'!$G$6-'СЕТ СН'!$G$26</f>
        <v>1534.8328287500001</v>
      </c>
      <c r="J110" s="36">
        <f>SUMIFS(СВЦЭМ!$D$39:$D$782,СВЦЭМ!$A$39:$A$782,$A110,СВЦЭМ!$B$39:$B$782,J$83)+'СЕТ СН'!$G$14+СВЦЭМ!$D$10+'СЕТ СН'!$G$6-'СЕТ СН'!$G$26</f>
        <v>1513.64272876</v>
      </c>
      <c r="K110" s="36">
        <f>SUMIFS(СВЦЭМ!$D$39:$D$782,СВЦЭМ!$A$39:$A$782,$A110,СВЦЭМ!$B$39:$B$782,K$83)+'СЕТ СН'!$G$14+СВЦЭМ!$D$10+'СЕТ СН'!$G$6-'СЕТ СН'!$G$26</f>
        <v>1528.5088130500001</v>
      </c>
      <c r="L110" s="36">
        <f>SUMIFS(СВЦЭМ!$D$39:$D$782,СВЦЭМ!$A$39:$A$782,$A110,СВЦЭМ!$B$39:$B$782,L$83)+'СЕТ СН'!$G$14+СВЦЭМ!$D$10+'СЕТ СН'!$G$6-'СЕТ СН'!$G$26</f>
        <v>1536.7247064500002</v>
      </c>
      <c r="M110" s="36">
        <f>SUMIFS(СВЦЭМ!$D$39:$D$782,СВЦЭМ!$A$39:$A$782,$A110,СВЦЭМ!$B$39:$B$782,M$83)+'СЕТ СН'!$G$14+СВЦЭМ!$D$10+'СЕТ СН'!$G$6-'СЕТ СН'!$G$26</f>
        <v>1538.90057602</v>
      </c>
      <c r="N110" s="36">
        <f>SUMIFS(СВЦЭМ!$D$39:$D$782,СВЦЭМ!$A$39:$A$782,$A110,СВЦЭМ!$B$39:$B$782,N$83)+'СЕТ СН'!$G$14+СВЦЭМ!$D$10+'СЕТ СН'!$G$6-'СЕТ СН'!$G$26</f>
        <v>1548.4360751300001</v>
      </c>
      <c r="O110" s="36">
        <f>SUMIFS(СВЦЭМ!$D$39:$D$782,СВЦЭМ!$A$39:$A$782,$A110,СВЦЭМ!$B$39:$B$782,O$83)+'СЕТ СН'!$G$14+СВЦЭМ!$D$10+'СЕТ СН'!$G$6-'СЕТ СН'!$G$26</f>
        <v>1526.8346027000002</v>
      </c>
      <c r="P110" s="36">
        <f>SUMIFS(СВЦЭМ!$D$39:$D$782,СВЦЭМ!$A$39:$A$782,$A110,СВЦЭМ!$B$39:$B$782,P$83)+'СЕТ СН'!$G$14+СВЦЭМ!$D$10+'СЕТ СН'!$G$6-'СЕТ СН'!$G$26</f>
        <v>1576.8735618600001</v>
      </c>
      <c r="Q110" s="36">
        <f>SUMIFS(СВЦЭМ!$D$39:$D$782,СВЦЭМ!$A$39:$A$782,$A110,СВЦЭМ!$B$39:$B$782,Q$83)+'СЕТ СН'!$G$14+СВЦЭМ!$D$10+'СЕТ СН'!$G$6-'СЕТ СН'!$G$26</f>
        <v>1573.0301154700001</v>
      </c>
      <c r="R110" s="36">
        <f>SUMIFS(СВЦЭМ!$D$39:$D$782,СВЦЭМ!$A$39:$A$782,$A110,СВЦЭМ!$B$39:$B$782,R$83)+'СЕТ СН'!$G$14+СВЦЭМ!$D$10+'СЕТ СН'!$G$6-'СЕТ СН'!$G$26</f>
        <v>1558.92373709</v>
      </c>
      <c r="S110" s="36">
        <f>SUMIFS(СВЦЭМ!$D$39:$D$782,СВЦЭМ!$A$39:$A$782,$A110,СВЦЭМ!$B$39:$B$782,S$83)+'СЕТ СН'!$G$14+СВЦЭМ!$D$10+'СЕТ СН'!$G$6-'СЕТ СН'!$G$26</f>
        <v>1542.0203179700002</v>
      </c>
      <c r="T110" s="36">
        <f>SUMIFS(СВЦЭМ!$D$39:$D$782,СВЦЭМ!$A$39:$A$782,$A110,СВЦЭМ!$B$39:$B$782,T$83)+'СЕТ СН'!$G$14+СВЦЭМ!$D$10+'СЕТ СН'!$G$6-'СЕТ СН'!$G$26</f>
        <v>1490.6579975600002</v>
      </c>
      <c r="U110" s="36">
        <f>SUMIFS(СВЦЭМ!$D$39:$D$782,СВЦЭМ!$A$39:$A$782,$A110,СВЦЭМ!$B$39:$B$782,U$83)+'СЕТ СН'!$G$14+СВЦЭМ!$D$10+'СЕТ СН'!$G$6-'СЕТ СН'!$G$26</f>
        <v>1490.1515966900001</v>
      </c>
      <c r="V110" s="36">
        <f>SUMIFS(СВЦЭМ!$D$39:$D$782,СВЦЭМ!$A$39:$A$782,$A110,СВЦЭМ!$B$39:$B$782,V$83)+'СЕТ СН'!$G$14+СВЦЭМ!$D$10+'СЕТ СН'!$G$6-'СЕТ СН'!$G$26</f>
        <v>1491.52974414</v>
      </c>
      <c r="W110" s="36">
        <f>SUMIFS(СВЦЭМ!$D$39:$D$782,СВЦЭМ!$A$39:$A$782,$A110,СВЦЭМ!$B$39:$B$782,W$83)+'СЕТ СН'!$G$14+СВЦЭМ!$D$10+'СЕТ СН'!$G$6-'СЕТ СН'!$G$26</f>
        <v>1482.5455998900002</v>
      </c>
      <c r="X110" s="36">
        <f>SUMIFS(СВЦЭМ!$D$39:$D$782,СВЦЭМ!$A$39:$A$782,$A110,СВЦЭМ!$B$39:$B$782,X$83)+'СЕТ СН'!$G$14+СВЦЭМ!$D$10+'СЕТ СН'!$G$6-'СЕТ СН'!$G$26</f>
        <v>1483.4828763200001</v>
      </c>
      <c r="Y110" s="36">
        <f>SUMIFS(СВЦЭМ!$D$39:$D$782,СВЦЭМ!$A$39:$A$782,$A110,СВЦЭМ!$B$39:$B$782,Y$83)+'СЕТ СН'!$G$14+СВЦЭМ!$D$10+'СЕТ СН'!$G$6-'СЕТ СН'!$G$26</f>
        <v>1504.5816908700001</v>
      </c>
    </row>
    <row r="111" spans="1:25" ht="15.75" x14ac:dyDescent="0.2">
      <c r="A111" s="35">
        <f t="shared" si="2"/>
        <v>44467</v>
      </c>
      <c r="B111" s="36">
        <f>SUMIFS(СВЦЭМ!$D$39:$D$782,СВЦЭМ!$A$39:$A$782,$A111,СВЦЭМ!$B$39:$B$782,B$83)+'СЕТ СН'!$G$14+СВЦЭМ!$D$10+'СЕТ СН'!$G$6-'СЕТ СН'!$G$26</f>
        <v>1566.49105123</v>
      </c>
      <c r="C111" s="36">
        <f>SUMIFS(СВЦЭМ!$D$39:$D$782,СВЦЭМ!$A$39:$A$782,$A111,СВЦЭМ!$B$39:$B$782,C$83)+'СЕТ СН'!$G$14+СВЦЭМ!$D$10+'СЕТ СН'!$G$6-'СЕТ СН'!$G$26</f>
        <v>1613.8348689700001</v>
      </c>
      <c r="D111" s="36">
        <f>SUMIFS(СВЦЭМ!$D$39:$D$782,СВЦЭМ!$A$39:$A$782,$A111,СВЦЭМ!$B$39:$B$782,D$83)+'СЕТ СН'!$G$14+СВЦЭМ!$D$10+'СЕТ СН'!$G$6-'СЕТ СН'!$G$26</f>
        <v>1600.8452462600001</v>
      </c>
      <c r="E111" s="36">
        <f>SUMIFS(СВЦЭМ!$D$39:$D$782,СВЦЭМ!$A$39:$A$782,$A111,СВЦЭМ!$B$39:$B$782,E$83)+'СЕТ СН'!$G$14+СВЦЭМ!$D$10+'СЕТ СН'!$G$6-'СЕТ СН'!$G$26</f>
        <v>1607.7882100500001</v>
      </c>
      <c r="F111" s="36">
        <f>SUMIFS(СВЦЭМ!$D$39:$D$782,СВЦЭМ!$A$39:$A$782,$A111,СВЦЭМ!$B$39:$B$782,F$83)+'СЕТ СН'!$G$14+СВЦЭМ!$D$10+'СЕТ СН'!$G$6-'СЕТ СН'!$G$26</f>
        <v>1603.3566230800002</v>
      </c>
      <c r="G111" s="36">
        <f>SUMIFS(СВЦЭМ!$D$39:$D$782,СВЦЭМ!$A$39:$A$782,$A111,СВЦЭМ!$B$39:$B$782,G$83)+'СЕТ СН'!$G$14+СВЦЭМ!$D$10+'СЕТ СН'!$G$6-'СЕТ СН'!$G$26</f>
        <v>1588.9857985600001</v>
      </c>
      <c r="H111" s="36">
        <f>SUMIFS(СВЦЭМ!$D$39:$D$782,СВЦЭМ!$A$39:$A$782,$A111,СВЦЭМ!$B$39:$B$782,H$83)+'СЕТ СН'!$G$14+СВЦЭМ!$D$10+'СЕТ СН'!$G$6-'СЕТ СН'!$G$26</f>
        <v>1611.09345054</v>
      </c>
      <c r="I111" s="36">
        <f>SUMIFS(СВЦЭМ!$D$39:$D$782,СВЦЭМ!$A$39:$A$782,$A111,СВЦЭМ!$B$39:$B$782,I$83)+'СЕТ СН'!$G$14+СВЦЭМ!$D$10+'СЕТ СН'!$G$6-'СЕТ СН'!$G$26</f>
        <v>1573.38215302</v>
      </c>
      <c r="J111" s="36">
        <f>SUMIFS(СВЦЭМ!$D$39:$D$782,СВЦЭМ!$A$39:$A$782,$A111,СВЦЭМ!$B$39:$B$782,J$83)+'СЕТ СН'!$G$14+СВЦЭМ!$D$10+'СЕТ СН'!$G$6-'СЕТ СН'!$G$26</f>
        <v>1543.3309300000001</v>
      </c>
      <c r="K111" s="36">
        <f>SUMIFS(СВЦЭМ!$D$39:$D$782,СВЦЭМ!$A$39:$A$782,$A111,СВЦЭМ!$B$39:$B$782,K$83)+'СЕТ СН'!$G$14+СВЦЭМ!$D$10+'СЕТ СН'!$G$6-'СЕТ СН'!$G$26</f>
        <v>1505.6784629799999</v>
      </c>
      <c r="L111" s="36">
        <f>SUMIFS(СВЦЭМ!$D$39:$D$782,СВЦЭМ!$A$39:$A$782,$A111,СВЦЭМ!$B$39:$B$782,L$83)+'СЕТ СН'!$G$14+СВЦЭМ!$D$10+'СЕТ СН'!$G$6-'СЕТ СН'!$G$26</f>
        <v>1482.3757388900001</v>
      </c>
      <c r="M111" s="36">
        <f>SUMIFS(СВЦЭМ!$D$39:$D$782,СВЦЭМ!$A$39:$A$782,$A111,СВЦЭМ!$B$39:$B$782,M$83)+'СЕТ СН'!$G$14+СВЦЭМ!$D$10+'СЕТ СН'!$G$6-'СЕТ СН'!$G$26</f>
        <v>1515.94524288</v>
      </c>
      <c r="N111" s="36">
        <f>SUMIFS(СВЦЭМ!$D$39:$D$782,СВЦЭМ!$A$39:$A$782,$A111,СВЦЭМ!$B$39:$B$782,N$83)+'СЕТ СН'!$G$14+СВЦЭМ!$D$10+'СЕТ СН'!$G$6-'СЕТ СН'!$G$26</f>
        <v>1535.2950407799999</v>
      </c>
      <c r="O111" s="36">
        <f>SUMIFS(СВЦЭМ!$D$39:$D$782,СВЦЭМ!$A$39:$A$782,$A111,СВЦЭМ!$B$39:$B$782,O$83)+'СЕТ СН'!$G$14+СВЦЭМ!$D$10+'СЕТ СН'!$G$6-'СЕТ СН'!$G$26</f>
        <v>1558.9490418300002</v>
      </c>
      <c r="P111" s="36">
        <f>SUMIFS(СВЦЭМ!$D$39:$D$782,СВЦЭМ!$A$39:$A$782,$A111,СВЦЭМ!$B$39:$B$782,P$83)+'СЕТ СН'!$G$14+СВЦЭМ!$D$10+'СЕТ СН'!$G$6-'СЕТ СН'!$G$26</f>
        <v>1590.7369441200001</v>
      </c>
      <c r="Q111" s="36">
        <f>SUMIFS(СВЦЭМ!$D$39:$D$782,СВЦЭМ!$A$39:$A$782,$A111,СВЦЭМ!$B$39:$B$782,Q$83)+'СЕТ СН'!$G$14+СВЦЭМ!$D$10+'СЕТ СН'!$G$6-'СЕТ СН'!$G$26</f>
        <v>1595.5590161099999</v>
      </c>
      <c r="R111" s="36">
        <f>SUMIFS(СВЦЭМ!$D$39:$D$782,СВЦЭМ!$A$39:$A$782,$A111,СВЦЭМ!$B$39:$B$782,R$83)+'СЕТ СН'!$G$14+СВЦЭМ!$D$10+'СЕТ СН'!$G$6-'СЕТ СН'!$G$26</f>
        <v>1588.9396846500001</v>
      </c>
      <c r="S111" s="36">
        <f>SUMIFS(СВЦЭМ!$D$39:$D$782,СВЦЭМ!$A$39:$A$782,$A111,СВЦЭМ!$B$39:$B$782,S$83)+'СЕТ СН'!$G$14+СВЦЭМ!$D$10+'СЕТ СН'!$G$6-'СЕТ СН'!$G$26</f>
        <v>1584.0181668600001</v>
      </c>
      <c r="T111" s="36">
        <f>SUMIFS(СВЦЭМ!$D$39:$D$782,СВЦЭМ!$A$39:$A$782,$A111,СВЦЭМ!$B$39:$B$782,T$83)+'СЕТ СН'!$G$14+СВЦЭМ!$D$10+'СЕТ СН'!$G$6-'СЕТ СН'!$G$26</f>
        <v>1535.72510281</v>
      </c>
      <c r="U111" s="36">
        <f>SUMIFS(СВЦЭМ!$D$39:$D$782,СВЦЭМ!$A$39:$A$782,$A111,СВЦЭМ!$B$39:$B$782,U$83)+'СЕТ СН'!$G$14+СВЦЭМ!$D$10+'СЕТ СН'!$G$6-'СЕТ СН'!$G$26</f>
        <v>1482.81731416</v>
      </c>
      <c r="V111" s="36">
        <f>SUMIFS(СВЦЭМ!$D$39:$D$782,СВЦЭМ!$A$39:$A$782,$A111,СВЦЭМ!$B$39:$B$782,V$83)+'СЕТ СН'!$G$14+СВЦЭМ!$D$10+'СЕТ СН'!$G$6-'СЕТ СН'!$G$26</f>
        <v>1487.7593700699999</v>
      </c>
      <c r="W111" s="36">
        <f>SUMIFS(СВЦЭМ!$D$39:$D$782,СВЦЭМ!$A$39:$A$782,$A111,СВЦЭМ!$B$39:$B$782,W$83)+'СЕТ СН'!$G$14+СВЦЭМ!$D$10+'СЕТ СН'!$G$6-'СЕТ СН'!$G$26</f>
        <v>1493.81611656</v>
      </c>
      <c r="X111" s="36">
        <f>SUMIFS(СВЦЭМ!$D$39:$D$782,СВЦЭМ!$A$39:$A$782,$A111,СВЦЭМ!$B$39:$B$782,X$83)+'СЕТ СН'!$G$14+СВЦЭМ!$D$10+'СЕТ СН'!$G$6-'СЕТ СН'!$G$26</f>
        <v>1537.0011163600002</v>
      </c>
      <c r="Y111" s="36">
        <f>SUMIFS(СВЦЭМ!$D$39:$D$782,СВЦЭМ!$A$39:$A$782,$A111,СВЦЭМ!$B$39:$B$782,Y$83)+'СЕТ СН'!$G$14+СВЦЭМ!$D$10+'СЕТ СН'!$G$6-'СЕТ СН'!$G$26</f>
        <v>1531.5047081299999</v>
      </c>
    </row>
    <row r="112" spans="1:25" ht="15.75" x14ac:dyDescent="0.2">
      <c r="A112" s="35">
        <f t="shared" si="2"/>
        <v>44468</v>
      </c>
      <c r="B112" s="36">
        <f>SUMIFS(СВЦЭМ!$D$39:$D$782,СВЦЭМ!$A$39:$A$782,$A112,СВЦЭМ!$B$39:$B$782,B$83)+'СЕТ СН'!$G$14+СВЦЭМ!$D$10+'СЕТ СН'!$G$6-'СЕТ СН'!$G$26</f>
        <v>1543.3872695499999</v>
      </c>
      <c r="C112" s="36">
        <f>SUMIFS(СВЦЭМ!$D$39:$D$782,СВЦЭМ!$A$39:$A$782,$A112,СВЦЭМ!$B$39:$B$782,C$83)+'СЕТ СН'!$G$14+СВЦЭМ!$D$10+'СЕТ СН'!$G$6-'СЕТ СН'!$G$26</f>
        <v>1635.2375027000001</v>
      </c>
      <c r="D112" s="36">
        <f>SUMIFS(СВЦЭМ!$D$39:$D$782,СВЦЭМ!$A$39:$A$782,$A112,СВЦЭМ!$B$39:$B$782,D$83)+'СЕТ СН'!$G$14+СВЦЭМ!$D$10+'СЕТ СН'!$G$6-'СЕТ СН'!$G$26</f>
        <v>1689.6972861299998</v>
      </c>
      <c r="E112" s="36">
        <f>SUMIFS(СВЦЭМ!$D$39:$D$782,СВЦЭМ!$A$39:$A$782,$A112,СВЦЭМ!$B$39:$B$782,E$83)+'СЕТ СН'!$G$14+СВЦЭМ!$D$10+'СЕТ СН'!$G$6-'СЕТ СН'!$G$26</f>
        <v>1697.51118385</v>
      </c>
      <c r="F112" s="36">
        <f>SUMIFS(СВЦЭМ!$D$39:$D$782,СВЦЭМ!$A$39:$A$782,$A112,СВЦЭМ!$B$39:$B$782,F$83)+'СЕТ СН'!$G$14+СВЦЭМ!$D$10+'СЕТ СН'!$G$6-'СЕТ СН'!$G$26</f>
        <v>1704.4471891999999</v>
      </c>
      <c r="G112" s="36">
        <f>SUMIFS(СВЦЭМ!$D$39:$D$782,СВЦЭМ!$A$39:$A$782,$A112,СВЦЭМ!$B$39:$B$782,G$83)+'СЕТ СН'!$G$14+СВЦЭМ!$D$10+'СЕТ СН'!$G$6-'СЕТ СН'!$G$26</f>
        <v>1684.5018271199999</v>
      </c>
      <c r="H112" s="36">
        <f>SUMIFS(СВЦЭМ!$D$39:$D$782,СВЦЭМ!$A$39:$A$782,$A112,СВЦЭМ!$B$39:$B$782,H$83)+'СЕТ СН'!$G$14+СВЦЭМ!$D$10+'СЕТ СН'!$G$6-'СЕТ СН'!$G$26</f>
        <v>1648.7068308100002</v>
      </c>
      <c r="I112" s="36">
        <f>SUMIFS(СВЦЭМ!$D$39:$D$782,СВЦЭМ!$A$39:$A$782,$A112,СВЦЭМ!$B$39:$B$782,I$83)+'СЕТ СН'!$G$14+СВЦЭМ!$D$10+'СЕТ СН'!$G$6-'СЕТ СН'!$G$26</f>
        <v>1599.99114923</v>
      </c>
      <c r="J112" s="36">
        <f>SUMIFS(СВЦЭМ!$D$39:$D$782,СВЦЭМ!$A$39:$A$782,$A112,СВЦЭМ!$B$39:$B$782,J$83)+'СЕТ СН'!$G$14+СВЦЭМ!$D$10+'СЕТ СН'!$G$6-'СЕТ СН'!$G$26</f>
        <v>1572.0041125500002</v>
      </c>
      <c r="K112" s="36">
        <f>SUMIFS(СВЦЭМ!$D$39:$D$782,СВЦЭМ!$A$39:$A$782,$A112,СВЦЭМ!$B$39:$B$782,K$83)+'СЕТ СН'!$G$14+СВЦЭМ!$D$10+'СЕТ СН'!$G$6-'СЕТ СН'!$G$26</f>
        <v>1511.8891414700001</v>
      </c>
      <c r="L112" s="36">
        <f>SUMIFS(СВЦЭМ!$D$39:$D$782,СВЦЭМ!$A$39:$A$782,$A112,СВЦЭМ!$B$39:$B$782,L$83)+'СЕТ СН'!$G$14+СВЦЭМ!$D$10+'СЕТ СН'!$G$6-'СЕТ СН'!$G$26</f>
        <v>1491.98383964</v>
      </c>
      <c r="M112" s="36">
        <f>SUMIFS(СВЦЭМ!$D$39:$D$782,СВЦЭМ!$A$39:$A$782,$A112,СВЦЭМ!$B$39:$B$782,M$83)+'СЕТ СН'!$G$14+СВЦЭМ!$D$10+'СЕТ СН'!$G$6-'СЕТ СН'!$G$26</f>
        <v>1480.8150819699999</v>
      </c>
      <c r="N112" s="36">
        <f>SUMIFS(СВЦЭМ!$D$39:$D$782,СВЦЭМ!$A$39:$A$782,$A112,СВЦЭМ!$B$39:$B$782,N$83)+'СЕТ СН'!$G$14+СВЦЭМ!$D$10+'СЕТ СН'!$G$6-'СЕТ СН'!$G$26</f>
        <v>1523.9323943900001</v>
      </c>
      <c r="O112" s="36">
        <f>SUMIFS(СВЦЭМ!$D$39:$D$782,СВЦЭМ!$A$39:$A$782,$A112,СВЦЭМ!$B$39:$B$782,O$83)+'СЕТ СН'!$G$14+СВЦЭМ!$D$10+'СЕТ СН'!$G$6-'СЕТ СН'!$G$26</f>
        <v>1546.6220117100002</v>
      </c>
      <c r="P112" s="36">
        <f>SUMIFS(СВЦЭМ!$D$39:$D$782,СВЦЭМ!$A$39:$A$782,$A112,СВЦЭМ!$B$39:$B$782,P$83)+'СЕТ СН'!$G$14+СВЦЭМ!$D$10+'СЕТ СН'!$G$6-'СЕТ СН'!$G$26</f>
        <v>1614.4742198000001</v>
      </c>
      <c r="Q112" s="36">
        <f>SUMIFS(СВЦЭМ!$D$39:$D$782,СВЦЭМ!$A$39:$A$782,$A112,СВЦЭМ!$B$39:$B$782,Q$83)+'СЕТ СН'!$G$14+СВЦЭМ!$D$10+'СЕТ СН'!$G$6-'СЕТ СН'!$G$26</f>
        <v>1617.7349827400001</v>
      </c>
      <c r="R112" s="36">
        <f>SUMIFS(СВЦЭМ!$D$39:$D$782,СВЦЭМ!$A$39:$A$782,$A112,СВЦЭМ!$B$39:$B$782,R$83)+'СЕТ СН'!$G$14+СВЦЭМ!$D$10+'СЕТ СН'!$G$6-'СЕТ СН'!$G$26</f>
        <v>1611.17348831</v>
      </c>
      <c r="S112" s="36">
        <f>SUMIFS(СВЦЭМ!$D$39:$D$782,СВЦЭМ!$A$39:$A$782,$A112,СВЦЭМ!$B$39:$B$782,S$83)+'СЕТ СН'!$G$14+СВЦЭМ!$D$10+'СЕТ СН'!$G$6-'СЕТ СН'!$G$26</f>
        <v>1588.8684582800001</v>
      </c>
      <c r="T112" s="36">
        <f>SUMIFS(СВЦЭМ!$D$39:$D$782,СВЦЭМ!$A$39:$A$782,$A112,СВЦЭМ!$B$39:$B$782,T$83)+'СЕТ СН'!$G$14+СВЦЭМ!$D$10+'СЕТ СН'!$G$6-'СЕТ СН'!$G$26</f>
        <v>1572.1000835499999</v>
      </c>
      <c r="U112" s="36">
        <f>SUMIFS(СВЦЭМ!$D$39:$D$782,СВЦЭМ!$A$39:$A$782,$A112,СВЦЭМ!$B$39:$B$782,U$83)+'СЕТ СН'!$G$14+СВЦЭМ!$D$10+'СЕТ СН'!$G$6-'СЕТ СН'!$G$26</f>
        <v>1525.4872897400001</v>
      </c>
      <c r="V112" s="36">
        <f>SUMIFS(СВЦЭМ!$D$39:$D$782,СВЦЭМ!$A$39:$A$782,$A112,СВЦЭМ!$B$39:$B$782,V$83)+'СЕТ СН'!$G$14+СВЦЭМ!$D$10+'СЕТ СН'!$G$6-'СЕТ СН'!$G$26</f>
        <v>1504.32567819</v>
      </c>
      <c r="W112" s="36">
        <f>SUMIFS(СВЦЭМ!$D$39:$D$782,СВЦЭМ!$A$39:$A$782,$A112,СВЦЭМ!$B$39:$B$782,W$83)+'СЕТ СН'!$G$14+СВЦЭМ!$D$10+'СЕТ СН'!$G$6-'СЕТ СН'!$G$26</f>
        <v>1488.92856631</v>
      </c>
      <c r="X112" s="36">
        <f>SUMIFS(СВЦЭМ!$D$39:$D$782,СВЦЭМ!$A$39:$A$782,$A112,СВЦЭМ!$B$39:$B$782,X$83)+'СЕТ СН'!$G$14+СВЦЭМ!$D$10+'СЕТ СН'!$G$6-'СЕТ СН'!$G$26</f>
        <v>1547.4578028000001</v>
      </c>
      <c r="Y112" s="36">
        <f>SUMIFS(СВЦЭМ!$D$39:$D$782,СВЦЭМ!$A$39:$A$782,$A112,СВЦЭМ!$B$39:$B$782,Y$83)+'СЕТ СН'!$G$14+СВЦЭМ!$D$10+'СЕТ СН'!$G$6-'СЕТ СН'!$G$26</f>
        <v>1562.8370482400001</v>
      </c>
    </row>
    <row r="113" spans="1:27" ht="15.75" x14ac:dyDescent="0.2">
      <c r="A113" s="35">
        <f t="shared" si="2"/>
        <v>44469</v>
      </c>
      <c r="B113" s="36">
        <f>SUMIFS(СВЦЭМ!$D$39:$D$782,СВЦЭМ!$A$39:$A$782,$A113,СВЦЭМ!$B$39:$B$782,B$83)+'СЕТ СН'!$G$14+СВЦЭМ!$D$10+'СЕТ СН'!$G$6-'СЕТ СН'!$G$26</f>
        <v>1580.94223276</v>
      </c>
      <c r="C113" s="36">
        <f>SUMIFS(СВЦЭМ!$D$39:$D$782,СВЦЭМ!$A$39:$A$782,$A113,СВЦЭМ!$B$39:$B$782,C$83)+'СЕТ СН'!$G$14+СВЦЭМ!$D$10+'СЕТ СН'!$G$6-'СЕТ СН'!$G$26</f>
        <v>1623.8109742700001</v>
      </c>
      <c r="D113" s="36">
        <f>SUMIFS(СВЦЭМ!$D$39:$D$782,СВЦЭМ!$A$39:$A$782,$A113,СВЦЭМ!$B$39:$B$782,D$83)+'СЕТ СН'!$G$14+СВЦЭМ!$D$10+'СЕТ СН'!$G$6-'СЕТ СН'!$G$26</f>
        <v>1675.5387665999999</v>
      </c>
      <c r="E113" s="36">
        <f>SUMIFS(СВЦЭМ!$D$39:$D$782,СВЦЭМ!$A$39:$A$782,$A113,СВЦЭМ!$B$39:$B$782,E$83)+'СЕТ СН'!$G$14+СВЦЭМ!$D$10+'СЕТ СН'!$G$6-'СЕТ СН'!$G$26</f>
        <v>1697.96166389</v>
      </c>
      <c r="F113" s="36">
        <f>SUMIFS(СВЦЭМ!$D$39:$D$782,СВЦЭМ!$A$39:$A$782,$A113,СВЦЭМ!$B$39:$B$782,F$83)+'СЕТ СН'!$G$14+СВЦЭМ!$D$10+'СЕТ СН'!$G$6-'СЕТ СН'!$G$26</f>
        <v>1693.5986022999998</v>
      </c>
      <c r="G113" s="36">
        <f>SUMIFS(СВЦЭМ!$D$39:$D$782,СВЦЭМ!$A$39:$A$782,$A113,СВЦЭМ!$B$39:$B$782,G$83)+'СЕТ СН'!$G$14+СВЦЭМ!$D$10+'СЕТ СН'!$G$6-'СЕТ СН'!$G$26</f>
        <v>1696.5942209100001</v>
      </c>
      <c r="H113" s="36">
        <f>SUMIFS(СВЦЭМ!$D$39:$D$782,СВЦЭМ!$A$39:$A$782,$A113,СВЦЭМ!$B$39:$B$782,H$83)+'СЕТ СН'!$G$14+СВЦЭМ!$D$10+'СЕТ СН'!$G$6-'СЕТ СН'!$G$26</f>
        <v>1634.16718315</v>
      </c>
      <c r="I113" s="36">
        <f>SUMIFS(СВЦЭМ!$D$39:$D$782,СВЦЭМ!$A$39:$A$782,$A113,СВЦЭМ!$B$39:$B$782,I$83)+'СЕТ СН'!$G$14+СВЦЭМ!$D$10+'СЕТ СН'!$G$6-'СЕТ СН'!$G$26</f>
        <v>1612.0106976700001</v>
      </c>
      <c r="J113" s="36">
        <f>SUMIFS(СВЦЭМ!$D$39:$D$782,СВЦЭМ!$A$39:$A$782,$A113,СВЦЭМ!$B$39:$B$782,J$83)+'СЕТ СН'!$G$14+СВЦЭМ!$D$10+'СЕТ СН'!$G$6-'СЕТ СН'!$G$26</f>
        <v>1578.4613651899999</v>
      </c>
      <c r="K113" s="36">
        <f>SUMIFS(СВЦЭМ!$D$39:$D$782,СВЦЭМ!$A$39:$A$782,$A113,СВЦЭМ!$B$39:$B$782,K$83)+'СЕТ СН'!$G$14+СВЦЭМ!$D$10+'СЕТ СН'!$G$6-'СЕТ СН'!$G$26</f>
        <v>1588.3160230799999</v>
      </c>
      <c r="L113" s="36">
        <f>SUMIFS(СВЦЭМ!$D$39:$D$782,СВЦЭМ!$A$39:$A$782,$A113,СВЦЭМ!$B$39:$B$782,L$83)+'СЕТ СН'!$G$14+СВЦЭМ!$D$10+'СЕТ СН'!$G$6-'СЕТ СН'!$G$26</f>
        <v>1593.6936437100001</v>
      </c>
      <c r="M113" s="36">
        <f>SUMIFS(СВЦЭМ!$D$39:$D$782,СВЦЭМ!$A$39:$A$782,$A113,СВЦЭМ!$B$39:$B$782,M$83)+'СЕТ СН'!$G$14+СВЦЭМ!$D$10+'СЕТ СН'!$G$6-'СЕТ СН'!$G$26</f>
        <v>1576.1314388400001</v>
      </c>
      <c r="N113" s="36">
        <f>SUMIFS(СВЦЭМ!$D$39:$D$782,СВЦЭМ!$A$39:$A$782,$A113,СВЦЭМ!$B$39:$B$782,N$83)+'СЕТ СН'!$G$14+СВЦЭМ!$D$10+'СЕТ СН'!$G$6-'СЕТ СН'!$G$26</f>
        <v>1559.5317693400002</v>
      </c>
      <c r="O113" s="36">
        <f>SUMIFS(СВЦЭМ!$D$39:$D$782,СВЦЭМ!$A$39:$A$782,$A113,СВЦЭМ!$B$39:$B$782,O$83)+'СЕТ СН'!$G$14+СВЦЭМ!$D$10+'СЕТ СН'!$G$6-'СЕТ СН'!$G$26</f>
        <v>1560.5974147000002</v>
      </c>
      <c r="P113" s="36">
        <f>SUMIFS(СВЦЭМ!$D$39:$D$782,СВЦЭМ!$A$39:$A$782,$A113,СВЦЭМ!$B$39:$B$782,P$83)+'СЕТ СН'!$G$14+СВЦЭМ!$D$10+'СЕТ СН'!$G$6-'СЕТ СН'!$G$26</f>
        <v>1606.2533342400002</v>
      </c>
      <c r="Q113" s="36">
        <f>SUMIFS(СВЦЭМ!$D$39:$D$782,СВЦЭМ!$A$39:$A$782,$A113,СВЦЭМ!$B$39:$B$782,Q$83)+'СЕТ СН'!$G$14+СВЦЭМ!$D$10+'СЕТ СН'!$G$6-'СЕТ СН'!$G$26</f>
        <v>1609.8811581499999</v>
      </c>
      <c r="R113" s="36">
        <f>SUMIFS(СВЦЭМ!$D$39:$D$782,СВЦЭМ!$A$39:$A$782,$A113,СВЦЭМ!$B$39:$B$782,R$83)+'СЕТ СН'!$G$14+СВЦЭМ!$D$10+'СЕТ СН'!$G$6-'СЕТ СН'!$G$26</f>
        <v>1603.0468062100001</v>
      </c>
      <c r="S113" s="36">
        <f>SUMIFS(СВЦЭМ!$D$39:$D$782,СВЦЭМ!$A$39:$A$782,$A113,СВЦЭМ!$B$39:$B$782,S$83)+'СЕТ СН'!$G$14+СВЦЭМ!$D$10+'СЕТ СН'!$G$6-'СЕТ СН'!$G$26</f>
        <v>1556.7278135400002</v>
      </c>
      <c r="T113" s="36">
        <f>SUMIFS(СВЦЭМ!$D$39:$D$782,СВЦЭМ!$A$39:$A$782,$A113,СВЦЭМ!$B$39:$B$782,T$83)+'СЕТ СН'!$G$14+СВЦЭМ!$D$10+'СЕТ СН'!$G$6-'СЕТ СН'!$G$26</f>
        <v>1570.3759649200001</v>
      </c>
      <c r="U113" s="36">
        <f>SUMIFS(СВЦЭМ!$D$39:$D$782,СВЦЭМ!$A$39:$A$782,$A113,СВЦЭМ!$B$39:$B$782,U$83)+'СЕТ СН'!$G$14+СВЦЭМ!$D$10+'СЕТ СН'!$G$6-'СЕТ СН'!$G$26</f>
        <v>1544.9458752700002</v>
      </c>
      <c r="V113" s="36">
        <f>SUMIFS(СВЦЭМ!$D$39:$D$782,СВЦЭМ!$A$39:$A$782,$A113,СВЦЭМ!$B$39:$B$782,V$83)+'СЕТ СН'!$G$14+СВЦЭМ!$D$10+'СЕТ СН'!$G$6-'СЕТ СН'!$G$26</f>
        <v>1537.5346296500002</v>
      </c>
      <c r="W113" s="36">
        <f>SUMIFS(СВЦЭМ!$D$39:$D$782,СВЦЭМ!$A$39:$A$782,$A113,СВЦЭМ!$B$39:$B$782,W$83)+'СЕТ СН'!$G$14+СВЦЭМ!$D$10+'СЕТ СН'!$G$6-'СЕТ СН'!$G$26</f>
        <v>1526.8197474000001</v>
      </c>
      <c r="X113" s="36">
        <f>SUMIFS(СВЦЭМ!$D$39:$D$782,СВЦЭМ!$A$39:$A$782,$A113,СВЦЭМ!$B$39:$B$782,X$83)+'СЕТ СН'!$G$14+СВЦЭМ!$D$10+'СЕТ СН'!$G$6-'СЕТ СН'!$G$26</f>
        <v>1550.25477439</v>
      </c>
      <c r="Y113" s="36">
        <f>SUMIFS(СВЦЭМ!$D$39:$D$782,СВЦЭМ!$A$39:$A$782,$A113,СВЦЭМ!$B$39:$B$782,Y$83)+'СЕТ СН'!$G$14+СВЦЭМ!$D$10+'СЕТ СН'!$G$6-'СЕТ СН'!$G$26</f>
        <v>1594.5357853300002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01.09.2021</v>
      </c>
      <c r="B120" s="36">
        <f>SUMIFS(СВЦЭМ!$D$39:$D$782,СВЦЭМ!$A$39:$A$782,$A120,СВЦЭМ!$B$39:$B$782,B$119)+'СЕТ СН'!$H$14+СВЦЭМ!$D$10+'СЕТ СН'!$H$6-'СЕТ СН'!$H$26</f>
        <v>1242.71306273</v>
      </c>
      <c r="C120" s="36">
        <f>SUMIFS(СВЦЭМ!$D$39:$D$782,СВЦЭМ!$A$39:$A$782,$A120,СВЦЭМ!$B$39:$B$782,C$119)+'СЕТ СН'!$H$14+СВЦЭМ!$D$10+'СЕТ СН'!$H$6-'СЕТ СН'!$H$26</f>
        <v>1340.85544867</v>
      </c>
      <c r="D120" s="36">
        <f>SUMIFS(СВЦЭМ!$D$39:$D$782,СВЦЭМ!$A$39:$A$782,$A120,СВЦЭМ!$B$39:$B$782,D$119)+'СЕТ СН'!$H$14+СВЦЭМ!$D$10+'СЕТ СН'!$H$6-'СЕТ СН'!$H$26</f>
        <v>1419.4364068499999</v>
      </c>
      <c r="E120" s="36">
        <f>SUMIFS(СВЦЭМ!$D$39:$D$782,СВЦЭМ!$A$39:$A$782,$A120,СВЦЭМ!$B$39:$B$782,E$119)+'СЕТ СН'!$H$14+СВЦЭМ!$D$10+'СЕТ СН'!$H$6-'СЕТ СН'!$H$26</f>
        <v>1450.3664022299999</v>
      </c>
      <c r="F120" s="36">
        <f>SUMIFS(СВЦЭМ!$D$39:$D$782,СВЦЭМ!$A$39:$A$782,$A120,СВЦЭМ!$B$39:$B$782,F$119)+'СЕТ СН'!$H$14+СВЦЭМ!$D$10+'СЕТ СН'!$H$6-'СЕТ СН'!$H$26</f>
        <v>1448.59574894</v>
      </c>
      <c r="G120" s="36">
        <f>SUMIFS(СВЦЭМ!$D$39:$D$782,СВЦЭМ!$A$39:$A$782,$A120,СВЦЭМ!$B$39:$B$782,G$119)+'СЕТ СН'!$H$14+СВЦЭМ!$D$10+'СЕТ СН'!$H$6-'СЕТ СН'!$H$26</f>
        <v>1418.35795637</v>
      </c>
      <c r="H120" s="36">
        <f>SUMIFS(СВЦЭМ!$D$39:$D$782,СВЦЭМ!$A$39:$A$782,$A120,СВЦЭМ!$B$39:$B$782,H$119)+'СЕТ СН'!$H$14+СВЦЭМ!$D$10+'СЕТ СН'!$H$6-'СЕТ СН'!$H$26</f>
        <v>1364.46833266</v>
      </c>
      <c r="I120" s="36">
        <f>SUMIFS(СВЦЭМ!$D$39:$D$782,СВЦЭМ!$A$39:$A$782,$A120,СВЦЭМ!$B$39:$B$782,I$119)+'СЕТ СН'!$H$14+СВЦЭМ!$D$10+'СЕТ СН'!$H$6-'СЕТ СН'!$H$26</f>
        <v>1289.35894867</v>
      </c>
      <c r="J120" s="36">
        <f>SUMIFS(СВЦЭМ!$D$39:$D$782,СВЦЭМ!$A$39:$A$782,$A120,СВЦЭМ!$B$39:$B$782,J$119)+'СЕТ СН'!$H$14+СВЦЭМ!$D$10+'СЕТ СН'!$H$6-'СЕТ СН'!$H$26</f>
        <v>1235.40058331</v>
      </c>
      <c r="K120" s="36">
        <f>SUMIFS(СВЦЭМ!$D$39:$D$782,СВЦЭМ!$A$39:$A$782,$A120,СВЦЭМ!$B$39:$B$782,K$119)+'СЕТ СН'!$H$14+СВЦЭМ!$D$10+'СЕТ СН'!$H$6-'СЕТ СН'!$H$26</f>
        <v>1197.2790829400001</v>
      </c>
      <c r="L120" s="36">
        <f>SUMIFS(СВЦЭМ!$D$39:$D$782,СВЦЭМ!$A$39:$A$782,$A120,СВЦЭМ!$B$39:$B$782,L$119)+'СЕТ СН'!$H$14+СВЦЭМ!$D$10+'СЕТ СН'!$H$6-'СЕТ СН'!$H$26</f>
        <v>1182.5154400199999</v>
      </c>
      <c r="M120" s="36">
        <f>SUMIFS(СВЦЭМ!$D$39:$D$782,СВЦЭМ!$A$39:$A$782,$A120,СВЦЭМ!$B$39:$B$782,M$119)+'СЕТ СН'!$H$14+СВЦЭМ!$D$10+'СЕТ СН'!$H$6-'СЕТ СН'!$H$26</f>
        <v>1183.19860705</v>
      </c>
      <c r="N120" s="36">
        <f>SUMIFS(СВЦЭМ!$D$39:$D$782,СВЦЭМ!$A$39:$A$782,$A120,СВЦЭМ!$B$39:$B$782,N$119)+'СЕТ СН'!$H$14+СВЦЭМ!$D$10+'СЕТ СН'!$H$6-'СЕТ СН'!$H$26</f>
        <v>1205.6396546200001</v>
      </c>
      <c r="O120" s="36">
        <f>SUMIFS(СВЦЭМ!$D$39:$D$782,СВЦЭМ!$A$39:$A$782,$A120,СВЦЭМ!$B$39:$B$782,O$119)+'СЕТ СН'!$H$14+СВЦЭМ!$D$10+'СЕТ СН'!$H$6-'СЕТ СН'!$H$26</f>
        <v>1244.31654856</v>
      </c>
      <c r="P120" s="36">
        <f>SUMIFS(СВЦЭМ!$D$39:$D$782,СВЦЭМ!$A$39:$A$782,$A120,СВЦЭМ!$B$39:$B$782,P$119)+'СЕТ СН'!$H$14+СВЦЭМ!$D$10+'СЕТ СН'!$H$6-'СЕТ СН'!$H$26</f>
        <v>1278.0266496700001</v>
      </c>
      <c r="Q120" s="36">
        <f>SUMIFS(СВЦЭМ!$D$39:$D$782,СВЦЭМ!$A$39:$A$782,$A120,СВЦЭМ!$B$39:$B$782,Q$119)+'СЕТ СН'!$H$14+СВЦЭМ!$D$10+'СЕТ СН'!$H$6-'СЕТ СН'!$H$26</f>
        <v>1280.0518760699999</v>
      </c>
      <c r="R120" s="36">
        <f>SUMIFS(СВЦЭМ!$D$39:$D$782,СВЦЭМ!$A$39:$A$782,$A120,СВЦЭМ!$B$39:$B$782,R$119)+'СЕТ СН'!$H$14+СВЦЭМ!$D$10+'СЕТ СН'!$H$6-'СЕТ СН'!$H$26</f>
        <v>1274.5862704799999</v>
      </c>
      <c r="S120" s="36">
        <f>SUMIFS(СВЦЭМ!$D$39:$D$782,СВЦЭМ!$A$39:$A$782,$A120,СВЦЭМ!$B$39:$B$782,S$119)+'СЕТ СН'!$H$14+СВЦЭМ!$D$10+'СЕТ СН'!$H$6-'СЕТ СН'!$H$26</f>
        <v>1243.7200972999999</v>
      </c>
      <c r="T120" s="36">
        <f>SUMIFS(СВЦЭМ!$D$39:$D$782,СВЦЭМ!$A$39:$A$782,$A120,СВЦЭМ!$B$39:$B$782,T$119)+'СЕТ СН'!$H$14+СВЦЭМ!$D$10+'СЕТ СН'!$H$6-'СЕТ СН'!$H$26</f>
        <v>1205.4504688700001</v>
      </c>
      <c r="U120" s="36">
        <f>SUMIFS(СВЦЭМ!$D$39:$D$782,СВЦЭМ!$A$39:$A$782,$A120,СВЦЭМ!$B$39:$B$782,U$119)+'СЕТ СН'!$H$14+СВЦЭМ!$D$10+'СЕТ СН'!$H$6-'СЕТ СН'!$H$26</f>
        <v>1172.24719785</v>
      </c>
      <c r="V120" s="36">
        <f>SUMIFS(СВЦЭМ!$D$39:$D$782,СВЦЭМ!$A$39:$A$782,$A120,СВЦЭМ!$B$39:$B$782,V$119)+'СЕТ СН'!$H$14+СВЦЭМ!$D$10+'СЕТ СН'!$H$6-'СЕТ СН'!$H$26</f>
        <v>1177.0366485500001</v>
      </c>
      <c r="W120" s="36">
        <f>SUMIFS(СВЦЭМ!$D$39:$D$782,СВЦЭМ!$A$39:$A$782,$A120,СВЦЭМ!$B$39:$B$782,W$119)+'СЕТ СН'!$H$14+СВЦЭМ!$D$10+'СЕТ СН'!$H$6-'СЕТ СН'!$H$26</f>
        <v>1175.20943706</v>
      </c>
      <c r="X120" s="36">
        <f>SUMIFS(СВЦЭМ!$D$39:$D$782,СВЦЭМ!$A$39:$A$782,$A120,СВЦЭМ!$B$39:$B$782,X$119)+'СЕТ СН'!$H$14+СВЦЭМ!$D$10+'СЕТ СН'!$H$6-'СЕТ СН'!$H$26</f>
        <v>1173.5412421400001</v>
      </c>
      <c r="Y120" s="36">
        <f>SUMIFS(СВЦЭМ!$D$39:$D$782,СВЦЭМ!$A$39:$A$782,$A120,СВЦЭМ!$B$39:$B$782,Y$119)+'СЕТ СН'!$H$14+СВЦЭМ!$D$10+'СЕТ СН'!$H$6-'СЕТ СН'!$H$26</f>
        <v>1241.2685771500001</v>
      </c>
      <c r="AA120" s="45"/>
    </row>
    <row r="121" spans="1:27" ht="15.75" x14ac:dyDescent="0.2">
      <c r="A121" s="35">
        <f>A120+1</f>
        <v>44441</v>
      </c>
      <c r="B121" s="36">
        <f>SUMIFS(СВЦЭМ!$D$39:$D$782,СВЦЭМ!$A$39:$A$782,$A121,СВЦЭМ!$B$39:$B$782,B$119)+'СЕТ СН'!$H$14+СВЦЭМ!$D$10+'СЕТ СН'!$H$6-'СЕТ СН'!$H$26</f>
        <v>1333.6665180800001</v>
      </c>
      <c r="C121" s="36">
        <f>SUMIFS(СВЦЭМ!$D$39:$D$782,СВЦЭМ!$A$39:$A$782,$A121,СВЦЭМ!$B$39:$B$782,C$119)+'СЕТ СН'!$H$14+СВЦЭМ!$D$10+'СЕТ СН'!$H$6-'СЕТ СН'!$H$26</f>
        <v>1407.2638112100001</v>
      </c>
      <c r="D121" s="36">
        <f>SUMIFS(СВЦЭМ!$D$39:$D$782,СВЦЭМ!$A$39:$A$782,$A121,СВЦЭМ!$B$39:$B$782,D$119)+'СЕТ СН'!$H$14+СВЦЭМ!$D$10+'СЕТ СН'!$H$6-'СЕТ СН'!$H$26</f>
        <v>1484.7776943399999</v>
      </c>
      <c r="E121" s="36">
        <f>SUMIFS(СВЦЭМ!$D$39:$D$782,СВЦЭМ!$A$39:$A$782,$A121,СВЦЭМ!$B$39:$B$782,E$119)+'СЕТ СН'!$H$14+СВЦЭМ!$D$10+'СЕТ СН'!$H$6-'СЕТ СН'!$H$26</f>
        <v>1502.8827470199999</v>
      </c>
      <c r="F121" s="36">
        <f>SUMIFS(СВЦЭМ!$D$39:$D$782,СВЦЭМ!$A$39:$A$782,$A121,СВЦЭМ!$B$39:$B$782,F$119)+'СЕТ СН'!$H$14+СВЦЭМ!$D$10+'СЕТ СН'!$H$6-'СЕТ СН'!$H$26</f>
        <v>1486.1887732099999</v>
      </c>
      <c r="G121" s="36">
        <f>SUMIFS(СВЦЭМ!$D$39:$D$782,СВЦЭМ!$A$39:$A$782,$A121,СВЦЭМ!$B$39:$B$782,G$119)+'СЕТ СН'!$H$14+СВЦЭМ!$D$10+'СЕТ СН'!$H$6-'СЕТ СН'!$H$26</f>
        <v>1465.9293040199998</v>
      </c>
      <c r="H121" s="36">
        <f>SUMIFS(СВЦЭМ!$D$39:$D$782,СВЦЭМ!$A$39:$A$782,$A121,СВЦЭМ!$B$39:$B$782,H$119)+'СЕТ СН'!$H$14+СВЦЭМ!$D$10+'СЕТ СН'!$H$6-'СЕТ СН'!$H$26</f>
        <v>1416.1268159399999</v>
      </c>
      <c r="I121" s="36">
        <f>SUMIFS(СВЦЭМ!$D$39:$D$782,СВЦЭМ!$A$39:$A$782,$A121,СВЦЭМ!$B$39:$B$782,I$119)+'СЕТ СН'!$H$14+СВЦЭМ!$D$10+'СЕТ СН'!$H$6-'СЕТ СН'!$H$26</f>
        <v>1337.3596925700001</v>
      </c>
      <c r="J121" s="36">
        <f>SUMIFS(СВЦЭМ!$D$39:$D$782,СВЦЭМ!$A$39:$A$782,$A121,СВЦЭМ!$B$39:$B$782,J$119)+'СЕТ СН'!$H$14+СВЦЭМ!$D$10+'СЕТ СН'!$H$6-'СЕТ СН'!$H$26</f>
        <v>1247.50344524</v>
      </c>
      <c r="K121" s="36">
        <f>SUMIFS(СВЦЭМ!$D$39:$D$782,СВЦЭМ!$A$39:$A$782,$A121,СВЦЭМ!$B$39:$B$782,K$119)+'СЕТ СН'!$H$14+СВЦЭМ!$D$10+'СЕТ СН'!$H$6-'СЕТ СН'!$H$26</f>
        <v>1225.5813366899999</v>
      </c>
      <c r="L121" s="36">
        <f>SUMIFS(СВЦЭМ!$D$39:$D$782,СВЦЭМ!$A$39:$A$782,$A121,СВЦЭМ!$B$39:$B$782,L$119)+'СЕТ СН'!$H$14+СВЦЭМ!$D$10+'СЕТ СН'!$H$6-'СЕТ СН'!$H$26</f>
        <v>1219.09990509</v>
      </c>
      <c r="M121" s="36">
        <f>SUMIFS(СВЦЭМ!$D$39:$D$782,СВЦЭМ!$A$39:$A$782,$A121,СВЦЭМ!$B$39:$B$782,M$119)+'СЕТ СН'!$H$14+СВЦЭМ!$D$10+'СЕТ СН'!$H$6-'СЕТ СН'!$H$26</f>
        <v>1233.6672239700001</v>
      </c>
      <c r="N121" s="36">
        <f>SUMIFS(СВЦЭМ!$D$39:$D$782,СВЦЭМ!$A$39:$A$782,$A121,СВЦЭМ!$B$39:$B$782,N$119)+'СЕТ СН'!$H$14+СВЦЭМ!$D$10+'СЕТ СН'!$H$6-'СЕТ СН'!$H$26</f>
        <v>1236.05706083</v>
      </c>
      <c r="O121" s="36">
        <f>SUMIFS(СВЦЭМ!$D$39:$D$782,СВЦЭМ!$A$39:$A$782,$A121,СВЦЭМ!$B$39:$B$782,O$119)+'СЕТ СН'!$H$14+СВЦЭМ!$D$10+'СЕТ СН'!$H$6-'СЕТ СН'!$H$26</f>
        <v>1274.91982272</v>
      </c>
      <c r="P121" s="36">
        <f>SUMIFS(СВЦЭМ!$D$39:$D$782,СВЦЭМ!$A$39:$A$782,$A121,СВЦЭМ!$B$39:$B$782,P$119)+'СЕТ СН'!$H$14+СВЦЭМ!$D$10+'СЕТ СН'!$H$6-'СЕТ СН'!$H$26</f>
        <v>1304.9916119100001</v>
      </c>
      <c r="Q121" s="36">
        <f>SUMIFS(СВЦЭМ!$D$39:$D$782,СВЦЭМ!$A$39:$A$782,$A121,СВЦЭМ!$B$39:$B$782,Q$119)+'СЕТ СН'!$H$14+СВЦЭМ!$D$10+'СЕТ СН'!$H$6-'СЕТ СН'!$H$26</f>
        <v>1305.0613605999999</v>
      </c>
      <c r="R121" s="36">
        <f>SUMIFS(СВЦЭМ!$D$39:$D$782,СВЦЭМ!$A$39:$A$782,$A121,СВЦЭМ!$B$39:$B$782,R$119)+'СЕТ СН'!$H$14+СВЦЭМ!$D$10+'СЕТ СН'!$H$6-'СЕТ СН'!$H$26</f>
        <v>1303.5984888200001</v>
      </c>
      <c r="S121" s="36">
        <f>SUMIFS(СВЦЭМ!$D$39:$D$782,СВЦЭМ!$A$39:$A$782,$A121,СВЦЭМ!$B$39:$B$782,S$119)+'СЕТ СН'!$H$14+СВЦЭМ!$D$10+'СЕТ СН'!$H$6-'СЕТ СН'!$H$26</f>
        <v>1283.07161182</v>
      </c>
      <c r="T121" s="36">
        <f>SUMIFS(СВЦЭМ!$D$39:$D$782,СВЦЭМ!$A$39:$A$782,$A121,СВЦЭМ!$B$39:$B$782,T$119)+'СЕТ СН'!$H$14+СВЦЭМ!$D$10+'СЕТ СН'!$H$6-'СЕТ СН'!$H$26</f>
        <v>1277.68015165</v>
      </c>
      <c r="U121" s="36">
        <f>SUMIFS(СВЦЭМ!$D$39:$D$782,СВЦЭМ!$A$39:$A$782,$A121,СВЦЭМ!$B$39:$B$782,U$119)+'СЕТ СН'!$H$14+СВЦЭМ!$D$10+'СЕТ СН'!$H$6-'СЕТ СН'!$H$26</f>
        <v>1256.58251999</v>
      </c>
      <c r="V121" s="36">
        <f>SUMIFS(СВЦЭМ!$D$39:$D$782,СВЦЭМ!$A$39:$A$782,$A121,СВЦЭМ!$B$39:$B$782,V$119)+'СЕТ СН'!$H$14+СВЦЭМ!$D$10+'СЕТ СН'!$H$6-'СЕТ СН'!$H$26</f>
        <v>1273.2983852499999</v>
      </c>
      <c r="W121" s="36">
        <f>SUMIFS(СВЦЭМ!$D$39:$D$782,СВЦЭМ!$A$39:$A$782,$A121,СВЦЭМ!$B$39:$B$782,W$119)+'СЕТ СН'!$H$14+СВЦЭМ!$D$10+'СЕТ СН'!$H$6-'СЕТ СН'!$H$26</f>
        <v>1269.0564862000001</v>
      </c>
      <c r="X121" s="36">
        <f>SUMIFS(СВЦЭМ!$D$39:$D$782,СВЦЭМ!$A$39:$A$782,$A121,СВЦЭМ!$B$39:$B$782,X$119)+'СЕТ СН'!$H$14+СВЦЭМ!$D$10+'СЕТ СН'!$H$6-'СЕТ СН'!$H$26</f>
        <v>1246.2000839499999</v>
      </c>
      <c r="Y121" s="36">
        <f>SUMIFS(СВЦЭМ!$D$39:$D$782,СВЦЭМ!$A$39:$A$782,$A121,СВЦЭМ!$B$39:$B$782,Y$119)+'СЕТ СН'!$H$14+СВЦЭМ!$D$10+'СЕТ СН'!$H$6-'СЕТ СН'!$H$26</f>
        <v>1259.93297254</v>
      </c>
    </row>
    <row r="122" spans="1:27" ht="15.75" x14ac:dyDescent="0.2">
      <c r="A122" s="35">
        <f t="shared" ref="A122:A149" si="3">A121+1</f>
        <v>44442</v>
      </c>
      <c r="B122" s="36">
        <f>SUMIFS(СВЦЭМ!$D$39:$D$782,СВЦЭМ!$A$39:$A$782,$A122,СВЦЭМ!$B$39:$B$782,B$119)+'СЕТ СН'!$H$14+СВЦЭМ!$D$10+'СЕТ СН'!$H$6-'СЕТ СН'!$H$26</f>
        <v>1343.50421858</v>
      </c>
      <c r="C122" s="36">
        <f>SUMIFS(СВЦЭМ!$D$39:$D$782,СВЦЭМ!$A$39:$A$782,$A122,СВЦЭМ!$B$39:$B$782,C$119)+'СЕТ СН'!$H$14+СВЦЭМ!$D$10+'СЕТ СН'!$H$6-'СЕТ СН'!$H$26</f>
        <v>1415.9858187899999</v>
      </c>
      <c r="D122" s="36">
        <f>SUMIFS(СВЦЭМ!$D$39:$D$782,СВЦЭМ!$A$39:$A$782,$A122,СВЦЭМ!$B$39:$B$782,D$119)+'СЕТ СН'!$H$14+СВЦЭМ!$D$10+'СЕТ СН'!$H$6-'СЕТ СН'!$H$26</f>
        <v>1478.9089224499999</v>
      </c>
      <c r="E122" s="36">
        <f>SUMIFS(СВЦЭМ!$D$39:$D$782,СВЦЭМ!$A$39:$A$782,$A122,СВЦЭМ!$B$39:$B$782,E$119)+'СЕТ СН'!$H$14+СВЦЭМ!$D$10+'СЕТ СН'!$H$6-'СЕТ СН'!$H$26</f>
        <v>1501.27413983</v>
      </c>
      <c r="F122" s="36">
        <f>SUMIFS(СВЦЭМ!$D$39:$D$782,СВЦЭМ!$A$39:$A$782,$A122,СВЦЭМ!$B$39:$B$782,F$119)+'СЕТ СН'!$H$14+СВЦЭМ!$D$10+'СЕТ СН'!$H$6-'СЕТ СН'!$H$26</f>
        <v>1493.5805702299999</v>
      </c>
      <c r="G122" s="36">
        <f>SUMIFS(СВЦЭМ!$D$39:$D$782,СВЦЭМ!$A$39:$A$782,$A122,СВЦЭМ!$B$39:$B$782,G$119)+'СЕТ СН'!$H$14+СВЦЭМ!$D$10+'СЕТ СН'!$H$6-'СЕТ СН'!$H$26</f>
        <v>1460.8645056299999</v>
      </c>
      <c r="H122" s="36">
        <f>SUMIFS(СВЦЭМ!$D$39:$D$782,СВЦЭМ!$A$39:$A$782,$A122,СВЦЭМ!$B$39:$B$782,H$119)+'СЕТ СН'!$H$14+СВЦЭМ!$D$10+'СЕТ СН'!$H$6-'СЕТ СН'!$H$26</f>
        <v>1397.1701334899999</v>
      </c>
      <c r="I122" s="36">
        <f>SUMIFS(СВЦЭМ!$D$39:$D$782,СВЦЭМ!$A$39:$A$782,$A122,СВЦЭМ!$B$39:$B$782,I$119)+'СЕТ СН'!$H$14+СВЦЭМ!$D$10+'СЕТ СН'!$H$6-'СЕТ СН'!$H$26</f>
        <v>1314.99274962</v>
      </c>
      <c r="J122" s="36">
        <f>SUMIFS(СВЦЭМ!$D$39:$D$782,СВЦЭМ!$A$39:$A$782,$A122,СВЦЭМ!$B$39:$B$782,J$119)+'СЕТ СН'!$H$14+СВЦЭМ!$D$10+'СЕТ СН'!$H$6-'СЕТ СН'!$H$26</f>
        <v>1251.02897682</v>
      </c>
      <c r="K122" s="36">
        <f>SUMIFS(СВЦЭМ!$D$39:$D$782,СВЦЭМ!$A$39:$A$782,$A122,СВЦЭМ!$B$39:$B$782,K$119)+'СЕТ СН'!$H$14+СВЦЭМ!$D$10+'СЕТ СН'!$H$6-'СЕТ СН'!$H$26</f>
        <v>1228.6096423700001</v>
      </c>
      <c r="L122" s="36">
        <f>SUMIFS(СВЦЭМ!$D$39:$D$782,СВЦЭМ!$A$39:$A$782,$A122,СВЦЭМ!$B$39:$B$782,L$119)+'СЕТ СН'!$H$14+СВЦЭМ!$D$10+'СЕТ СН'!$H$6-'СЕТ СН'!$H$26</f>
        <v>1225.0128235699999</v>
      </c>
      <c r="M122" s="36">
        <f>SUMIFS(СВЦЭМ!$D$39:$D$782,СВЦЭМ!$A$39:$A$782,$A122,СВЦЭМ!$B$39:$B$782,M$119)+'СЕТ СН'!$H$14+СВЦЭМ!$D$10+'СЕТ СН'!$H$6-'СЕТ СН'!$H$26</f>
        <v>1219.0182466799999</v>
      </c>
      <c r="N122" s="36">
        <f>SUMIFS(СВЦЭМ!$D$39:$D$782,СВЦЭМ!$A$39:$A$782,$A122,СВЦЭМ!$B$39:$B$782,N$119)+'СЕТ СН'!$H$14+СВЦЭМ!$D$10+'СЕТ СН'!$H$6-'СЕТ СН'!$H$26</f>
        <v>1226.3210193100001</v>
      </c>
      <c r="O122" s="36">
        <f>SUMIFS(СВЦЭМ!$D$39:$D$782,СВЦЭМ!$A$39:$A$782,$A122,СВЦЭМ!$B$39:$B$782,O$119)+'СЕТ СН'!$H$14+СВЦЭМ!$D$10+'СЕТ СН'!$H$6-'СЕТ СН'!$H$26</f>
        <v>1245.8091195500001</v>
      </c>
      <c r="P122" s="36">
        <f>SUMIFS(СВЦЭМ!$D$39:$D$782,СВЦЭМ!$A$39:$A$782,$A122,СВЦЭМ!$B$39:$B$782,P$119)+'СЕТ СН'!$H$14+СВЦЭМ!$D$10+'СЕТ СН'!$H$6-'СЕТ СН'!$H$26</f>
        <v>1280.9069233</v>
      </c>
      <c r="Q122" s="36">
        <f>SUMIFS(СВЦЭМ!$D$39:$D$782,СВЦЭМ!$A$39:$A$782,$A122,СВЦЭМ!$B$39:$B$782,Q$119)+'СЕТ СН'!$H$14+СВЦЭМ!$D$10+'СЕТ СН'!$H$6-'СЕТ СН'!$H$26</f>
        <v>1293.3906252900001</v>
      </c>
      <c r="R122" s="36">
        <f>SUMIFS(СВЦЭМ!$D$39:$D$782,СВЦЭМ!$A$39:$A$782,$A122,СВЦЭМ!$B$39:$B$782,R$119)+'СЕТ СН'!$H$14+СВЦЭМ!$D$10+'СЕТ СН'!$H$6-'СЕТ СН'!$H$26</f>
        <v>1290.6419017200001</v>
      </c>
      <c r="S122" s="36">
        <f>SUMIFS(СВЦЭМ!$D$39:$D$782,СВЦЭМ!$A$39:$A$782,$A122,СВЦЭМ!$B$39:$B$782,S$119)+'СЕТ СН'!$H$14+СВЦЭМ!$D$10+'СЕТ СН'!$H$6-'СЕТ СН'!$H$26</f>
        <v>1272.4980364400001</v>
      </c>
      <c r="T122" s="36">
        <f>SUMIFS(СВЦЭМ!$D$39:$D$782,СВЦЭМ!$A$39:$A$782,$A122,СВЦЭМ!$B$39:$B$782,T$119)+'СЕТ СН'!$H$14+СВЦЭМ!$D$10+'СЕТ СН'!$H$6-'СЕТ СН'!$H$26</f>
        <v>1239.8494929000001</v>
      </c>
      <c r="U122" s="36">
        <f>SUMIFS(СВЦЭМ!$D$39:$D$782,СВЦЭМ!$A$39:$A$782,$A122,СВЦЭМ!$B$39:$B$782,U$119)+'СЕТ СН'!$H$14+СВЦЭМ!$D$10+'СЕТ СН'!$H$6-'СЕТ СН'!$H$26</f>
        <v>1236.3564813200001</v>
      </c>
      <c r="V122" s="36">
        <f>SUMIFS(СВЦЭМ!$D$39:$D$782,СВЦЭМ!$A$39:$A$782,$A122,СВЦЭМ!$B$39:$B$782,V$119)+'СЕТ СН'!$H$14+СВЦЭМ!$D$10+'СЕТ СН'!$H$6-'СЕТ СН'!$H$26</f>
        <v>1254.83188036</v>
      </c>
      <c r="W122" s="36">
        <f>SUMIFS(СВЦЭМ!$D$39:$D$782,СВЦЭМ!$A$39:$A$782,$A122,СВЦЭМ!$B$39:$B$782,W$119)+'СЕТ СН'!$H$14+СВЦЭМ!$D$10+'СЕТ СН'!$H$6-'СЕТ СН'!$H$26</f>
        <v>1253.70230995</v>
      </c>
      <c r="X122" s="36">
        <f>SUMIFS(СВЦЭМ!$D$39:$D$782,СВЦЭМ!$A$39:$A$782,$A122,СВЦЭМ!$B$39:$B$782,X$119)+'СЕТ СН'!$H$14+СВЦЭМ!$D$10+'СЕТ СН'!$H$6-'СЕТ СН'!$H$26</f>
        <v>1216.96832565</v>
      </c>
      <c r="Y122" s="36">
        <f>SUMIFS(СВЦЭМ!$D$39:$D$782,СВЦЭМ!$A$39:$A$782,$A122,СВЦЭМ!$B$39:$B$782,Y$119)+'СЕТ СН'!$H$14+СВЦЭМ!$D$10+'СЕТ СН'!$H$6-'СЕТ СН'!$H$26</f>
        <v>1244.35056222</v>
      </c>
    </row>
    <row r="123" spans="1:27" ht="15.75" x14ac:dyDescent="0.2">
      <c r="A123" s="35">
        <f t="shared" si="3"/>
        <v>44443</v>
      </c>
      <c r="B123" s="36">
        <f>SUMIFS(СВЦЭМ!$D$39:$D$782,СВЦЭМ!$A$39:$A$782,$A123,СВЦЭМ!$B$39:$B$782,B$119)+'СЕТ СН'!$H$14+СВЦЭМ!$D$10+'СЕТ СН'!$H$6-'СЕТ СН'!$H$26</f>
        <v>1311.3427019799999</v>
      </c>
      <c r="C123" s="36">
        <f>SUMIFS(СВЦЭМ!$D$39:$D$782,СВЦЭМ!$A$39:$A$782,$A123,СВЦЭМ!$B$39:$B$782,C$119)+'СЕТ СН'!$H$14+СВЦЭМ!$D$10+'СЕТ СН'!$H$6-'СЕТ СН'!$H$26</f>
        <v>1393.14126781</v>
      </c>
      <c r="D123" s="36">
        <f>SUMIFS(СВЦЭМ!$D$39:$D$782,СВЦЭМ!$A$39:$A$782,$A123,СВЦЭМ!$B$39:$B$782,D$119)+'СЕТ СН'!$H$14+СВЦЭМ!$D$10+'СЕТ СН'!$H$6-'СЕТ СН'!$H$26</f>
        <v>1451.4963774800001</v>
      </c>
      <c r="E123" s="36">
        <f>SUMIFS(СВЦЭМ!$D$39:$D$782,СВЦЭМ!$A$39:$A$782,$A123,СВЦЭМ!$B$39:$B$782,E$119)+'СЕТ СН'!$H$14+СВЦЭМ!$D$10+'СЕТ СН'!$H$6-'СЕТ СН'!$H$26</f>
        <v>1471.2473000099999</v>
      </c>
      <c r="F123" s="36">
        <f>SUMIFS(СВЦЭМ!$D$39:$D$782,СВЦЭМ!$A$39:$A$782,$A123,СВЦЭМ!$B$39:$B$782,F$119)+'СЕТ СН'!$H$14+СВЦЭМ!$D$10+'СЕТ СН'!$H$6-'СЕТ СН'!$H$26</f>
        <v>1471.0708086099999</v>
      </c>
      <c r="G123" s="36">
        <f>SUMIFS(СВЦЭМ!$D$39:$D$782,СВЦЭМ!$A$39:$A$782,$A123,СВЦЭМ!$B$39:$B$782,G$119)+'СЕТ СН'!$H$14+СВЦЭМ!$D$10+'СЕТ СН'!$H$6-'СЕТ СН'!$H$26</f>
        <v>1452.4907624699999</v>
      </c>
      <c r="H123" s="36">
        <f>SUMIFS(СВЦЭМ!$D$39:$D$782,СВЦЭМ!$A$39:$A$782,$A123,СВЦЭМ!$B$39:$B$782,H$119)+'СЕТ СН'!$H$14+СВЦЭМ!$D$10+'СЕТ СН'!$H$6-'СЕТ СН'!$H$26</f>
        <v>1401.68329638</v>
      </c>
      <c r="I123" s="36">
        <f>SUMIFS(СВЦЭМ!$D$39:$D$782,СВЦЭМ!$A$39:$A$782,$A123,СВЦЭМ!$B$39:$B$782,I$119)+'СЕТ СН'!$H$14+СВЦЭМ!$D$10+'СЕТ СН'!$H$6-'СЕТ СН'!$H$26</f>
        <v>1316.8954057400001</v>
      </c>
      <c r="J123" s="36">
        <f>SUMIFS(СВЦЭМ!$D$39:$D$782,СВЦЭМ!$A$39:$A$782,$A123,СВЦЭМ!$B$39:$B$782,J$119)+'СЕТ СН'!$H$14+СВЦЭМ!$D$10+'СЕТ СН'!$H$6-'СЕТ СН'!$H$26</f>
        <v>1234.3207285200001</v>
      </c>
      <c r="K123" s="36">
        <f>SUMIFS(СВЦЭМ!$D$39:$D$782,СВЦЭМ!$A$39:$A$782,$A123,СВЦЭМ!$B$39:$B$782,K$119)+'СЕТ СН'!$H$14+СВЦЭМ!$D$10+'СЕТ СН'!$H$6-'СЕТ СН'!$H$26</f>
        <v>1211.07390837</v>
      </c>
      <c r="L123" s="36">
        <f>SUMIFS(СВЦЭМ!$D$39:$D$782,СВЦЭМ!$A$39:$A$782,$A123,СВЦЭМ!$B$39:$B$782,L$119)+'СЕТ СН'!$H$14+СВЦЭМ!$D$10+'СЕТ СН'!$H$6-'СЕТ СН'!$H$26</f>
        <v>1221.2091269800001</v>
      </c>
      <c r="M123" s="36">
        <f>SUMIFS(СВЦЭМ!$D$39:$D$782,СВЦЭМ!$A$39:$A$782,$A123,СВЦЭМ!$B$39:$B$782,M$119)+'СЕТ СН'!$H$14+СВЦЭМ!$D$10+'СЕТ СН'!$H$6-'СЕТ СН'!$H$26</f>
        <v>1219.08042776</v>
      </c>
      <c r="N123" s="36">
        <f>SUMIFS(СВЦЭМ!$D$39:$D$782,СВЦЭМ!$A$39:$A$782,$A123,СВЦЭМ!$B$39:$B$782,N$119)+'СЕТ СН'!$H$14+СВЦЭМ!$D$10+'СЕТ СН'!$H$6-'СЕТ СН'!$H$26</f>
        <v>1220.43290155</v>
      </c>
      <c r="O123" s="36">
        <f>SUMIFS(СВЦЭМ!$D$39:$D$782,СВЦЭМ!$A$39:$A$782,$A123,СВЦЭМ!$B$39:$B$782,O$119)+'СЕТ СН'!$H$14+СВЦЭМ!$D$10+'СЕТ СН'!$H$6-'СЕТ СН'!$H$26</f>
        <v>1243.9296119099999</v>
      </c>
      <c r="P123" s="36">
        <f>SUMIFS(СВЦЭМ!$D$39:$D$782,СВЦЭМ!$A$39:$A$782,$A123,СВЦЭМ!$B$39:$B$782,P$119)+'СЕТ СН'!$H$14+СВЦЭМ!$D$10+'СЕТ СН'!$H$6-'СЕТ СН'!$H$26</f>
        <v>1275.0950806999999</v>
      </c>
      <c r="Q123" s="36">
        <f>SUMIFS(СВЦЭМ!$D$39:$D$782,СВЦЭМ!$A$39:$A$782,$A123,СВЦЭМ!$B$39:$B$782,Q$119)+'СЕТ СН'!$H$14+СВЦЭМ!$D$10+'СЕТ СН'!$H$6-'СЕТ СН'!$H$26</f>
        <v>1297.1163642500001</v>
      </c>
      <c r="R123" s="36">
        <f>SUMIFS(СВЦЭМ!$D$39:$D$782,СВЦЭМ!$A$39:$A$782,$A123,СВЦЭМ!$B$39:$B$782,R$119)+'СЕТ СН'!$H$14+СВЦЭМ!$D$10+'СЕТ СН'!$H$6-'СЕТ СН'!$H$26</f>
        <v>1291.2339388299999</v>
      </c>
      <c r="S123" s="36">
        <f>SUMIFS(СВЦЭМ!$D$39:$D$782,СВЦЭМ!$A$39:$A$782,$A123,СВЦЭМ!$B$39:$B$782,S$119)+'СЕТ СН'!$H$14+СВЦЭМ!$D$10+'СЕТ СН'!$H$6-'СЕТ СН'!$H$26</f>
        <v>1255.2292886299999</v>
      </c>
      <c r="T123" s="36">
        <f>SUMIFS(СВЦЭМ!$D$39:$D$782,СВЦЭМ!$A$39:$A$782,$A123,СВЦЭМ!$B$39:$B$782,T$119)+'СЕТ СН'!$H$14+СВЦЭМ!$D$10+'СЕТ СН'!$H$6-'СЕТ СН'!$H$26</f>
        <v>1227.5921647800001</v>
      </c>
      <c r="U123" s="36">
        <f>SUMIFS(СВЦЭМ!$D$39:$D$782,СВЦЭМ!$A$39:$A$782,$A123,СВЦЭМ!$B$39:$B$782,U$119)+'СЕТ СН'!$H$14+СВЦЭМ!$D$10+'СЕТ СН'!$H$6-'СЕТ СН'!$H$26</f>
        <v>1201.5561006800001</v>
      </c>
      <c r="V123" s="36">
        <f>SUMIFS(СВЦЭМ!$D$39:$D$782,СВЦЭМ!$A$39:$A$782,$A123,СВЦЭМ!$B$39:$B$782,V$119)+'СЕТ СН'!$H$14+СВЦЭМ!$D$10+'СЕТ СН'!$H$6-'СЕТ СН'!$H$26</f>
        <v>1180.0963301100001</v>
      </c>
      <c r="W123" s="36">
        <f>SUMIFS(СВЦЭМ!$D$39:$D$782,СВЦЭМ!$A$39:$A$782,$A123,СВЦЭМ!$B$39:$B$782,W$119)+'СЕТ СН'!$H$14+СВЦЭМ!$D$10+'СЕТ СН'!$H$6-'СЕТ СН'!$H$26</f>
        <v>1188.2217151300001</v>
      </c>
      <c r="X123" s="36">
        <f>SUMIFS(СВЦЭМ!$D$39:$D$782,СВЦЭМ!$A$39:$A$782,$A123,СВЦЭМ!$B$39:$B$782,X$119)+'СЕТ СН'!$H$14+СВЦЭМ!$D$10+'СЕТ СН'!$H$6-'СЕТ СН'!$H$26</f>
        <v>1205.51867945</v>
      </c>
      <c r="Y123" s="36">
        <f>SUMIFS(СВЦЭМ!$D$39:$D$782,СВЦЭМ!$A$39:$A$782,$A123,СВЦЭМ!$B$39:$B$782,Y$119)+'СЕТ СН'!$H$14+СВЦЭМ!$D$10+'СЕТ СН'!$H$6-'СЕТ СН'!$H$26</f>
        <v>1227.8649435899999</v>
      </c>
    </row>
    <row r="124" spans="1:27" ht="15.75" x14ac:dyDescent="0.2">
      <c r="A124" s="35">
        <f t="shared" si="3"/>
        <v>44444</v>
      </c>
      <c r="B124" s="36">
        <f>SUMIFS(СВЦЭМ!$D$39:$D$782,СВЦЭМ!$A$39:$A$782,$A124,СВЦЭМ!$B$39:$B$782,B$119)+'СЕТ СН'!$H$14+СВЦЭМ!$D$10+'СЕТ СН'!$H$6-'СЕТ СН'!$H$26</f>
        <v>1250.38059101</v>
      </c>
      <c r="C124" s="36">
        <f>SUMIFS(СВЦЭМ!$D$39:$D$782,СВЦЭМ!$A$39:$A$782,$A124,СВЦЭМ!$B$39:$B$782,C$119)+'СЕТ СН'!$H$14+СВЦЭМ!$D$10+'СЕТ СН'!$H$6-'СЕТ СН'!$H$26</f>
        <v>1329.81219334</v>
      </c>
      <c r="D124" s="36">
        <f>SUMIFS(СВЦЭМ!$D$39:$D$782,СВЦЭМ!$A$39:$A$782,$A124,СВЦЭМ!$B$39:$B$782,D$119)+'СЕТ СН'!$H$14+СВЦЭМ!$D$10+'СЕТ СН'!$H$6-'СЕТ СН'!$H$26</f>
        <v>1403.1736239300001</v>
      </c>
      <c r="E124" s="36">
        <f>SUMIFS(СВЦЭМ!$D$39:$D$782,СВЦЭМ!$A$39:$A$782,$A124,СВЦЭМ!$B$39:$B$782,E$119)+'СЕТ СН'!$H$14+СВЦЭМ!$D$10+'СЕТ СН'!$H$6-'СЕТ СН'!$H$26</f>
        <v>1432.14746253</v>
      </c>
      <c r="F124" s="36">
        <f>SUMIFS(СВЦЭМ!$D$39:$D$782,СВЦЭМ!$A$39:$A$782,$A124,СВЦЭМ!$B$39:$B$782,F$119)+'СЕТ СН'!$H$14+СВЦЭМ!$D$10+'СЕТ СН'!$H$6-'СЕТ СН'!$H$26</f>
        <v>1455.2925736100001</v>
      </c>
      <c r="G124" s="36">
        <f>SUMIFS(СВЦЭМ!$D$39:$D$782,СВЦЭМ!$A$39:$A$782,$A124,СВЦЭМ!$B$39:$B$782,G$119)+'СЕТ СН'!$H$14+СВЦЭМ!$D$10+'СЕТ СН'!$H$6-'СЕТ СН'!$H$26</f>
        <v>1463.6731529399999</v>
      </c>
      <c r="H124" s="36">
        <f>SUMIFS(СВЦЭМ!$D$39:$D$782,СВЦЭМ!$A$39:$A$782,$A124,СВЦЭМ!$B$39:$B$782,H$119)+'СЕТ СН'!$H$14+СВЦЭМ!$D$10+'СЕТ СН'!$H$6-'СЕТ СН'!$H$26</f>
        <v>1441.90541289</v>
      </c>
      <c r="I124" s="36">
        <f>SUMIFS(СВЦЭМ!$D$39:$D$782,СВЦЭМ!$A$39:$A$782,$A124,СВЦЭМ!$B$39:$B$782,I$119)+'СЕТ СН'!$H$14+СВЦЭМ!$D$10+'СЕТ СН'!$H$6-'СЕТ СН'!$H$26</f>
        <v>1373.0586931</v>
      </c>
      <c r="J124" s="36">
        <f>SUMIFS(СВЦЭМ!$D$39:$D$782,СВЦЭМ!$A$39:$A$782,$A124,СВЦЭМ!$B$39:$B$782,J$119)+'СЕТ СН'!$H$14+СВЦЭМ!$D$10+'СЕТ СН'!$H$6-'СЕТ СН'!$H$26</f>
        <v>1287.6209188400001</v>
      </c>
      <c r="K124" s="36">
        <f>SUMIFS(СВЦЭМ!$D$39:$D$782,СВЦЭМ!$A$39:$A$782,$A124,СВЦЭМ!$B$39:$B$782,K$119)+'СЕТ СН'!$H$14+СВЦЭМ!$D$10+'СЕТ СН'!$H$6-'СЕТ СН'!$H$26</f>
        <v>1222.2731493700001</v>
      </c>
      <c r="L124" s="36">
        <f>SUMIFS(СВЦЭМ!$D$39:$D$782,СВЦЭМ!$A$39:$A$782,$A124,СВЦЭМ!$B$39:$B$782,L$119)+'СЕТ СН'!$H$14+СВЦЭМ!$D$10+'СЕТ СН'!$H$6-'СЕТ СН'!$H$26</f>
        <v>1222.98033384</v>
      </c>
      <c r="M124" s="36">
        <f>SUMIFS(СВЦЭМ!$D$39:$D$782,СВЦЭМ!$A$39:$A$782,$A124,СВЦЭМ!$B$39:$B$782,M$119)+'СЕТ СН'!$H$14+СВЦЭМ!$D$10+'СЕТ СН'!$H$6-'СЕТ СН'!$H$26</f>
        <v>1222.2725586900001</v>
      </c>
      <c r="N124" s="36">
        <f>SUMIFS(СВЦЭМ!$D$39:$D$782,СВЦЭМ!$A$39:$A$782,$A124,СВЦЭМ!$B$39:$B$782,N$119)+'СЕТ СН'!$H$14+СВЦЭМ!$D$10+'СЕТ СН'!$H$6-'СЕТ СН'!$H$26</f>
        <v>1223.36733308</v>
      </c>
      <c r="O124" s="36">
        <f>SUMIFS(СВЦЭМ!$D$39:$D$782,СВЦЭМ!$A$39:$A$782,$A124,СВЦЭМ!$B$39:$B$782,O$119)+'СЕТ СН'!$H$14+СВЦЭМ!$D$10+'СЕТ СН'!$H$6-'СЕТ СН'!$H$26</f>
        <v>1249.6609171499999</v>
      </c>
      <c r="P124" s="36">
        <f>SUMIFS(СВЦЭМ!$D$39:$D$782,СВЦЭМ!$A$39:$A$782,$A124,СВЦЭМ!$B$39:$B$782,P$119)+'СЕТ СН'!$H$14+СВЦЭМ!$D$10+'СЕТ СН'!$H$6-'СЕТ СН'!$H$26</f>
        <v>1282.5501126500001</v>
      </c>
      <c r="Q124" s="36">
        <f>SUMIFS(СВЦЭМ!$D$39:$D$782,СВЦЭМ!$A$39:$A$782,$A124,СВЦЭМ!$B$39:$B$782,Q$119)+'СЕТ СН'!$H$14+СВЦЭМ!$D$10+'СЕТ СН'!$H$6-'СЕТ СН'!$H$26</f>
        <v>1290.71093301</v>
      </c>
      <c r="R124" s="36">
        <f>SUMIFS(СВЦЭМ!$D$39:$D$782,СВЦЭМ!$A$39:$A$782,$A124,СВЦЭМ!$B$39:$B$782,R$119)+'СЕТ СН'!$H$14+СВЦЭМ!$D$10+'СЕТ СН'!$H$6-'СЕТ СН'!$H$26</f>
        <v>1283.55775206</v>
      </c>
      <c r="S124" s="36">
        <f>SUMIFS(СВЦЭМ!$D$39:$D$782,СВЦЭМ!$A$39:$A$782,$A124,СВЦЭМ!$B$39:$B$782,S$119)+'СЕТ СН'!$H$14+СВЦЭМ!$D$10+'СЕТ СН'!$H$6-'СЕТ СН'!$H$26</f>
        <v>1237.16958396</v>
      </c>
      <c r="T124" s="36">
        <f>SUMIFS(СВЦЭМ!$D$39:$D$782,СВЦЭМ!$A$39:$A$782,$A124,СВЦЭМ!$B$39:$B$782,T$119)+'СЕТ СН'!$H$14+СВЦЭМ!$D$10+'СЕТ СН'!$H$6-'СЕТ СН'!$H$26</f>
        <v>1209.44835954</v>
      </c>
      <c r="U124" s="36">
        <f>SUMIFS(СВЦЭМ!$D$39:$D$782,СВЦЭМ!$A$39:$A$782,$A124,СВЦЭМ!$B$39:$B$782,U$119)+'СЕТ СН'!$H$14+СВЦЭМ!$D$10+'СЕТ СН'!$H$6-'СЕТ СН'!$H$26</f>
        <v>1180.5239297600001</v>
      </c>
      <c r="V124" s="36">
        <f>SUMIFS(СВЦЭМ!$D$39:$D$782,СВЦЭМ!$A$39:$A$782,$A124,СВЦЭМ!$B$39:$B$782,V$119)+'СЕТ СН'!$H$14+СВЦЭМ!$D$10+'СЕТ СН'!$H$6-'СЕТ СН'!$H$26</f>
        <v>1179.5453656300001</v>
      </c>
      <c r="W124" s="36">
        <f>SUMIFS(СВЦЭМ!$D$39:$D$782,СВЦЭМ!$A$39:$A$782,$A124,СВЦЭМ!$B$39:$B$782,W$119)+'СЕТ СН'!$H$14+СВЦЭМ!$D$10+'СЕТ СН'!$H$6-'СЕТ СН'!$H$26</f>
        <v>1202.8972105099999</v>
      </c>
      <c r="X124" s="36">
        <f>SUMIFS(СВЦЭМ!$D$39:$D$782,СВЦЭМ!$A$39:$A$782,$A124,СВЦЭМ!$B$39:$B$782,X$119)+'СЕТ СН'!$H$14+СВЦЭМ!$D$10+'СЕТ СН'!$H$6-'СЕТ СН'!$H$26</f>
        <v>1246.1408162099999</v>
      </c>
      <c r="Y124" s="36">
        <f>SUMIFS(СВЦЭМ!$D$39:$D$782,СВЦЭМ!$A$39:$A$782,$A124,СВЦЭМ!$B$39:$B$782,Y$119)+'СЕТ СН'!$H$14+СВЦЭМ!$D$10+'СЕТ СН'!$H$6-'СЕТ СН'!$H$26</f>
        <v>1305.5226297700001</v>
      </c>
    </row>
    <row r="125" spans="1:27" ht="15.75" x14ac:dyDescent="0.2">
      <c r="A125" s="35">
        <f t="shared" si="3"/>
        <v>44445</v>
      </c>
      <c r="B125" s="36">
        <f>SUMIFS(СВЦЭМ!$D$39:$D$782,СВЦЭМ!$A$39:$A$782,$A125,СВЦЭМ!$B$39:$B$782,B$119)+'СЕТ СН'!$H$14+СВЦЭМ!$D$10+'СЕТ СН'!$H$6-'СЕТ СН'!$H$26</f>
        <v>1320.1619491199999</v>
      </c>
      <c r="C125" s="36">
        <f>SUMIFS(СВЦЭМ!$D$39:$D$782,СВЦЭМ!$A$39:$A$782,$A125,СВЦЭМ!$B$39:$B$782,C$119)+'СЕТ СН'!$H$14+СВЦЭМ!$D$10+'СЕТ СН'!$H$6-'СЕТ СН'!$H$26</f>
        <v>1399.29038285</v>
      </c>
      <c r="D125" s="36">
        <f>SUMIFS(СВЦЭМ!$D$39:$D$782,СВЦЭМ!$A$39:$A$782,$A125,СВЦЭМ!$B$39:$B$782,D$119)+'СЕТ СН'!$H$14+СВЦЭМ!$D$10+'СЕТ СН'!$H$6-'СЕТ СН'!$H$26</f>
        <v>1465.4393848499999</v>
      </c>
      <c r="E125" s="36">
        <f>SUMIFS(СВЦЭМ!$D$39:$D$782,СВЦЭМ!$A$39:$A$782,$A125,СВЦЭМ!$B$39:$B$782,E$119)+'СЕТ СН'!$H$14+СВЦЭМ!$D$10+'СЕТ СН'!$H$6-'СЕТ СН'!$H$26</f>
        <v>1495.2111841799997</v>
      </c>
      <c r="F125" s="36">
        <f>SUMIFS(СВЦЭМ!$D$39:$D$782,СВЦЭМ!$A$39:$A$782,$A125,СВЦЭМ!$B$39:$B$782,F$119)+'СЕТ СН'!$H$14+СВЦЭМ!$D$10+'СЕТ СН'!$H$6-'СЕТ СН'!$H$26</f>
        <v>1502.8797395099998</v>
      </c>
      <c r="G125" s="36">
        <f>SUMIFS(СВЦЭМ!$D$39:$D$782,СВЦЭМ!$A$39:$A$782,$A125,СВЦЭМ!$B$39:$B$782,G$119)+'СЕТ СН'!$H$14+СВЦЭМ!$D$10+'СЕТ СН'!$H$6-'СЕТ СН'!$H$26</f>
        <v>1504.6846537499998</v>
      </c>
      <c r="H125" s="36">
        <f>SUMIFS(СВЦЭМ!$D$39:$D$782,СВЦЭМ!$A$39:$A$782,$A125,СВЦЭМ!$B$39:$B$782,H$119)+'СЕТ СН'!$H$14+СВЦЭМ!$D$10+'СЕТ СН'!$H$6-'СЕТ СН'!$H$26</f>
        <v>1446.54784907</v>
      </c>
      <c r="I125" s="36">
        <f>SUMIFS(СВЦЭМ!$D$39:$D$782,СВЦЭМ!$A$39:$A$782,$A125,СВЦЭМ!$B$39:$B$782,I$119)+'СЕТ СН'!$H$14+СВЦЭМ!$D$10+'СЕТ СН'!$H$6-'СЕТ СН'!$H$26</f>
        <v>1357.0787871299999</v>
      </c>
      <c r="J125" s="36">
        <f>SUMIFS(СВЦЭМ!$D$39:$D$782,СВЦЭМ!$A$39:$A$782,$A125,СВЦЭМ!$B$39:$B$782,J$119)+'СЕТ СН'!$H$14+СВЦЭМ!$D$10+'СЕТ СН'!$H$6-'СЕТ СН'!$H$26</f>
        <v>1274.15982467</v>
      </c>
      <c r="K125" s="36">
        <f>SUMIFS(СВЦЭМ!$D$39:$D$782,СВЦЭМ!$A$39:$A$782,$A125,СВЦЭМ!$B$39:$B$782,K$119)+'СЕТ СН'!$H$14+СВЦЭМ!$D$10+'СЕТ СН'!$H$6-'СЕТ СН'!$H$26</f>
        <v>1254.6322838200001</v>
      </c>
      <c r="L125" s="36">
        <f>SUMIFS(СВЦЭМ!$D$39:$D$782,СВЦЭМ!$A$39:$A$782,$A125,СВЦЭМ!$B$39:$B$782,L$119)+'СЕТ СН'!$H$14+СВЦЭМ!$D$10+'СЕТ СН'!$H$6-'СЕТ СН'!$H$26</f>
        <v>1250.35618279</v>
      </c>
      <c r="M125" s="36">
        <f>SUMIFS(СВЦЭМ!$D$39:$D$782,СВЦЭМ!$A$39:$A$782,$A125,СВЦЭМ!$B$39:$B$782,M$119)+'СЕТ СН'!$H$14+СВЦЭМ!$D$10+'СЕТ СН'!$H$6-'СЕТ СН'!$H$26</f>
        <v>1245.70068995</v>
      </c>
      <c r="N125" s="36">
        <f>SUMIFS(СВЦЭМ!$D$39:$D$782,СВЦЭМ!$A$39:$A$782,$A125,СВЦЭМ!$B$39:$B$782,N$119)+'СЕТ СН'!$H$14+СВЦЭМ!$D$10+'СЕТ СН'!$H$6-'СЕТ СН'!$H$26</f>
        <v>1241.4469562900001</v>
      </c>
      <c r="O125" s="36">
        <f>SUMIFS(СВЦЭМ!$D$39:$D$782,СВЦЭМ!$A$39:$A$782,$A125,СВЦЭМ!$B$39:$B$782,O$119)+'СЕТ СН'!$H$14+СВЦЭМ!$D$10+'СЕТ СН'!$H$6-'СЕТ СН'!$H$26</f>
        <v>1251.4518811800001</v>
      </c>
      <c r="P125" s="36">
        <f>SUMIFS(СВЦЭМ!$D$39:$D$782,СВЦЭМ!$A$39:$A$782,$A125,СВЦЭМ!$B$39:$B$782,P$119)+'СЕТ СН'!$H$14+СВЦЭМ!$D$10+'СЕТ СН'!$H$6-'СЕТ СН'!$H$26</f>
        <v>1273.1197554299999</v>
      </c>
      <c r="Q125" s="36">
        <f>SUMIFS(СВЦЭМ!$D$39:$D$782,СВЦЭМ!$A$39:$A$782,$A125,СВЦЭМ!$B$39:$B$782,Q$119)+'СЕТ СН'!$H$14+СВЦЭМ!$D$10+'СЕТ СН'!$H$6-'СЕТ СН'!$H$26</f>
        <v>1285.1925364199999</v>
      </c>
      <c r="R125" s="36">
        <f>SUMIFS(СВЦЭМ!$D$39:$D$782,СВЦЭМ!$A$39:$A$782,$A125,СВЦЭМ!$B$39:$B$782,R$119)+'СЕТ СН'!$H$14+СВЦЭМ!$D$10+'СЕТ СН'!$H$6-'СЕТ СН'!$H$26</f>
        <v>1276.1450990200001</v>
      </c>
      <c r="S125" s="36">
        <f>SUMIFS(СВЦЭМ!$D$39:$D$782,СВЦЭМ!$A$39:$A$782,$A125,СВЦЭМ!$B$39:$B$782,S$119)+'СЕТ СН'!$H$14+СВЦЭМ!$D$10+'СЕТ СН'!$H$6-'СЕТ СН'!$H$26</f>
        <v>1258.7877851600001</v>
      </c>
      <c r="T125" s="36">
        <f>SUMIFS(СВЦЭМ!$D$39:$D$782,СВЦЭМ!$A$39:$A$782,$A125,СВЦЭМ!$B$39:$B$782,T$119)+'СЕТ СН'!$H$14+СВЦЭМ!$D$10+'СЕТ СН'!$H$6-'СЕТ СН'!$H$26</f>
        <v>1243.44555332</v>
      </c>
      <c r="U125" s="36">
        <f>SUMIFS(СВЦЭМ!$D$39:$D$782,СВЦЭМ!$A$39:$A$782,$A125,СВЦЭМ!$B$39:$B$782,U$119)+'СЕТ СН'!$H$14+СВЦЭМ!$D$10+'СЕТ СН'!$H$6-'СЕТ СН'!$H$26</f>
        <v>1281.99013569</v>
      </c>
      <c r="V125" s="36">
        <f>SUMIFS(СВЦЭМ!$D$39:$D$782,СВЦЭМ!$A$39:$A$782,$A125,СВЦЭМ!$B$39:$B$782,V$119)+'СЕТ СН'!$H$14+СВЦЭМ!$D$10+'СЕТ СН'!$H$6-'СЕТ СН'!$H$26</f>
        <v>1303.2434363899999</v>
      </c>
      <c r="W125" s="36">
        <f>SUMIFS(СВЦЭМ!$D$39:$D$782,СВЦЭМ!$A$39:$A$782,$A125,СВЦЭМ!$B$39:$B$782,W$119)+'СЕТ СН'!$H$14+СВЦЭМ!$D$10+'СЕТ СН'!$H$6-'СЕТ СН'!$H$26</f>
        <v>1297.5722125300001</v>
      </c>
      <c r="X125" s="36">
        <f>SUMIFS(СВЦЭМ!$D$39:$D$782,СВЦЭМ!$A$39:$A$782,$A125,СВЦЭМ!$B$39:$B$782,X$119)+'СЕТ СН'!$H$14+СВЦЭМ!$D$10+'СЕТ СН'!$H$6-'СЕТ СН'!$H$26</f>
        <v>1242.4699657200001</v>
      </c>
      <c r="Y125" s="36">
        <f>SUMIFS(СВЦЭМ!$D$39:$D$782,СВЦЭМ!$A$39:$A$782,$A125,СВЦЭМ!$B$39:$B$782,Y$119)+'СЕТ СН'!$H$14+СВЦЭМ!$D$10+'СЕТ СН'!$H$6-'СЕТ СН'!$H$26</f>
        <v>1260.9321141200001</v>
      </c>
    </row>
    <row r="126" spans="1:27" ht="15.75" x14ac:dyDescent="0.2">
      <c r="A126" s="35">
        <f t="shared" si="3"/>
        <v>44446</v>
      </c>
      <c r="B126" s="36">
        <f>SUMIFS(СВЦЭМ!$D$39:$D$782,СВЦЭМ!$A$39:$A$782,$A126,СВЦЭМ!$B$39:$B$782,B$119)+'СЕТ СН'!$H$14+СВЦЭМ!$D$10+'СЕТ СН'!$H$6-'СЕТ СН'!$H$26</f>
        <v>1402.96221208</v>
      </c>
      <c r="C126" s="36">
        <f>SUMIFS(СВЦЭМ!$D$39:$D$782,СВЦЭМ!$A$39:$A$782,$A126,СВЦЭМ!$B$39:$B$782,C$119)+'СЕТ СН'!$H$14+СВЦЭМ!$D$10+'СЕТ СН'!$H$6-'СЕТ СН'!$H$26</f>
        <v>1494.44573382</v>
      </c>
      <c r="D126" s="36">
        <f>SUMIFS(СВЦЭМ!$D$39:$D$782,СВЦЭМ!$A$39:$A$782,$A126,СВЦЭМ!$B$39:$B$782,D$119)+'СЕТ СН'!$H$14+СВЦЭМ!$D$10+'СЕТ СН'!$H$6-'СЕТ СН'!$H$26</f>
        <v>1554.2538855999999</v>
      </c>
      <c r="E126" s="36">
        <f>SUMIFS(СВЦЭМ!$D$39:$D$782,СВЦЭМ!$A$39:$A$782,$A126,СВЦЭМ!$B$39:$B$782,E$119)+'СЕТ СН'!$H$14+СВЦЭМ!$D$10+'СЕТ СН'!$H$6-'СЕТ СН'!$H$26</f>
        <v>1542.0053603599999</v>
      </c>
      <c r="F126" s="36">
        <f>SUMIFS(СВЦЭМ!$D$39:$D$782,СВЦЭМ!$A$39:$A$782,$A126,СВЦЭМ!$B$39:$B$782,F$119)+'СЕТ СН'!$H$14+СВЦЭМ!$D$10+'СЕТ СН'!$H$6-'СЕТ СН'!$H$26</f>
        <v>1537.6944382699999</v>
      </c>
      <c r="G126" s="36">
        <f>SUMIFS(СВЦЭМ!$D$39:$D$782,СВЦЭМ!$A$39:$A$782,$A126,СВЦЭМ!$B$39:$B$782,G$119)+'СЕТ СН'!$H$14+СВЦЭМ!$D$10+'СЕТ СН'!$H$6-'СЕТ СН'!$H$26</f>
        <v>1543.1472097599999</v>
      </c>
      <c r="H126" s="36">
        <f>SUMIFS(СВЦЭМ!$D$39:$D$782,СВЦЭМ!$A$39:$A$782,$A126,СВЦЭМ!$B$39:$B$782,H$119)+'СЕТ СН'!$H$14+СВЦЭМ!$D$10+'СЕТ СН'!$H$6-'СЕТ СН'!$H$26</f>
        <v>1471.0836161899997</v>
      </c>
      <c r="I126" s="36">
        <f>SUMIFS(СВЦЭМ!$D$39:$D$782,СВЦЭМ!$A$39:$A$782,$A126,СВЦЭМ!$B$39:$B$782,I$119)+'СЕТ СН'!$H$14+СВЦЭМ!$D$10+'СЕТ СН'!$H$6-'СЕТ СН'!$H$26</f>
        <v>1388.91797322</v>
      </c>
      <c r="J126" s="36">
        <f>SUMIFS(СВЦЭМ!$D$39:$D$782,СВЦЭМ!$A$39:$A$782,$A126,СВЦЭМ!$B$39:$B$782,J$119)+'СЕТ СН'!$H$14+СВЦЭМ!$D$10+'СЕТ СН'!$H$6-'СЕТ СН'!$H$26</f>
        <v>1316.3750396</v>
      </c>
      <c r="K126" s="36">
        <f>SUMIFS(СВЦЭМ!$D$39:$D$782,СВЦЭМ!$A$39:$A$782,$A126,СВЦЭМ!$B$39:$B$782,K$119)+'СЕТ СН'!$H$14+СВЦЭМ!$D$10+'СЕТ СН'!$H$6-'СЕТ СН'!$H$26</f>
        <v>1309.98759062</v>
      </c>
      <c r="L126" s="36">
        <f>SUMIFS(СВЦЭМ!$D$39:$D$782,СВЦЭМ!$A$39:$A$782,$A126,СВЦЭМ!$B$39:$B$782,L$119)+'СЕТ СН'!$H$14+СВЦЭМ!$D$10+'СЕТ СН'!$H$6-'СЕТ СН'!$H$26</f>
        <v>1306.7103047600001</v>
      </c>
      <c r="M126" s="36">
        <f>SUMIFS(СВЦЭМ!$D$39:$D$782,СВЦЭМ!$A$39:$A$782,$A126,СВЦЭМ!$B$39:$B$782,M$119)+'СЕТ СН'!$H$14+СВЦЭМ!$D$10+'СЕТ СН'!$H$6-'СЕТ СН'!$H$26</f>
        <v>1301.4654502000001</v>
      </c>
      <c r="N126" s="36">
        <f>SUMIFS(СВЦЭМ!$D$39:$D$782,СВЦЭМ!$A$39:$A$782,$A126,СВЦЭМ!$B$39:$B$782,N$119)+'СЕТ СН'!$H$14+СВЦЭМ!$D$10+'СЕТ СН'!$H$6-'СЕТ СН'!$H$26</f>
        <v>1302.71441626</v>
      </c>
      <c r="O126" s="36">
        <f>SUMIFS(СВЦЭМ!$D$39:$D$782,СВЦЭМ!$A$39:$A$782,$A126,СВЦЭМ!$B$39:$B$782,O$119)+'СЕТ СН'!$H$14+СВЦЭМ!$D$10+'СЕТ СН'!$H$6-'СЕТ СН'!$H$26</f>
        <v>1327.67543075</v>
      </c>
      <c r="P126" s="36">
        <f>SUMIFS(СВЦЭМ!$D$39:$D$782,СВЦЭМ!$A$39:$A$782,$A126,СВЦЭМ!$B$39:$B$782,P$119)+'СЕТ СН'!$H$14+СВЦЭМ!$D$10+'СЕТ СН'!$H$6-'СЕТ СН'!$H$26</f>
        <v>1363.8174320099999</v>
      </c>
      <c r="Q126" s="36">
        <f>SUMIFS(СВЦЭМ!$D$39:$D$782,СВЦЭМ!$A$39:$A$782,$A126,СВЦЭМ!$B$39:$B$782,Q$119)+'СЕТ СН'!$H$14+СВЦЭМ!$D$10+'СЕТ СН'!$H$6-'СЕТ СН'!$H$26</f>
        <v>1370.63668454</v>
      </c>
      <c r="R126" s="36">
        <f>SUMIFS(СВЦЭМ!$D$39:$D$782,СВЦЭМ!$A$39:$A$782,$A126,СВЦЭМ!$B$39:$B$782,R$119)+'СЕТ СН'!$H$14+СВЦЭМ!$D$10+'СЕТ СН'!$H$6-'СЕТ СН'!$H$26</f>
        <v>1360.1082948000001</v>
      </c>
      <c r="S126" s="36">
        <f>SUMIFS(СВЦЭМ!$D$39:$D$782,СВЦЭМ!$A$39:$A$782,$A126,СВЦЭМ!$B$39:$B$782,S$119)+'СЕТ СН'!$H$14+СВЦЭМ!$D$10+'СЕТ СН'!$H$6-'СЕТ СН'!$H$26</f>
        <v>1334.37595154</v>
      </c>
      <c r="T126" s="36">
        <f>SUMIFS(СВЦЭМ!$D$39:$D$782,СВЦЭМ!$A$39:$A$782,$A126,СВЦЭМ!$B$39:$B$782,T$119)+'СЕТ СН'!$H$14+СВЦЭМ!$D$10+'СЕТ СН'!$H$6-'СЕТ СН'!$H$26</f>
        <v>1300.6705387300001</v>
      </c>
      <c r="U126" s="36">
        <f>SUMIFS(СВЦЭМ!$D$39:$D$782,СВЦЭМ!$A$39:$A$782,$A126,СВЦЭМ!$B$39:$B$782,U$119)+'СЕТ СН'!$H$14+СВЦЭМ!$D$10+'СЕТ СН'!$H$6-'СЕТ СН'!$H$26</f>
        <v>1289.4831749100001</v>
      </c>
      <c r="V126" s="36">
        <f>SUMIFS(СВЦЭМ!$D$39:$D$782,СВЦЭМ!$A$39:$A$782,$A126,СВЦЭМ!$B$39:$B$782,V$119)+'СЕТ СН'!$H$14+СВЦЭМ!$D$10+'СЕТ СН'!$H$6-'СЕТ СН'!$H$26</f>
        <v>1315.0511749699999</v>
      </c>
      <c r="W126" s="36">
        <f>SUMIFS(СВЦЭМ!$D$39:$D$782,СВЦЭМ!$A$39:$A$782,$A126,СВЦЭМ!$B$39:$B$782,W$119)+'СЕТ СН'!$H$14+СВЦЭМ!$D$10+'СЕТ СН'!$H$6-'СЕТ СН'!$H$26</f>
        <v>1309.8777657200001</v>
      </c>
      <c r="X126" s="36">
        <f>SUMIFS(СВЦЭМ!$D$39:$D$782,СВЦЭМ!$A$39:$A$782,$A126,СВЦЭМ!$B$39:$B$782,X$119)+'СЕТ СН'!$H$14+СВЦЭМ!$D$10+'СЕТ СН'!$H$6-'СЕТ СН'!$H$26</f>
        <v>1298.2785794399999</v>
      </c>
      <c r="Y126" s="36">
        <f>SUMIFS(СВЦЭМ!$D$39:$D$782,СВЦЭМ!$A$39:$A$782,$A126,СВЦЭМ!$B$39:$B$782,Y$119)+'СЕТ СН'!$H$14+СВЦЭМ!$D$10+'СЕТ СН'!$H$6-'СЕТ СН'!$H$26</f>
        <v>1351.66254112</v>
      </c>
    </row>
    <row r="127" spans="1:27" ht="15.75" x14ac:dyDescent="0.2">
      <c r="A127" s="35">
        <f t="shared" si="3"/>
        <v>44447</v>
      </c>
      <c r="B127" s="36">
        <f>SUMIFS(СВЦЭМ!$D$39:$D$782,СВЦЭМ!$A$39:$A$782,$A127,СВЦЭМ!$B$39:$B$782,B$119)+'СЕТ СН'!$H$14+СВЦЭМ!$D$10+'СЕТ СН'!$H$6-'СЕТ СН'!$H$26</f>
        <v>1460.2855343399999</v>
      </c>
      <c r="C127" s="36">
        <f>SUMIFS(СВЦЭМ!$D$39:$D$782,СВЦЭМ!$A$39:$A$782,$A127,СВЦЭМ!$B$39:$B$782,C$119)+'СЕТ СН'!$H$14+СВЦЭМ!$D$10+'СЕТ СН'!$H$6-'СЕТ СН'!$H$26</f>
        <v>1532.7332669099999</v>
      </c>
      <c r="D127" s="36">
        <f>SUMIFS(СВЦЭМ!$D$39:$D$782,СВЦЭМ!$A$39:$A$782,$A127,СВЦЭМ!$B$39:$B$782,D$119)+'СЕТ СН'!$H$14+СВЦЭМ!$D$10+'СЕТ СН'!$H$6-'СЕТ СН'!$H$26</f>
        <v>1588.0538866299999</v>
      </c>
      <c r="E127" s="36">
        <f>SUMIFS(СВЦЭМ!$D$39:$D$782,СВЦЭМ!$A$39:$A$782,$A127,СВЦЭМ!$B$39:$B$782,E$119)+'СЕТ СН'!$H$14+СВЦЭМ!$D$10+'СЕТ СН'!$H$6-'СЕТ СН'!$H$26</f>
        <v>1547.9062843599997</v>
      </c>
      <c r="F127" s="36">
        <f>SUMIFS(СВЦЭМ!$D$39:$D$782,СВЦЭМ!$A$39:$A$782,$A127,СВЦЭМ!$B$39:$B$782,F$119)+'СЕТ СН'!$H$14+СВЦЭМ!$D$10+'СЕТ СН'!$H$6-'СЕТ СН'!$H$26</f>
        <v>1535.2484847999999</v>
      </c>
      <c r="G127" s="36">
        <f>SUMIFS(СВЦЭМ!$D$39:$D$782,СВЦЭМ!$A$39:$A$782,$A127,СВЦЭМ!$B$39:$B$782,G$119)+'СЕТ СН'!$H$14+СВЦЭМ!$D$10+'СЕТ СН'!$H$6-'СЕТ СН'!$H$26</f>
        <v>1555.2763585299999</v>
      </c>
      <c r="H127" s="36">
        <f>SUMIFS(СВЦЭМ!$D$39:$D$782,СВЦЭМ!$A$39:$A$782,$A127,СВЦЭМ!$B$39:$B$782,H$119)+'СЕТ СН'!$H$14+СВЦЭМ!$D$10+'СЕТ СН'!$H$6-'СЕТ СН'!$H$26</f>
        <v>1515.4841692999998</v>
      </c>
      <c r="I127" s="36">
        <f>SUMIFS(СВЦЭМ!$D$39:$D$782,СВЦЭМ!$A$39:$A$782,$A127,СВЦЭМ!$B$39:$B$782,I$119)+'СЕТ СН'!$H$14+СВЦЭМ!$D$10+'СЕТ СН'!$H$6-'СЕТ СН'!$H$26</f>
        <v>1415.82408575</v>
      </c>
      <c r="J127" s="36">
        <f>SUMIFS(СВЦЭМ!$D$39:$D$782,СВЦЭМ!$A$39:$A$782,$A127,СВЦЭМ!$B$39:$B$782,J$119)+'СЕТ СН'!$H$14+СВЦЭМ!$D$10+'СЕТ СН'!$H$6-'СЕТ СН'!$H$26</f>
        <v>1331.2829312599999</v>
      </c>
      <c r="K127" s="36">
        <f>SUMIFS(СВЦЭМ!$D$39:$D$782,СВЦЭМ!$A$39:$A$782,$A127,СВЦЭМ!$B$39:$B$782,K$119)+'СЕТ СН'!$H$14+СВЦЭМ!$D$10+'СЕТ СН'!$H$6-'СЕТ СН'!$H$26</f>
        <v>1294.53537848</v>
      </c>
      <c r="L127" s="36">
        <f>SUMIFS(СВЦЭМ!$D$39:$D$782,СВЦЭМ!$A$39:$A$782,$A127,СВЦЭМ!$B$39:$B$782,L$119)+'СЕТ СН'!$H$14+СВЦЭМ!$D$10+'СЕТ СН'!$H$6-'СЕТ СН'!$H$26</f>
        <v>1290.8713014800001</v>
      </c>
      <c r="M127" s="36">
        <f>SUMIFS(СВЦЭМ!$D$39:$D$782,СВЦЭМ!$A$39:$A$782,$A127,СВЦЭМ!$B$39:$B$782,M$119)+'СЕТ СН'!$H$14+СВЦЭМ!$D$10+'СЕТ СН'!$H$6-'СЕТ СН'!$H$26</f>
        <v>1279.6997181900001</v>
      </c>
      <c r="N127" s="36">
        <f>SUMIFS(СВЦЭМ!$D$39:$D$782,СВЦЭМ!$A$39:$A$782,$A127,СВЦЭМ!$B$39:$B$782,N$119)+'СЕТ СН'!$H$14+СВЦЭМ!$D$10+'СЕТ СН'!$H$6-'СЕТ СН'!$H$26</f>
        <v>1283.80093994</v>
      </c>
      <c r="O127" s="36">
        <f>SUMIFS(СВЦЭМ!$D$39:$D$782,СВЦЭМ!$A$39:$A$782,$A127,СВЦЭМ!$B$39:$B$782,O$119)+'СЕТ СН'!$H$14+СВЦЭМ!$D$10+'СЕТ СН'!$H$6-'СЕТ СН'!$H$26</f>
        <v>1318.5776119300001</v>
      </c>
      <c r="P127" s="36">
        <f>SUMIFS(СВЦЭМ!$D$39:$D$782,СВЦЭМ!$A$39:$A$782,$A127,СВЦЭМ!$B$39:$B$782,P$119)+'СЕТ СН'!$H$14+СВЦЭМ!$D$10+'СЕТ СН'!$H$6-'СЕТ СН'!$H$26</f>
        <v>1351.2216624299999</v>
      </c>
      <c r="Q127" s="36">
        <f>SUMIFS(СВЦЭМ!$D$39:$D$782,СВЦЭМ!$A$39:$A$782,$A127,СВЦЭМ!$B$39:$B$782,Q$119)+'СЕТ СН'!$H$14+СВЦЭМ!$D$10+'СЕТ СН'!$H$6-'СЕТ СН'!$H$26</f>
        <v>1349.6141597600001</v>
      </c>
      <c r="R127" s="36">
        <f>SUMIFS(СВЦЭМ!$D$39:$D$782,СВЦЭМ!$A$39:$A$782,$A127,СВЦЭМ!$B$39:$B$782,R$119)+'СЕТ СН'!$H$14+СВЦЭМ!$D$10+'СЕТ СН'!$H$6-'СЕТ СН'!$H$26</f>
        <v>1348.50897803</v>
      </c>
      <c r="S127" s="36">
        <f>SUMIFS(СВЦЭМ!$D$39:$D$782,СВЦЭМ!$A$39:$A$782,$A127,СВЦЭМ!$B$39:$B$782,S$119)+'СЕТ СН'!$H$14+СВЦЭМ!$D$10+'СЕТ СН'!$H$6-'СЕТ СН'!$H$26</f>
        <v>1320.1760000199999</v>
      </c>
      <c r="T127" s="36">
        <f>SUMIFS(СВЦЭМ!$D$39:$D$782,СВЦЭМ!$A$39:$A$782,$A127,СВЦЭМ!$B$39:$B$782,T$119)+'СЕТ СН'!$H$14+СВЦЭМ!$D$10+'СЕТ СН'!$H$6-'СЕТ СН'!$H$26</f>
        <v>1286.36957646</v>
      </c>
      <c r="U127" s="36">
        <f>SUMIFS(СВЦЭМ!$D$39:$D$782,СВЦЭМ!$A$39:$A$782,$A127,СВЦЭМ!$B$39:$B$782,U$119)+'СЕТ СН'!$H$14+СВЦЭМ!$D$10+'СЕТ СН'!$H$6-'СЕТ СН'!$H$26</f>
        <v>1284.44725294</v>
      </c>
      <c r="V127" s="36">
        <f>SUMIFS(СВЦЭМ!$D$39:$D$782,СВЦЭМ!$A$39:$A$782,$A127,СВЦЭМ!$B$39:$B$782,V$119)+'СЕТ СН'!$H$14+СВЦЭМ!$D$10+'СЕТ СН'!$H$6-'СЕТ СН'!$H$26</f>
        <v>1277.05348944</v>
      </c>
      <c r="W127" s="36">
        <f>SUMIFS(СВЦЭМ!$D$39:$D$782,СВЦЭМ!$A$39:$A$782,$A127,СВЦЭМ!$B$39:$B$782,W$119)+'СЕТ СН'!$H$14+СВЦЭМ!$D$10+'СЕТ СН'!$H$6-'СЕТ СН'!$H$26</f>
        <v>1271.7566574100001</v>
      </c>
      <c r="X127" s="36">
        <f>SUMIFS(СВЦЭМ!$D$39:$D$782,СВЦЭМ!$A$39:$A$782,$A127,СВЦЭМ!$B$39:$B$782,X$119)+'СЕТ СН'!$H$14+СВЦЭМ!$D$10+'СЕТ СН'!$H$6-'СЕТ СН'!$H$26</f>
        <v>1303.0561642800001</v>
      </c>
      <c r="Y127" s="36">
        <f>SUMIFS(СВЦЭМ!$D$39:$D$782,СВЦЭМ!$A$39:$A$782,$A127,СВЦЭМ!$B$39:$B$782,Y$119)+'СЕТ СН'!$H$14+СВЦЭМ!$D$10+'СЕТ СН'!$H$6-'СЕТ СН'!$H$26</f>
        <v>1362.3158207500001</v>
      </c>
    </row>
    <row r="128" spans="1:27" ht="15.75" x14ac:dyDescent="0.2">
      <c r="A128" s="35">
        <f t="shared" si="3"/>
        <v>44448</v>
      </c>
      <c r="B128" s="36">
        <f>SUMIFS(СВЦЭМ!$D$39:$D$782,СВЦЭМ!$A$39:$A$782,$A128,СВЦЭМ!$B$39:$B$782,B$119)+'СЕТ СН'!$H$14+СВЦЭМ!$D$10+'СЕТ СН'!$H$6-'СЕТ СН'!$H$26</f>
        <v>1475.8829547999999</v>
      </c>
      <c r="C128" s="36">
        <f>SUMIFS(СВЦЭМ!$D$39:$D$782,СВЦЭМ!$A$39:$A$782,$A128,СВЦЭМ!$B$39:$B$782,C$119)+'СЕТ СН'!$H$14+СВЦЭМ!$D$10+'СЕТ СН'!$H$6-'СЕТ СН'!$H$26</f>
        <v>1564.0337111199999</v>
      </c>
      <c r="D128" s="36">
        <f>SUMIFS(СВЦЭМ!$D$39:$D$782,СВЦЭМ!$A$39:$A$782,$A128,СВЦЭМ!$B$39:$B$782,D$119)+'СЕТ СН'!$H$14+СВЦЭМ!$D$10+'СЕТ СН'!$H$6-'СЕТ СН'!$H$26</f>
        <v>1629.1834972999998</v>
      </c>
      <c r="E128" s="36">
        <f>SUMIFS(СВЦЭМ!$D$39:$D$782,СВЦЭМ!$A$39:$A$782,$A128,СВЦЭМ!$B$39:$B$782,E$119)+'СЕТ СН'!$H$14+СВЦЭМ!$D$10+'СЕТ СН'!$H$6-'СЕТ СН'!$H$26</f>
        <v>1646.0455124899997</v>
      </c>
      <c r="F128" s="36">
        <f>SUMIFS(СВЦЭМ!$D$39:$D$782,СВЦЭМ!$A$39:$A$782,$A128,СВЦЭМ!$B$39:$B$782,F$119)+'СЕТ СН'!$H$14+СВЦЭМ!$D$10+'СЕТ СН'!$H$6-'СЕТ СН'!$H$26</f>
        <v>1652.7806228699999</v>
      </c>
      <c r="G128" s="36">
        <f>SUMIFS(СВЦЭМ!$D$39:$D$782,СВЦЭМ!$A$39:$A$782,$A128,СВЦЭМ!$B$39:$B$782,G$119)+'СЕТ СН'!$H$14+СВЦЭМ!$D$10+'СЕТ СН'!$H$6-'СЕТ СН'!$H$26</f>
        <v>1634.4621894499999</v>
      </c>
      <c r="H128" s="36">
        <f>SUMIFS(СВЦЭМ!$D$39:$D$782,СВЦЭМ!$A$39:$A$782,$A128,СВЦЭМ!$B$39:$B$782,H$119)+'СЕТ СН'!$H$14+СВЦЭМ!$D$10+'СЕТ СН'!$H$6-'СЕТ СН'!$H$26</f>
        <v>1569.9976429099997</v>
      </c>
      <c r="I128" s="36">
        <f>SUMIFS(СВЦЭМ!$D$39:$D$782,СВЦЭМ!$A$39:$A$782,$A128,СВЦЭМ!$B$39:$B$782,I$119)+'СЕТ СН'!$H$14+СВЦЭМ!$D$10+'СЕТ СН'!$H$6-'СЕТ СН'!$H$26</f>
        <v>1466.8667757499998</v>
      </c>
      <c r="J128" s="36">
        <f>SUMIFS(СВЦЭМ!$D$39:$D$782,СВЦЭМ!$A$39:$A$782,$A128,СВЦЭМ!$B$39:$B$782,J$119)+'СЕТ СН'!$H$14+СВЦЭМ!$D$10+'СЕТ СН'!$H$6-'СЕТ СН'!$H$26</f>
        <v>1372.1072688199999</v>
      </c>
      <c r="K128" s="36">
        <f>SUMIFS(СВЦЭМ!$D$39:$D$782,СВЦЭМ!$A$39:$A$782,$A128,СВЦЭМ!$B$39:$B$782,K$119)+'СЕТ СН'!$H$14+СВЦЭМ!$D$10+'СЕТ СН'!$H$6-'СЕТ СН'!$H$26</f>
        <v>1333.89116588</v>
      </c>
      <c r="L128" s="36">
        <f>SUMIFS(СВЦЭМ!$D$39:$D$782,СВЦЭМ!$A$39:$A$782,$A128,СВЦЭМ!$B$39:$B$782,L$119)+'СЕТ СН'!$H$14+СВЦЭМ!$D$10+'СЕТ СН'!$H$6-'СЕТ СН'!$H$26</f>
        <v>1325.83652289</v>
      </c>
      <c r="M128" s="36">
        <f>SUMIFS(СВЦЭМ!$D$39:$D$782,СВЦЭМ!$A$39:$A$782,$A128,СВЦЭМ!$B$39:$B$782,M$119)+'СЕТ СН'!$H$14+СВЦЭМ!$D$10+'СЕТ СН'!$H$6-'СЕТ СН'!$H$26</f>
        <v>1313.50415423</v>
      </c>
      <c r="N128" s="36">
        <f>SUMIFS(СВЦЭМ!$D$39:$D$782,СВЦЭМ!$A$39:$A$782,$A128,СВЦЭМ!$B$39:$B$782,N$119)+'СЕТ СН'!$H$14+СВЦЭМ!$D$10+'СЕТ СН'!$H$6-'СЕТ СН'!$H$26</f>
        <v>1317.1117671300001</v>
      </c>
      <c r="O128" s="36">
        <f>SUMIFS(СВЦЭМ!$D$39:$D$782,СВЦЭМ!$A$39:$A$782,$A128,СВЦЭМ!$B$39:$B$782,O$119)+'СЕТ СН'!$H$14+СВЦЭМ!$D$10+'СЕТ СН'!$H$6-'СЕТ СН'!$H$26</f>
        <v>1346.59302009</v>
      </c>
      <c r="P128" s="36">
        <f>SUMIFS(СВЦЭМ!$D$39:$D$782,СВЦЭМ!$A$39:$A$782,$A128,СВЦЭМ!$B$39:$B$782,P$119)+'СЕТ СН'!$H$14+СВЦЭМ!$D$10+'СЕТ СН'!$H$6-'СЕТ СН'!$H$26</f>
        <v>1381.53095072</v>
      </c>
      <c r="Q128" s="36">
        <f>SUMIFS(СВЦЭМ!$D$39:$D$782,СВЦЭМ!$A$39:$A$782,$A128,СВЦЭМ!$B$39:$B$782,Q$119)+'СЕТ СН'!$H$14+СВЦЭМ!$D$10+'СЕТ СН'!$H$6-'СЕТ СН'!$H$26</f>
        <v>1391.47151981</v>
      </c>
      <c r="R128" s="36">
        <f>SUMIFS(СВЦЭМ!$D$39:$D$782,СВЦЭМ!$A$39:$A$782,$A128,СВЦЭМ!$B$39:$B$782,R$119)+'СЕТ СН'!$H$14+СВЦЭМ!$D$10+'СЕТ СН'!$H$6-'СЕТ СН'!$H$26</f>
        <v>1382.0387721500001</v>
      </c>
      <c r="S128" s="36">
        <f>SUMIFS(СВЦЭМ!$D$39:$D$782,СВЦЭМ!$A$39:$A$782,$A128,СВЦЭМ!$B$39:$B$782,S$119)+'СЕТ СН'!$H$14+СВЦЭМ!$D$10+'СЕТ СН'!$H$6-'СЕТ СН'!$H$26</f>
        <v>1354.81098419</v>
      </c>
      <c r="T128" s="36">
        <f>SUMIFS(СВЦЭМ!$D$39:$D$782,СВЦЭМ!$A$39:$A$782,$A128,СВЦЭМ!$B$39:$B$782,T$119)+'СЕТ СН'!$H$14+СВЦЭМ!$D$10+'СЕТ СН'!$H$6-'СЕТ СН'!$H$26</f>
        <v>1319.7524984700001</v>
      </c>
      <c r="U128" s="36">
        <f>SUMIFS(СВЦЭМ!$D$39:$D$782,СВЦЭМ!$A$39:$A$782,$A128,СВЦЭМ!$B$39:$B$782,U$119)+'СЕТ СН'!$H$14+СВЦЭМ!$D$10+'СЕТ СН'!$H$6-'СЕТ СН'!$H$26</f>
        <v>1306.09564133</v>
      </c>
      <c r="V128" s="36">
        <f>SUMIFS(СВЦЭМ!$D$39:$D$782,СВЦЭМ!$A$39:$A$782,$A128,СВЦЭМ!$B$39:$B$782,V$119)+'СЕТ СН'!$H$14+СВЦЭМ!$D$10+'СЕТ СН'!$H$6-'СЕТ СН'!$H$26</f>
        <v>1317.95736898</v>
      </c>
      <c r="W128" s="36">
        <f>SUMIFS(СВЦЭМ!$D$39:$D$782,СВЦЭМ!$A$39:$A$782,$A128,СВЦЭМ!$B$39:$B$782,W$119)+'СЕТ СН'!$H$14+СВЦЭМ!$D$10+'СЕТ СН'!$H$6-'СЕТ СН'!$H$26</f>
        <v>1304.55267878</v>
      </c>
      <c r="X128" s="36">
        <f>SUMIFS(СВЦЭМ!$D$39:$D$782,СВЦЭМ!$A$39:$A$782,$A128,СВЦЭМ!$B$39:$B$782,X$119)+'СЕТ СН'!$H$14+СВЦЭМ!$D$10+'СЕТ СН'!$H$6-'СЕТ СН'!$H$26</f>
        <v>1466.25699175</v>
      </c>
      <c r="Y128" s="36">
        <f>SUMIFS(СВЦЭМ!$D$39:$D$782,СВЦЭМ!$A$39:$A$782,$A128,СВЦЭМ!$B$39:$B$782,Y$119)+'СЕТ СН'!$H$14+СВЦЭМ!$D$10+'СЕТ СН'!$H$6-'СЕТ СН'!$H$26</f>
        <v>1452.2477591899999</v>
      </c>
    </row>
    <row r="129" spans="1:25" ht="15.75" x14ac:dyDescent="0.2">
      <c r="A129" s="35">
        <f t="shared" si="3"/>
        <v>44449</v>
      </c>
      <c r="B129" s="36">
        <f>SUMIFS(СВЦЭМ!$D$39:$D$782,СВЦЭМ!$A$39:$A$782,$A129,СВЦЭМ!$B$39:$B$782,B$119)+'СЕТ СН'!$H$14+СВЦЭМ!$D$10+'СЕТ СН'!$H$6-'СЕТ СН'!$H$26</f>
        <v>1433.1658662100001</v>
      </c>
      <c r="C129" s="36">
        <f>SUMIFS(СВЦЭМ!$D$39:$D$782,СВЦЭМ!$A$39:$A$782,$A129,СВЦЭМ!$B$39:$B$782,C$119)+'СЕТ СН'!$H$14+СВЦЭМ!$D$10+'СЕТ СН'!$H$6-'СЕТ СН'!$H$26</f>
        <v>1520.4499939799998</v>
      </c>
      <c r="D129" s="36">
        <f>SUMIFS(СВЦЭМ!$D$39:$D$782,СВЦЭМ!$A$39:$A$782,$A129,СВЦЭМ!$B$39:$B$782,D$119)+'СЕТ СН'!$H$14+СВЦЭМ!$D$10+'СЕТ СН'!$H$6-'СЕТ СН'!$H$26</f>
        <v>1575.1146815399998</v>
      </c>
      <c r="E129" s="36">
        <f>SUMIFS(СВЦЭМ!$D$39:$D$782,СВЦЭМ!$A$39:$A$782,$A129,СВЦЭМ!$B$39:$B$782,E$119)+'СЕТ СН'!$H$14+СВЦЭМ!$D$10+'СЕТ СН'!$H$6-'СЕТ СН'!$H$26</f>
        <v>1603.0798679599998</v>
      </c>
      <c r="F129" s="36">
        <f>SUMIFS(СВЦЭМ!$D$39:$D$782,СВЦЭМ!$A$39:$A$782,$A129,СВЦЭМ!$B$39:$B$782,F$119)+'СЕТ СН'!$H$14+СВЦЭМ!$D$10+'СЕТ СН'!$H$6-'СЕТ СН'!$H$26</f>
        <v>1570.9267597999999</v>
      </c>
      <c r="G129" s="36">
        <f>SUMIFS(СВЦЭМ!$D$39:$D$782,СВЦЭМ!$A$39:$A$782,$A129,СВЦЭМ!$B$39:$B$782,G$119)+'СЕТ СН'!$H$14+СВЦЭМ!$D$10+'СЕТ СН'!$H$6-'СЕТ СН'!$H$26</f>
        <v>1546.7808779799998</v>
      </c>
      <c r="H129" s="36">
        <f>SUMIFS(СВЦЭМ!$D$39:$D$782,СВЦЭМ!$A$39:$A$782,$A129,СВЦЭМ!$B$39:$B$782,H$119)+'СЕТ СН'!$H$14+СВЦЭМ!$D$10+'СЕТ СН'!$H$6-'СЕТ СН'!$H$26</f>
        <v>1483.4594909999998</v>
      </c>
      <c r="I129" s="36">
        <f>SUMIFS(СВЦЭМ!$D$39:$D$782,СВЦЭМ!$A$39:$A$782,$A129,СВЦЭМ!$B$39:$B$782,I$119)+'СЕТ СН'!$H$14+СВЦЭМ!$D$10+'СЕТ СН'!$H$6-'СЕТ СН'!$H$26</f>
        <v>1387.6916226000001</v>
      </c>
      <c r="J129" s="36">
        <f>SUMIFS(СВЦЭМ!$D$39:$D$782,СВЦЭМ!$A$39:$A$782,$A129,СВЦЭМ!$B$39:$B$782,J$119)+'СЕТ СН'!$H$14+СВЦЭМ!$D$10+'СЕТ СН'!$H$6-'СЕТ СН'!$H$26</f>
        <v>1290.64872504</v>
      </c>
      <c r="K129" s="36">
        <f>SUMIFS(СВЦЭМ!$D$39:$D$782,СВЦЭМ!$A$39:$A$782,$A129,СВЦЭМ!$B$39:$B$782,K$119)+'СЕТ СН'!$H$14+СВЦЭМ!$D$10+'СЕТ СН'!$H$6-'СЕТ СН'!$H$26</f>
        <v>1259.19768714</v>
      </c>
      <c r="L129" s="36">
        <f>SUMIFS(СВЦЭМ!$D$39:$D$782,СВЦЭМ!$A$39:$A$782,$A129,СВЦЭМ!$B$39:$B$782,L$119)+'СЕТ СН'!$H$14+СВЦЭМ!$D$10+'СЕТ СН'!$H$6-'СЕТ СН'!$H$26</f>
        <v>1248.5313670800001</v>
      </c>
      <c r="M129" s="36">
        <f>SUMIFS(СВЦЭМ!$D$39:$D$782,СВЦЭМ!$A$39:$A$782,$A129,СВЦЭМ!$B$39:$B$782,M$119)+'СЕТ СН'!$H$14+СВЦЭМ!$D$10+'СЕТ СН'!$H$6-'СЕТ СН'!$H$26</f>
        <v>1240.4924326299999</v>
      </c>
      <c r="N129" s="36">
        <f>SUMIFS(СВЦЭМ!$D$39:$D$782,СВЦЭМ!$A$39:$A$782,$A129,СВЦЭМ!$B$39:$B$782,N$119)+'СЕТ СН'!$H$14+СВЦЭМ!$D$10+'СЕТ СН'!$H$6-'СЕТ СН'!$H$26</f>
        <v>1246.1347146400001</v>
      </c>
      <c r="O129" s="36">
        <f>SUMIFS(СВЦЭМ!$D$39:$D$782,СВЦЭМ!$A$39:$A$782,$A129,СВЦЭМ!$B$39:$B$782,O$119)+'СЕТ СН'!$H$14+СВЦЭМ!$D$10+'СЕТ СН'!$H$6-'СЕТ СН'!$H$26</f>
        <v>1277.1752984300001</v>
      </c>
      <c r="P129" s="36">
        <f>SUMIFS(СВЦЭМ!$D$39:$D$782,СВЦЭМ!$A$39:$A$782,$A129,СВЦЭМ!$B$39:$B$782,P$119)+'СЕТ СН'!$H$14+СВЦЭМ!$D$10+'СЕТ СН'!$H$6-'СЕТ СН'!$H$26</f>
        <v>1296.9336651599999</v>
      </c>
      <c r="Q129" s="36">
        <f>SUMIFS(СВЦЭМ!$D$39:$D$782,СВЦЭМ!$A$39:$A$782,$A129,СВЦЭМ!$B$39:$B$782,Q$119)+'СЕТ СН'!$H$14+СВЦЭМ!$D$10+'СЕТ СН'!$H$6-'СЕТ СН'!$H$26</f>
        <v>1313.08131869</v>
      </c>
      <c r="R129" s="36">
        <f>SUMIFS(СВЦЭМ!$D$39:$D$782,СВЦЭМ!$A$39:$A$782,$A129,СВЦЭМ!$B$39:$B$782,R$119)+'СЕТ СН'!$H$14+СВЦЭМ!$D$10+'СЕТ СН'!$H$6-'СЕТ СН'!$H$26</f>
        <v>1317.3960178300001</v>
      </c>
      <c r="S129" s="36">
        <f>SUMIFS(СВЦЭМ!$D$39:$D$782,СВЦЭМ!$A$39:$A$782,$A129,СВЦЭМ!$B$39:$B$782,S$119)+'СЕТ СН'!$H$14+СВЦЭМ!$D$10+'СЕТ СН'!$H$6-'СЕТ СН'!$H$26</f>
        <v>1294.1268473800001</v>
      </c>
      <c r="T129" s="36">
        <f>SUMIFS(СВЦЭМ!$D$39:$D$782,СВЦЭМ!$A$39:$A$782,$A129,СВЦЭМ!$B$39:$B$782,T$119)+'СЕТ СН'!$H$14+СВЦЭМ!$D$10+'СЕТ СН'!$H$6-'СЕТ СН'!$H$26</f>
        <v>1255.29545089</v>
      </c>
      <c r="U129" s="36">
        <f>SUMIFS(СВЦЭМ!$D$39:$D$782,СВЦЭМ!$A$39:$A$782,$A129,СВЦЭМ!$B$39:$B$782,U$119)+'СЕТ СН'!$H$14+СВЦЭМ!$D$10+'СЕТ СН'!$H$6-'СЕТ СН'!$H$26</f>
        <v>1225.9134855300001</v>
      </c>
      <c r="V129" s="36">
        <f>SUMIFS(СВЦЭМ!$D$39:$D$782,СВЦЭМ!$A$39:$A$782,$A129,СВЦЭМ!$B$39:$B$782,V$119)+'СЕТ СН'!$H$14+СВЦЭМ!$D$10+'СЕТ СН'!$H$6-'СЕТ СН'!$H$26</f>
        <v>1235.77997037</v>
      </c>
      <c r="W129" s="36">
        <f>SUMIFS(СВЦЭМ!$D$39:$D$782,СВЦЭМ!$A$39:$A$782,$A129,СВЦЭМ!$B$39:$B$782,W$119)+'СЕТ СН'!$H$14+СВЦЭМ!$D$10+'СЕТ СН'!$H$6-'СЕТ СН'!$H$26</f>
        <v>1225.99672063</v>
      </c>
      <c r="X129" s="36">
        <f>SUMIFS(СВЦЭМ!$D$39:$D$782,СВЦЭМ!$A$39:$A$782,$A129,СВЦЭМ!$B$39:$B$782,X$119)+'СЕТ СН'!$H$14+СВЦЭМ!$D$10+'СЕТ СН'!$H$6-'СЕТ СН'!$H$26</f>
        <v>1246.53836985</v>
      </c>
      <c r="Y129" s="36">
        <f>SUMIFS(СВЦЭМ!$D$39:$D$782,СВЦЭМ!$A$39:$A$782,$A129,СВЦЭМ!$B$39:$B$782,Y$119)+'СЕТ СН'!$H$14+СВЦЭМ!$D$10+'СЕТ СН'!$H$6-'СЕТ СН'!$H$26</f>
        <v>1283.00626433</v>
      </c>
    </row>
    <row r="130" spans="1:25" ht="15.75" x14ac:dyDescent="0.2">
      <c r="A130" s="35">
        <f t="shared" si="3"/>
        <v>44450</v>
      </c>
      <c r="B130" s="36">
        <f>SUMIFS(СВЦЭМ!$D$39:$D$782,СВЦЭМ!$A$39:$A$782,$A130,СВЦЭМ!$B$39:$B$782,B$119)+'СЕТ СН'!$H$14+СВЦЭМ!$D$10+'СЕТ СН'!$H$6-'СЕТ СН'!$H$26</f>
        <v>1382.4588284599999</v>
      </c>
      <c r="C130" s="36">
        <f>SUMIFS(СВЦЭМ!$D$39:$D$782,СВЦЭМ!$A$39:$A$782,$A130,СВЦЭМ!$B$39:$B$782,C$119)+'СЕТ СН'!$H$14+СВЦЭМ!$D$10+'СЕТ СН'!$H$6-'СЕТ СН'!$H$26</f>
        <v>1460.40916318</v>
      </c>
      <c r="D130" s="36">
        <f>SUMIFS(СВЦЭМ!$D$39:$D$782,СВЦЭМ!$A$39:$A$782,$A130,СВЦЭМ!$B$39:$B$782,D$119)+'СЕТ СН'!$H$14+СВЦЭМ!$D$10+'СЕТ СН'!$H$6-'СЕТ СН'!$H$26</f>
        <v>1517.1518253599997</v>
      </c>
      <c r="E130" s="36">
        <f>SUMIFS(СВЦЭМ!$D$39:$D$782,СВЦЭМ!$A$39:$A$782,$A130,СВЦЭМ!$B$39:$B$782,E$119)+'СЕТ СН'!$H$14+СВЦЭМ!$D$10+'СЕТ СН'!$H$6-'СЕТ СН'!$H$26</f>
        <v>1543.8185752599998</v>
      </c>
      <c r="F130" s="36">
        <f>SUMIFS(СВЦЭМ!$D$39:$D$782,СВЦЭМ!$A$39:$A$782,$A130,СВЦЭМ!$B$39:$B$782,F$119)+'СЕТ СН'!$H$14+СВЦЭМ!$D$10+'СЕТ СН'!$H$6-'СЕТ СН'!$H$26</f>
        <v>1558.4241432599999</v>
      </c>
      <c r="G130" s="36">
        <f>SUMIFS(СВЦЭМ!$D$39:$D$782,СВЦЭМ!$A$39:$A$782,$A130,СВЦЭМ!$B$39:$B$782,G$119)+'СЕТ СН'!$H$14+СВЦЭМ!$D$10+'СЕТ СН'!$H$6-'СЕТ СН'!$H$26</f>
        <v>1546.3050150499998</v>
      </c>
      <c r="H130" s="36">
        <f>SUMIFS(СВЦЭМ!$D$39:$D$782,СВЦЭМ!$A$39:$A$782,$A130,СВЦЭМ!$B$39:$B$782,H$119)+'СЕТ СН'!$H$14+СВЦЭМ!$D$10+'СЕТ СН'!$H$6-'СЕТ СН'!$H$26</f>
        <v>1507.53070583</v>
      </c>
      <c r="I130" s="36">
        <f>SUMIFS(СВЦЭМ!$D$39:$D$782,СВЦЭМ!$A$39:$A$782,$A130,СВЦЭМ!$B$39:$B$782,I$119)+'СЕТ СН'!$H$14+СВЦЭМ!$D$10+'СЕТ СН'!$H$6-'СЕТ СН'!$H$26</f>
        <v>1427.21274892</v>
      </c>
      <c r="J130" s="36">
        <f>SUMIFS(СВЦЭМ!$D$39:$D$782,СВЦЭМ!$A$39:$A$782,$A130,СВЦЭМ!$B$39:$B$782,J$119)+'СЕТ СН'!$H$14+СВЦЭМ!$D$10+'СЕТ СН'!$H$6-'СЕТ СН'!$H$26</f>
        <v>1338.8372316800001</v>
      </c>
      <c r="K130" s="36">
        <f>SUMIFS(СВЦЭМ!$D$39:$D$782,СВЦЭМ!$A$39:$A$782,$A130,СВЦЭМ!$B$39:$B$782,K$119)+'СЕТ СН'!$H$14+СВЦЭМ!$D$10+'СЕТ СН'!$H$6-'СЕТ СН'!$H$26</f>
        <v>1282.1974287400001</v>
      </c>
      <c r="L130" s="36">
        <f>SUMIFS(СВЦЭМ!$D$39:$D$782,СВЦЭМ!$A$39:$A$782,$A130,СВЦЭМ!$B$39:$B$782,L$119)+'СЕТ СН'!$H$14+СВЦЭМ!$D$10+'СЕТ СН'!$H$6-'СЕТ СН'!$H$26</f>
        <v>1277.4062708900001</v>
      </c>
      <c r="M130" s="36">
        <f>SUMIFS(СВЦЭМ!$D$39:$D$782,СВЦЭМ!$A$39:$A$782,$A130,СВЦЭМ!$B$39:$B$782,M$119)+'СЕТ СН'!$H$14+СВЦЭМ!$D$10+'СЕТ СН'!$H$6-'СЕТ СН'!$H$26</f>
        <v>1263.75109539</v>
      </c>
      <c r="N130" s="36">
        <f>SUMIFS(СВЦЭМ!$D$39:$D$782,СВЦЭМ!$A$39:$A$782,$A130,СВЦЭМ!$B$39:$B$782,N$119)+'СЕТ СН'!$H$14+СВЦЭМ!$D$10+'СЕТ СН'!$H$6-'СЕТ СН'!$H$26</f>
        <v>1263.0152187900001</v>
      </c>
      <c r="O130" s="36">
        <f>SUMIFS(СВЦЭМ!$D$39:$D$782,СВЦЭМ!$A$39:$A$782,$A130,СВЦЭМ!$B$39:$B$782,O$119)+'СЕТ СН'!$H$14+СВЦЭМ!$D$10+'СЕТ СН'!$H$6-'СЕТ СН'!$H$26</f>
        <v>1283.7599026600001</v>
      </c>
      <c r="P130" s="36">
        <f>SUMIFS(СВЦЭМ!$D$39:$D$782,СВЦЭМ!$A$39:$A$782,$A130,СВЦЭМ!$B$39:$B$782,P$119)+'СЕТ СН'!$H$14+СВЦЭМ!$D$10+'СЕТ СН'!$H$6-'СЕТ СН'!$H$26</f>
        <v>1317.1485136900001</v>
      </c>
      <c r="Q130" s="36">
        <f>SUMIFS(СВЦЭМ!$D$39:$D$782,СВЦЭМ!$A$39:$A$782,$A130,СВЦЭМ!$B$39:$B$782,Q$119)+'СЕТ СН'!$H$14+СВЦЭМ!$D$10+'СЕТ СН'!$H$6-'СЕТ СН'!$H$26</f>
        <v>1339.5796346100001</v>
      </c>
      <c r="R130" s="36">
        <f>SUMIFS(СВЦЭМ!$D$39:$D$782,СВЦЭМ!$A$39:$A$782,$A130,СВЦЭМ!$B$39:$B$782,R$119)+'СЕТ СН'!$H$14+СВЦЭМ!$D$10+'СЕТ СН'!$H$6-'СЕТ СН'!$H$26</f>
        <v>1336.24918701</v>
      </c>
      <c r="S130" s="36">
        <f>SUMIFS(СВЦЭМ!$D$39:$D$782,СВЦЭМ!$A$39:$A$782,$A130,СВЦЭМ!$B$39:$B$782,S$119)+'СЕТ СН'!$H$14+СВЦЭМ!$D$10+'СЕТ СН'!$H$6-'СЕТ СН'!$H$26</f>
        <v>1324.2003492700001</v>
      </c>
      <c r="T130" s="36">
        <f>SUMIFS(СВЦЭМ!$D$39:$D$782,СВЦЭМ!$A$39:$A$782,$A130,СВЦЭМ!$B$39:$B$782,T$119)+'СЕТ СН'!$H$14+СВЦЭМ!$D$10+'СЕТ СН'!$H$6-'СЕТ СН'!$H$26</f>
        <v>1276.9740991799999</v>
      </c>
      <c r="U130" s="36">
        <f>SUMIFS(СВЦЭМ!$D$39:$D$782,СВЦЭМ!$A$39:$A$782,$A130,СВЦЭМ!$B$39:$B$782,U$119)+'СЕТ СН'!$H$14+СВЦЭМ!$D$10+'СЕТ СН'!$H$6-'СЕТ СН'!$H$26</f>
        <v>1240.8535490700001</v>
      </c>
      <c r="V130" s="36">
        <f>SUMIFS(СВЦЭМ!$D$39:$D$782,СВЦЭМ!$A$39:$A$782,$A130,СВЦЭМ!$B$39:$B$782,V$119)+'СЕТ СН'!$H$14+СВЦЭМ!$D$10+'СЕТ СН'!$H$6-'СЕТ СН'!$H$26</f>
        <v>1235.4959794399999</v>
      </c>
      <c r="W130" s="36">
        <f>SUMIFS(СВЦЭМ!$D$39:$D$782,СВЦЭМ!$A$39:$A$782,$A130,СВЦЭМ!$B$39:$B$782,W$119)+'СЕТ СН'!$H$14+СВЦЭМ!$D$10+'СЕТ СН'!$H$6-'СЕТ СН'!$H$26</f>
        <v>1250.7124082600001</v>
      </c>
      <c r="X130" s="36">
        <f>SUMIFS(СВЦЭМ!$D$39:$D$782,СВЦЭМ!$A$39:$A$782,$A130,СВЦЭМ!$B$39:$B$782,X$119)+'СЕТ СН'!$H$14+СВЦЭМ!$D$10+'СЕТ СН'!$H$6-'СЕТ СН'!$H$26</f>
        <v>1295.7414781100001</v>
      </c>
      <c r="Y130" s="36">
        <f>SUMIFS(СВЦЭМ!$D$39:$D$782,СВЦЭМ!$A$39:$A$782,$A130,СВЦЭМ!$B$39:$B$782,Y$119)+'СЕТ СН'!$H$14+СВЦЭМ!$D$10+'СЕТ СН'!$H$6-'СЕТ СН'!$H$26</f>
        <v>1358.9475309300001</v>
      </c>
    </row>
    <row r="131" spans="1:25" ht="15.75" x14ac:dyDescent="0.2">
      <c r="A131" s="35">
        <f t="shared" si="3"/>
        <v>44451</v>
      </c>
      <c r="B131" s="36">
        <f>SUMIFS(СВЦЭМ!$D$39:$D$782,СВЦЭМ!$A$39:$A$782,$A131,СВЦЭМ!$B$39:$B$782,B$119)+'СЕТ СН'!$H$14+СВЦЭМ!$D$10+'СЕТ СН'!$H$6-'СЕТ СН'!$H$26</f>
        <v>1397.2076980700001</v>
      </c>
      <c r="C131" s="36">
        <f>SUMIFS(СВЦЭМ!$D$39:$D$782,СВЦЭМ!$A$39:$A$782,$A131,СВЦЭМ!$B$39:$B$782,C$119)+'СЕТ СН'!$H$14+СВЦЭМ!$D$10+'СЕТ СН'!$H$6-'СЕТ СН'!$H$26</f>
        <v>1467.6375059699999</v>
      </c>
      <c r="D131" s="36">
        <f>SUMIFS(СВЦЭМ!$D$39:$D$782,СВЦЭМ!$A$39:$A$782,$A131,СВЦЭМ!$B$39:$B$782,D$119)+'СЕТ СН'!$H$14+СВЦЭМ!$D$10+'СЕТ СН'!$H$6-'СЕТ СН'!$H$26</f>
        <v>1516.1714431999999</v>
      </c>
      <c r="E131" s="36">
        <f>SUMIFS(СВЦЭМ!$D$39:$D$782,СВЦЭМ!$A$39:$A$782,$A131,СВЦЭМ!$B$39:$B$782,E$119)+'СЕТ СН'!$H$14+СВЦЭМ!$D$10+'СЕТ СН'!$H$6-'СЕТ СН'!$H$26</f>
        <v>1544.9837911499999</v>
      </c>
      <c r="F131" s="36">
        <f>SUMIFS(СВЦЭМ!$D$39:$D$782,СВЦЭМ!$A$39:$A$782,$A131,СВЦЭМ!$B$39:$B$782,F$119)+'СЕТ СН'!$H$14+СВЦЭМ!$D$10+'СЕТ СН'!$H$6-'СЕТ СН'!$H$26</f>
        <v>1565.5664974199999</v>
      </c>
      <c r="G131" s="36">
        <f>SUMIFS(СВЦЭМ!$D$39:$D$782,СВЦЭМ!$A$39:$A$782,$A131,СВЦЭМ!$B$39:$B$782,G$119)+'СЕТ СН'!$H$14+СВЦЭМ!$D$10+'СЕТ СН'!$H$6-'СЕТ СН'!$H$26</f>
        <v>1558.7647197299998</v>
      </c>
      <c r="H131" s="36">
        <f>SUMIFS(СВЦЭМ!$D$39:$D$782,СВЦЭМ!$A$39:$A$782,$A131,СВЦЭМ!$B$39:$B$782,H$119)+'СЕТ СН'!$H$14+СВЦЭМ!$D$10+'СЕТ СН'!$H$6-'СЕТ СН'!$H$26</f>
        <v>1524.2774860899999</v>
      </c>
      <c r="I131" s="36">
        <f>SUMIFS(СВЦЭМ!$D$39:$D$782,СВЦЭМ!$A$39:$A$782,$A131,СВЦЭМ!$B$39:$B$782,I$119)+'СЕТ СН'!$H$14+СВЦЭМ!$D$10+'СЕТ СН'!$H$6-'СЕТ СН'!$H$26</f>
        <v>1446.18009259</v>
      </c>
      <c r="J131" s="36">
        <f>SUMIFS(СВЦЭМ!$D$39:$D$782,СВЦЭМ!$A$39:$A$782,$A131,СВЦЭМ!$B$39:$B$782,J$119)+'СЕТ СН'!$H$14+СВЦЭМ!$D$10+'СЕТ СН'!$H$6-'СЕТ СН'!$H$26</f>
        <v>1374.50487312</v>
      </c>
      <c r="K131" s="36">
        <f>SUMIFS(СВЦЭМ!$D$39:$D$782,СВЦЭМ!$A$39:$A$782,$A131,СВЦЭМ!$B$39:$B$782,K$119)+'СЕТ СН'!$H$14+СВЦЭМ!$D$10+'СЕТ СН'!$H$6-'СЕТ СН'!$H$26</f>
        <v>1313.8087454700001</v>
      </c>
      <c r="L131" s="36">
        <f>SUMIFS(СВЦЭМ!$D$39:$D$782,СВЦЭМ!$A$39:$A$782,$A131,СВЦЭМ!$B$39:$B$782,L$119)+'СЕТ СН'!$H$14+СВЦЭМ!$D$10+'СЕТ СН'!$H$6-'СЕТ СН'!$H$26</f>
        <v>1285.78508261</v>
      </c>
      <c r="M131" s="36">
        <f>SUMIFS(СВЦЭМ!$D$39:$D$782,СВЦЭМ!$A$39:$A$782,$A131,СВЦЭМ!$B$39:$B$782,M$119)+'СЕТ СН'!$H$14+СВЦЭМ!$D$10+'СЕТ СН'!$H$6-'СЕТ СН'!$H$26</f>
        <v>1277.9578151000001</v>
      </c>
      <c r="N131" s="36">
        <f>SUMIFS(СВЦЭМ!$D$39:$D$782,СВЦЭМ!$A$39:$A$782,$A131,СВЦЭМ!$B$39:$B$782,N$119)+'СЕТ СН'!$H$14+СВЦЭМ!$D$10+'СЕТ СН'!$H$6-'СЕТ СН'!$H$26</f>
        <v>1276.7684553700001</v>
      </c>
      <c r="O131" s="36">
        <f>SUMIFS(СВЦЭМ!$D$39:$D$782,СВЦЭМ!$A$39:$A$782,$A131,СВЦЭМ!$B$39:$B$782,O$119)+'СЕТ СН'!$H$14+СВЦЭМ!$D$10+'СЕТ СН'!$H$6-'СЕТ СН'!$H$26</f>
        <v>1310.10662899</v>
      </c>
      <c r="P131" s="36">
        <f>SUMIFS(СВЦЭМ!$D$39:$D$782,СВЦЭМ!$A$39:$A$782,$A131,СВЦЭМ!$B$39:$B$782,P$119)+'СЕТ СН'!$H$14+СВЦЭМ!$D$10+'СЕТ СН'!$H$6-'СЕТ СН'!$H$26</f>
        <v>1341.5399870900001</v>
      </c>
      <c r="Q131" s="36">
        <f>SUMIFS(СВЦЭМ!$D$39:$D$782,СВЦЭМ!$A$39:$A$782,$A131,СВЦЭМ!$B$39:$B$782,Q$119)+'СЕТ СН'!$H$14+СВЦЭМ!$D$10+'СЕТ СН'!$H$6-'СЕТ СН'!$H$26</f>
        <v>1358.28730604</v>
      </c>
      <c r="R131" s="36">
        <f>SUMIFS(СВЦЭМ!$D$39:$D$782,СВЦЭМ!$A$39:$A$782,$A131,СВЦЭМ!$B$39:$B$782,R$119)+'СЕТ СН'!$H$14+СВЦЭМ!$D$10+'СЕТ СН'!$H$6-'СЕТ СН'!$H$26</f>
        <v>1346.6477135499999</v>
      </c>
      <c r="S131" s="36">
        <f>SUMIFS(СВЦЭМ!$D$39:$D$782,СВЦЭМ!$A$39:$A$782,$A131,СВЦЭМ!$B$39:$B$782,S$119)+'СЕТ СН'!$H$14+СВЦЭМ!$D$10+'СЕТ СН'!$H$6-'СЕТ СН'!$H$26</f>
        <v>1311.2270947500001</v>
      </c>
      <c r="T131" s="36">
        <f>SUMIFS(СВЦЭМ!$D$39:$D$782,СВЦЭМ!$A$39:$A$782,$A131,СВЦЭМ!$B$39:$B$782,T$119)+'СЕТ СН'!$H$14+СВЦЭМ!$D$10+'СЕТ СН'!$H$6-'СЕТ СН'!$H$26</f>
        <v>1271.4691505600001</v>
      </c>
      <c r="U131" s="36">
        <f>SUMIFS(СВЦЭМ!$D$39:$D$782,СВЦЭМ!$A$39:$A$782,$A131,СВЦЭМ!$B$39:$B$782,U$119)+'СЕТ СН'!$H$14+СВЦЭМ!$D$10+'СЕТ СН'!$H$6-'СЕТ СН'!$H$26</f>
        <v>1227.82120723</v>
      </c>
      <c r="V131" s="36">
        <f>SUMIFS(СВЦЭМ!$D$39:$D$782,СВЦЭМ!$A$39:$A$782,$A131,СВЦЭМ!$B$39:$B$782,V$119)+'СЕТ СН'!$H$14+СВЦЭМ!$D$10+'СЕТ СН'!$H$6-'СЕТ СН'!$H$26</f>
        <v>1241.87798944</v>
      </c>
      <c r="W131" s="36">
        <f>SUMIFS(СВЦЭМ!$D$39:$D$782,СВЦЭМ!$A$39:$A$782,$A131,СВЦЭМ!$B$39:$B$782,W$119)+'СЕТ СН'!$H$14+СВЦЭМ!$D$10+'СЕТ СН'!$H$6-'СЕТ СН'!$H$26</f>
        <v>1238.07129725</v>
      </c>
      <c r="X131" s="36">
        <f>SUMIFS(СВЦЭМ!$D$39:$D$782,СВЦЭМ!$A$39:$A$782,$A131,СВЦЭМ!$B$39:$B$782,X$119)+'СЕТ СН'!$H$14+СВЦЭМ!$D$10+'СЕТ СН'!$H$6-'СЕТ СН'!$H$26</f>
        <v>1251.01382122</v>
      </c>
      <c r="Y131" s="36">
        <f>SUMIFS(СВЦЭМ!$D$39:$D$782,СВЦЭМ!$A$39:$A$782,$A131,СВЦЭМ!$B$39:$B$782,Y$119)+'СЕТ СН'!$H$14+СВЦЭМ!$D$10+'СЕТ СН'!$H$6-'СЕТ СН'!$H$26</f>
        <v>1328.1297271599999</v>
      </c>
    </row>
    <row r="132" spans="1:25" ht="15.75" x14ac:dyDescent="0.2">
      <c r="A132" s="35">
        <f t="shared" si="3"/>
        <v>44452</v>
      </c>
      <c r="B132" s="36">
        <f>SUMIFS(СВЦЭМ!$D$39:$D$782,СВЦЭМ!$A$39:$A$782,$A132,СВЦЭМ!$B$39:$B$782,B$119)+'СЕТ СН'!$H$14+СВЦЭМ!$D$10+'СЕТ СН'!$H$6-'СЕТ СН'!$H$26</f>
        <v>1410.1561517600001</v>
      </c>
      <c r="C132" s="36">
        <f>SUMIFS(СВЦЭМ!$D$39:$D$782,СВЦЭМ!$A$39:$A$782,$A132,СВЦЭМ!$B$39:$B$782,C$119)+'СЕТ СН'!$H$14+СВЦЭМ!$D$10+'СЕТ СН'!$H$6-'СЕТ СН'!$H$26</f>
        <v>1493.69782433</v>
      </c>
      <c r="D132" s="36">
        <f>SUMIFS(СВЦЭМ!$D$39:$D$782,СВЦЭМ!$A$39:$A$782,$A132,СВЦЭМ!$B$39:$B$782,D$119)+'СЕТ СН'!$H$14+СВЦЭМ!$D$10+'СЕТ СН'!$H$6-'СЕТ СН'!$H$26</f>
        <v>1557.7520636399997</v>
      </c>
      <c r="E132" s="36">
        <f>SUMIFS(СВЦЭМ!$D$39:$D$782,СВЦЭМ!$A$39:$A$782,$A132,СВЦЭМ!$B$39:$B$782,E$119)+'СЕТ СН'!$H$14+СВЦЭМ!$D$10+'СЕТ СН'!$H$6-'СЕТ СН'!$H$26</f>
        <v>1581.04301756</v>
      </c>
      <c r="F132" s="36">
        <f>SUMIFS(СВЦЭМ!$D$39:$D$782,СВЦЭМ!$A$39:$A$782,$A132,СВЦЭМ!$B$39:$B$782,F$119)+'СЕТ СН'!$H$14+СВЦЭМ!$D$10+'СЕТ СН'!$H$6-'СЕТ СН'!$H$26</f>
        <v>1590.8389542899999</v>
      </c>
      <c r="G132" s="36">
        <f>SUMIFS(СВЦЭМ!$D$39:$D$782,СВЦЭМ!$A$39:$A$782,$A132,СВЦЭМ!$B$39:$B$782,G$119)+'СЕТ СН'!$H$14+СВЦЭМ!$D$10+'СЕТ СН'!$H$6-'СЕТ СН'!$H$26</f>
        <v>1567.5361648199998</v>
      </c>
      <c r="H132" s="36">
        <f>SUMIFS(СВЦЭМ!$D$39:$D$782,СВЦЭМ!$A$39:$A$782,$A132,СВЦЭМ!$B$39:$B$782,H$119)+'СЕТ СН'!$H$14+СВЦЭМ!$D$10+'СЕТ СН'!$H$6-'СЕТ СН'!$H$26</f>
        <v>1488.9181760099998</v>
      </c>
      <c r="I132" s="36">
        <f>SUMIFS(СВЦЭМ!$D$39:$D$782,СВЦЭМ!$A$39:$A$782,$A132,СВЦЭМ!$B$39:$B$782,I$119)+'СЕТ СН'!$H$14+СВЦЭМ!$D$10+'СЕТ СН'!$H$6-'СЕТ СН'!$H$26</f>
        <v>1392.83483069</v>
      </c>
      <c r="J132" s="36">
        <f>SUMIFS(СВЦЭМ!$D$39:$D$782,СВЦЭМ!$A$39:$A$782,$A132,СВЦЭМ!$B$39:$B$782,J$119)+'СЕТ СН'!$H$14+СВЦЭМ!$D$10+'СЕТ СН'!$H$6-'СЕТ СН'!$H$26</f>
        <v>1361.66327658</v>
      </c>
      <c r="K132" s="36">
        <f>SUMIFS(СВЦЭМ!$D$39:$D$782,СВЦЭМ!$A$39:$A$782,$A132,СВЦЭМ!$B$39:$B$782,K$119)+'СЕТ СН'!$H$14+СВЦЭМ!$D$10+'СЕТ СН'!$H$6-'СЕТ СН'!$H$26</f>
        <v>1344.3405752399999</v>
      </c>
      <c r="L132" s="36">
        <f>SUMIFS(СВЦЭМ!$D$39:$D$782,СВЦЭМ!$A$39:$A$782,$A132,СВЦЭМ!$B$39:$B$782,L$119)+'СЕТ СН'!$H$14+СВЦЭМ!$D$10+'СЕТ СН'!$H$6-'СЕТ СН'!$H$26</f>
        <v>1338.6846898199999</v>
      </c>
      <c r="M132" s="36">
        <f>SUMIFS(СВЦЭМ!$D$39:$D$782,СВЦЭМ!$A$39:$A$782,$A132,СВЦЭМ!$B$39:$B$782,M$119)+'СЕТ СН'!$H$14+СВЦЭМ!$D$10+'СЕТ СН'!$H$6-'СЕТ СН'!$H$26</f>
        <v>1335.7764085700001</v>
      </c>
      <c r="N132" s="36">
        <f>SUMIFS(СВЦЭМ!$D$39:$D$782,СВЦЭМ!$A$39:$A$782,$A132,СВЦЭМ!$B$39:$B$782,N$119)+'СЕТ СН'!$H$14+СВЦЭМ!$D$10+'СЕТ СН'!$H$6-'СЕТ СН'!$H$26</f>
        <v>1313.9521269899999</v>
      </c>
      <c r="O132" s="36">
        <f>SUMIFS(СВЦЭМ!$D$39:$D$782,СВЦЭМ!$A$39:$A$782,$A132,СВЦЭМ!$B$39:$B$782,O$119)+'СЕТ СН'!$H$14+СВЦЭМ!$D$10+'СЕТ СН'!$H$6-'СЕТ СН'!$H$26</f>
        <v>1319.6179961</v>
      </c>
      <c r="P132" s="36">
        <f>SUMIFS(СВЦЭМ!$D$39:$D$782,СВЦЭМ!$A$39:$A$782,$A132,СВЦЭМ!$B$39:$B$782,P$119)+'СЕТ СН'!$H$14+СВЦЭМ!$D$10+'СЕТ СН'!$H$6-'СЕТ СН'!$H$26</f>
        <v>1355.9397433199999</v>
      </c>
      <c r="Q132" s="36">
        <f>SUMIFS(СВЦЭМ!$D$39:$D$782,СВЦЭМ!$A$39:$A$782,$A132,СВЦЭМ!$B$39:$B$782,Q$119)+'СЕТ СН'!$H$14+СВЦЭМ!$D$10+'СЕТ СН'!$H$6-'СЕТ СН'!$H$26</f>
        <v>1364.155602</v>
      </c>
      <c r="R132" s="36">
        <f>SUMIFS(СВЦЭМ!$D$39:$D$782,СВЦЭМ!$A$39:$A$782,$A132,СВЦЭМ!$B$39:$B$782,R$119)+'СЕТ СН'!$H$14+СВЦЭМ!$D$10+'СЕТ СН'!$H$6-'СЕТ СН'!$H$26</f>
        <v>1362.1253786100001</v>
      </c>
      <c r="S132" s="36">
        <f>SUMIFS(СВЦЭМ!$D$39:$D$782,СВЦЭМ!$A$39:$A$782,$A132,СВЦЭМ!$B$39:$B$782,S$119)+'СЕТ СН'!$H$14+СВЦЭМ!$D$10+'СЕТ СН'!$H$6-'СЕТ СН'!$H$26</f>
        <v>1328.48584007</v>
      </c>
      <c r="T132" s="36">
        <f>SUMIFS(СВЦЭМ!$D$39:$D$782,СВЦЭМ!$A$39:$A$782,$A132,СВЦЭМ!$B$39:$B$782,T$119)+'СЕТ СН'!$H$14+СВЦЭМ!$D$10+'СЕТ СН'!$H$6-'СЕТ СН'!$H$26</f>
        <v>1278.9113553500001</v>
      </c>
      <c r="U132" s="36">
        <f>SUMIFS(СВЦЭМ!$D$39:$D$782,СВЦЭМ!$A$39:$A$782,$A132,СВЦЭМ!$B$39:$B$782,U$119)+'СЕТ СН'!$H$14+СВЦЭМ!$D$10+'СЕТ СН'!$H$6-'СЕТ СН'!$H$26</f>
        <v>1232.9410526199999</v>
      </c>
      <c r="V132" s="36">
        <f>SUMIFS(СВЦЭМ!$D$39:$D$782,СВЦЭМ!$A$39:$A$782,$A132,СВЦЭМ!$B$39:$B$782,V$119)+'СЕТ СН'!$H$14+СВЦЭМ!$D$10+'СЕТ СН'!$H$6-'СЕТ СН'!$H$26</f>
        <v>1242.6707570799999</v>
      </c>
      <c r="W132" s="36">
        <f>SUMIFS(СВЦЭМ!$D$39:$D$782,СВЦЭМ!$A$39:$A$782,$A132,СВЦЭМ!$B$39:$B$782,W$119)+'СЕТ СН'!$H$14+СВЦЭМ!$D$10+'СЕТ СН'!$H$6-'СЕТ СН'!$H$26</f>
        <v>1239.9755977300001</v>
      </c>
      <c r="X132" s="36">
        <f>SUMIFS(СВЦЭМ!$D$39:$D$782,СВЦЭМ!$A$39:$A$782,$A132,СВЦЭМ!$B$39:$B$782,X$119)+'СЕТ СН'!$H$14+СВЦЭМ!$D$10+'СЕТ СН'!$H$6-'СЕТ СН'!$H$26</f>
        <v>1259.13180476</v>
      </c>
      <c r="Y132" s="36">
        <f>SUMIFS(СВЦЭМ!$D$39:$D$782,СВЦЭМ!$A$39:$A$782,$A132,СВЦЭМ!$B$39:$B$782,Y$119)+'СЕТ СН'!$H$14+СВЦЭМ!$D$10+'СЕТ СН'!$H$6-'СЕТ СН'!$H$26</f>
        <v>1354.0563491099999</v>
      </c>
    </row>
    <row r="133" spans="1:25" ht="15.75" x14ac:dyDescent="0.2">
      <c r="A133" s="35">
        <f t="shared" si="3"/>
        <v>44453</v>
      </c>
      <c r="B133" s="36">
        <f>SUMIFS(СВЦЭМ!$D$39:$D$782,СВЦЭМ!$A$39:$A$782,$A133,СВЦЭМ!$B$39:$B$782,B$119)+'СЕТ СН'!$H$14+СВЦЭМ!$D$10+'СЕТ СН'!$H$6-'СЕТ СН'!$H$26</f>
        <v>1405.71272383</v>
      </c>
      <c r="C133" s="36">
        <f>SUMIFS(СВЦЭМ!$D$39:$D$782,СВЦЭМ!$A$39:$A$782,$A133,СВЦЭМ!$B$39:$B$782,C$119)+'СЕТ СН'!$H$14+СВЦЭМ!$D$10+'СЕТ СН'!$H$6-'СЕТ СН'!$H$26</f>
        <v>1487.6319727099999</v>
      </c>
      <c r="D133" s="36">
        <f>SUMIFS(СВЦЭМ!$D$39:$D$782,СВЦЭМ!$A$39:$A$782,$A133,СВЦЭМ!$B$39:$B$782,D$119)+'СЕТ СН'!$H$14+СВЦЭМ!$D$10+'СЕТ СН'!$H$6-'СЕТ СН'!$H$26</f>
        <v>1533.9220921199999</v>
      </c>
      <c r="E133" s="36">
        <f>SUMIFS(СВЦЭМ!$D$39:$D$782,СВЦЭМ!$A$39:$A$782,$A133,СВЦЭМ!$B$39:$B$782,E$119)+'СЕТ СН'!$H$14+СВЦЭМ!$D$10+'СЕТ СН'!$H$6-'СЕТ СН'!$H$26</f>
        <v>1549.5817589299998</v>
      </c>
      <c r="F133" s="36">
        <f>SUMIFS(СВЦЭМ!$D$39:$D$782,СВЦЭМ!$A$39:$A$782,$A133,СВЦЭМ!$B$39:$B$782,F$119)+'СЕТ СН'!$H$14+СВЦЭМ!$D$10+'СЕТ СН'!$H$6-'СЕТ СН'!$H$26</f>
        <v>1557.5901252099998</v>
      </c>
      <c r="G133" s="36">
        <f>SUMIFS(СВЦЭМ!$D$39:$D$782,СВЦЭМ!$A$39:$A$782,$A133,СВЦЭМ!$B$39:$B$782,G$119)+'СЕТ СН'!$H$14+СВЦЭМ!$D$10+'СЕТ СН'!$H$6-'СЕТ СН'!$H$26</f>
        <v>1527.2586293199997</v>
      </c>
      <c r="H133" s="36">
        <f>SUMIFS(СВЦЭМ!$D$39:$D$782,СВЦЭМ!$A$39:$A$782,$A133,СВЦЭМ!$B$39:$B$782,H$119)+'СЕТ СН'!$H$14+СВЦЭМ!$D$10+'СЕТ СН'!$H$6-'СЕТ СН'!$H$26</f>
        <v>1464.8883811199998</v>
      </c>
      <c r="I133" s="36">
        <f>SUMIFS(СВЦЭМ!$D$39:$D$782,СВЦЭМ!$A$39:$A$782,$A133,СВЦЭМ!$B$39:$B$782,I$119)+'СЕТ СН'!$H$14+СВЦЭМ!$D$10+'СЕТ СН'!$H$6-'СЕТ СН'!$H$26</f>
        <v>1399.50559223</v>
      </c>
      <c r="J133" s="36">
        <f>SUMIFS(СВЦЭМ!$D$39:$D$782,СВЦЭМ!$A$39:$A$782,$A133,СВЦЭМ!$B$39:$B$782,J$119)+'СЕТ СН'!$H$14+СВЦЭМ!$D$10+'СЕТ СН'!$H$6-'СЕТ СН'!$H$26</f>
        <v>1348.3345546200001</v>
      </c>
      <c r="K133" s="36">
        <f>SUMIFS(СВЦЭМ!$D$39:$D$782,СВЦЭМ!$A$39:$A$782,$A133,СВЦЭМ!$B$39:$B$782,K$119)+'СЕТ СН'!$H$14+СВЦЭМ!$D$10+'СЕТ СН'!$H$6-'СЕТ СН'!$H$26</f>
        <v>1380.5175897900001</v>
      </c>
      <c r="L133" s="36">
        <f>SUMIFS(СВЦЭМ!$D$39:$D$782,СВЦЭМ!$A$39:$A$782,$A133,СВЦЭМ!$B$39:$B$782,L$119)+'СЕТ СН'!$H$14+СВЦЭМ!$D$10+'СЕТ СН'!$H$6-'СЕТ СН'!$H$26</f>
        <v>1367.82227149</v>
      </c>
      <c r="M133" s="36">
        <f>SUMIFS(СВЦЭМ!$D$39:$D$782,СВЦЭМ!$A$39:$A$782,$A133,СВЦЭМ!$B$39:$B$782,M$119)+'СЕТ СН'!$H$14+СВЦЭМ!$D$10+'СЕТ СН'!$H$6-'СЕТ СН'!$H$26</f>
        <v>1377.8090180900001</v>
      </c>
      <c r="N133" s="36">
        <f>SUMIFS(СВЦЭМ!$D$39:$D$782,СВЦЭМ!$A$39:$A$782,$A133,СВЦЭМ!$B$39:$B$782,N$119)+'СЕТ СН'!$H$14+СВЦЭМ!$D$10+'СЕТ СН'!$H$6-'СЕТ СН'!$H$26</f>
        <v>1332.8003357</v>
      </c>
      <c r="O133" s="36">
        <f>SUMIFS(СВЦЭМ!$D$39:$D$782,СВЦЭМ!$A$39:$A$782,$A133,СВЦЭМ!$B$39:$B$782,O$119)+'СЕТ СН'!$H$14+СВЦЭМ!$D$10+'СЕТ СН'!$H$6-'СЕТ СН'!$H$26</f>
        <v>1333.3292030699999</v>
      </c>
      <c r="P133" s="36">
        <f>SUMIFS(СВЦЭМ!$D$39:$D$782,СВЦЭМ!$A$39:$A$782,$A133,СВЦЭМ!$B$39:$B$782,P$119)+'СЕТ СН'!$H$14+СВЦЭМ!$D$10+'СЕТ СН'!$H$6-'СЕТ СН'!$H$26</f>
        <v>1375.4597925200001</v>
      </c>
      <c r="Q133" s="36">
        <f>SUMIFS(СВЦЭМ!$D$39:$D$782,СВЦЭМ!$A$39:$A$782,$A133,СВЦЭМ!$B$39:$B$782,Q$119)+'СЕТ СН'!$H$14+СВЦЭМ!$D$10+'СЕТ СН'!$H$6-'СЕТ СН'!$H$26</f>
        <v>1392.30654215</v>
      </c>
      <c r="R133" s="36">
        <f>SUMIFS(СВЦЭМ!$D$39:$D$782,СВЦЭМ!$A$39:$A$782,$A133,СВЦЭМ!$B$39:$B$782,R$119)+'СЕТ СН'!$H$14+СВЦЭМ!$D$10+'СЕТ СН'!$H$6-'СЕТ СН'!$H$26</f>
        <v>1383.94441908</v>
      </c>
      <c r="S133" s="36">
        <f>SUMIFS(СВЦЭМ!$D$39:$D$782,СВЦЭМ!$A$39:$A$782,$A133,СВЦЭМ!$B$39:$B$782,S$119)+'СЕТ СН'!$H$14+СВЦЭМ!$D$10+'СЕТ СН'!$H$6-'СЕТ СН'!$H$26</f>
        <v>1338.8430443499999</v>
      </c>
      <c r="T133" s="36">
        <f>SUMIFS(СВЦЭМ!$D$39:$D$782,СВЦЭМ!$A$39:$A$782,$A133,СВЦЭМ!$B$39:$B$782,T$119)+'СЕТ СН'!$H$14+СВЦЭМ!$D$10+'СЕТ СН'!$H$6-'СЕТ СН'!$H$26</f>
        <v>1362.2344847100001</v>
      </c>
      <c r="U133" s="36">
        <f>SUMIFS(СВЦЭМ!$D$39:$D$782,СВЦЭМ!$A$39:$A$782,$A133,СВЦЭМ!$B$39:$B$782,U$119)+'СЕТ СН'!$H$14+СВЦЭМ!$D$10+'СЕТ СН'!$H$6-'СЕТ СН'!$H$26</f>
        <v>1432.3955614399999</v>
      </c>
      <c r="V133" s="36">
        <f>SUMIFS(СВЦЭМ!$D$39:$D$782,СВЦЭМ!$A$39:$A$782,$A133,СВЦЭМ!$B$39:$B$782,V$119)+'СЕТ СН'!$H$14+СВЦЭМ!$D$10+'СЕТ СН'!$H$6-'СЕТ СН'!$H$26</f>
        <v>1450.01570496</v>
      </c>
      <c r="W133" s="36">
        <f>SUMIFS(СВЦЭМ!$D$39:$D$782,СВЦЭМ!$A$39:$A$782,$A133,СВЦЭМ!$B$39:$B$782,W$119)+'СЕТ СН'!$H$14+СВЦЭМ!$D$10+'СЕТ СН'!$H$6-'СЕТ СН'!$H$26</f>
        <v>1435.8958038600001</v>
      </c>
      <c r="X133" s="36">
        <f>SUMIFS(СВЦЭМ!$D$39:$D$782,СВЦЭМ!$A$39:$A$782,$A133,СВЦЭМ!$B$39:$B$782,X$119)+'СЕТ СН'!$H$14+СВЦЭМ!$D$10+'СЕТ СН'!$H$6-'СЕТ СН'!$H$26</f>
        <v>1381.26694632</v>
      </c>
      <c r="Y133" s="36">
        <f>SUMIFS(СВЦЭМ!$D$39:$D$782,СВЦЭМ!$A$39:$A$782,$A133,СВЦЭМ!$B$39:$B$782,Y$119)+'СЕТ СН'!$H$14+СВЦЭМ!$D$10+'СЕТ СН'!$H$6-'СЕТ СН'!$H$26</f>
        <v>1369.1933737300001</v>
      </c>
    </row>
    <row r="134" spans="1:25" ht="15.75" x14ac:dyDescent="0.2">
      <c r="A134" s="35">
        <f t="shared" si="3"/>
        <v>44454</v>
      </c>
      <c r="B134" s="36">
        <f>SUMIFS(СВЦЭМ!$D$39:$D$782,СВЦЭМ!$A$39:$A$782,$A134,СВЦЭМ!$B$39:$B$782,B$119)+'СЕТ СН'!$H$14+СВЦЭМ!$D$10+'СЕТ СН'!$H$6-'СЕТ СН'!$H$26</f>
        <v>1491.1216921799999</v>
      </c>
      <c r="C134" s="36">
        <f>SUMIFS(СВЦЭМ!$D$39:$D$782,СВЦЭМ!$A$39:$A$782,$A134,СВЦЭМ!$B$39:$B$782,C$119)+'СЕТ СН'!$H$14+СВЦЭМ!$D$10+'СЕТ СН'!$H$6-'СЕТ СН'!$H$26</f>
        <v>1598.6890667199998</v>
      </c>
      <c r="D134" s="36">
        <f>SUMIFS(СВЦЭМ!$D$39:$D$782,СВЦЭМ!$A$39:$A$782,$A134,СВЦЭМ!$B$39:$B$782,D$119)+'СЕТ СН'!$H$14+СВЦЭМ!$D$10+'СЕТ СН'!$H$6-'СЕТ СН'!$H$26</f>
        <v>1709.1607363199998</v>
      </c>
      <c r="E134" s="36">
        <f>SUMIFS(СВЦЭМ!$D$39:$D$782,СВЦЭМ!$A$39:$A$782,$A134,СВЦЭМ!$B$39:$B$782,E$119)+'СЕТ СН'!$H$14+СВЦЭМ!$D$10+'СЕТ СН'!$H$6-'СЕТ СН'!$H$26</f>
        <v>1760.7747085699998</v>
      </c>
      <c r="F134" s="36">
        <f>SUMIFS(СВЦЭМ!$D$39:$D$782,СВЦЭМ!$A$39:$A$782,$A134,СВЦЭМ!$B$39:$B$782,F$119)+'СЕТ СН'!$H$14+СВЦЭМ!$D$10+'СЕТ СН'!$H$6-'СЕТ СН'!$H$26</f>
        <v>1788.1854413899998</v>
      </c>
      <c r="G134" s="36">
        <f>SUMIFS(СВЦЭМ!$D$39:$D$782,СВЦЭМ!$A$39:$A$782,$A134,СВЦЭМ!$B$39:$B$782,G$119)+'СЕТ СН'!$H$14+СВЦЭМ!$D$10+'СЕТ СН'!$H$6-'СЕТ СН'!$H$26</f>
        <v>1723.7987443599998</v>
      </c>
      <c r="H134" s="36">
        <f>SUMIFS(СВЦЭМ!$D$39:$D$782,СВЦЭМ!$A$39:$A$782,$A134,СВЦЭМ!$B$39:$B$782,H$119)+'СЕТ СН'!$H$14+СВЦЭМ!$D$10+'СЕТ СН'!$H$6-'СЕТ СН'!$H$26</f>
        <v>1602.5477951099999</v>
      </c>
      <c r="I134" s="36">
        <f>SUMIFS(СВЦЭМ!$D$39:$D$782,СВЦЭМ!$A$39:$A$782,$A134,СВЦЭМ!$B$39:$B$782,I$119)+'СЕТ СН'!$H$14+СВЦЭМ!$D$10+'СЕТ СН'!$H$6-'СЕТ СН'!$H$26</f>
        <v>1477.4193267299997</v>
      </c>
      <c r="J134" s="36">
        <f>SUMIFS(СВЦЭМ!$D$39:$D$782,СВЦЭМ!$A$39:$A$782,$A134,СВЦЭМ!$B$39:$B$782,J$119)+'СЕТ СН'!$H$14+СВЦЭМ!$D$10+'СЕТ СН'!$H$6-'СЕТ СН'!$H$26</f>
        <v>1360.67819893</v>
      </c>
      <c r="K134" s="36">
        <f>SUMIFS(СВЦЭМ!$D$39:$D$782,СВЦЭМ!$A$39:$A$782,$A134,СВЦЭМ!$B$39:$B$782,K$119)+'СЕТ СН'!$H$14+СВЦЭМ!$D$10+'СЕТ СН'!$H$6-'СЕТ СН'!$H$26</f>
        <v>1309.1274467999999</v>
      </c>
      <c r="L134" s="36">
        <f>SUMIFS(СВЦЭМ!$D$39:$D$782,СВЦЭМ!$A$39:$A$782,$A134,СВЦЭМ!$B$39:$B$782,L$119)+'СЕТ СН'!$H$14+СВЦЭМ!$D$10+'СЕТ СН'!$H$6-'СЕТ СН'!$H$26</f>
        <v>1306.8250514399999</v>
      </c>
      <c r="M134" s="36">
        <f>SUMIFS(СВЦЭМ!$D$39:$D$782,СВЦЭМ!$A$39:$A$782,$A134,СВЦЭМ!$B$39:$B$782,M$119)+'СЕТ СН'!$H$14+СВЦЭМ!$D$10+'СЕТ СН'!$H$6-'СЕТ СН'!$H$26</f>
        <v>1314.7964148799999</v>
      </c>
      <c r="N134" s="36">
        <f>SUMIFS(СВЦЭМ!$D$39:$D$782,СВЦЭМ!$A$39:$A$782,$A134,СВЦЭМ!$B$39:$B$782,N$119)+'СЕТ СН'!$H$14+СВЦЭМ!$D$10+'СЕТ СН'!$H$6-'СЕТ СН'!$H$26</f>
        <v>1331.01625053</v>
      </c>
      <c r="O134" s="36">
        <f>SUMIFS(СВЦЭМ!$D$39:$D$782,СВЦЭМ!$A$39:$A$782,$A134,СВЦЭМ!$B$39:$B$782,O$119)+'СЕТ СН'!$H$14+СВЦЭМ!$D$10+'СЕТ СН'!$H$6-'СЕТ СН'!$H$26</f>
        <v>1371.6049450600001</v>
      </c>
      <c r="P134" s="36">
        <f>SUMIFS(СВЦЭМ!$D$39:$D$782,СВЦЭМ!$A$39:$A$782,$A134,СВЦЭМ!$B$39:$B$782,P$119)+'СЕТ СН'!$H$14+СВЦЭМ!$D$10+'СЕТ СН'!$H$6-'СЕТ СН'!$H$26</f>
        <v>1414.6190077900001</v>
      </c>
      <c r="Q134" s="36">
        <f>SUMIFS(СВЦЭМ!$D$39:$D$782,СВЦЭМ!$A$39:$A$782,$A134,СВЦЭМ!$B$39:$B$782,Q$119)+'СЕТ СН'!$H$14+СВЦЭМ!$D$10+'СЕТ СН'!$H$6-'СЕТ СН'!$H$26</f>
        <v>1432.2197897200001</v>
      </c>
      <c r="R134" s="36">
        <f>SUMIFS(СВЦЭМ!$D$39:$D$782,СВЦЭМ!$A$39:$A$782,$A134,СВЦЭМ!$B$39:$B$782,R$119)+'СЕТ СН'!$H$14+СВЦЭМ!$D$10+'СЕТ СН'!$H$6-'СЕТ СН'!$H$26</f>
        <v>1429.52258125</v>
      </c>
      <c r="S134" s="36">
        <f>SUMIFS(СВЦЭМ!$D$39:$D$782,СВЦЭМ!$A$39:$A$782,$A134,СВЦЭМ!$B$39:$B$782,S$119)+'СЕТ СН'!$H$14+СВЦЭМ!$D$10+'СЕТ СН'!$H$6-'СЕТ СН'!$H$26</f>
        <v>1389.59506201</v>
      </c>
      <c r="T134" s="36">
        <f>SUMIFS(СВЦЭМ!$D$39:$D$782,СВЦЭМ!$A$39:$A$782,$A134,СВЦЭМ!$B$39:$B$782,T$119)+'СЕТ СН'!$H$14+СВЦЭМ!$D$10+'СЕТ СН'!$H$6-'СЕТ СН'!$H$26</f>
        <v>1357.12985572</v>
      </c>
      <c r="U134" s="36">
        <f>SUMIFS(СВЦЭМ!$D$39:$D$782,СВЦЭМ!$A$39:$A$782,$A134,СВЦЭМ!$B$39:$B$782,U$119)+'СЕТ СН'!$H$14+СВЦЭМ!$D$10+'СЕТ СН'!$H$6-'СЕТ СН'!$H$26</f>
        <v>1308.71968001</v>
      </c>
      <c r="V134" s="36">
        <f>SUMIFS(СВЦЭМ!$D$39:$D$782,СВЦЭМ!$A$39:$A$782,$A134,СВЦЭМ!$B$39:$B$782,V$119)+'СЕТ СН'!$H$14+СВЦЭМ!$D$10+'СЕТ СН'!$H$6-'СЕТ СН'!$H$26</f>
        <v>1292.0261685</v>
      </c>
      <c r="W134" s="36">
        <f>SUMIFS(СВЦЭМ!$D$39:$D$782,СВЦЭМ!$A$39:$A$782,$A134,СВЦЭМ!$B$39:$B$782,W$119)+'СЕТ СН'!$H$14+СВЦЭМ!$D$10+'СЕТ СН'!$H$6-'СЕТ СН'!$H$26</f>
        <v>1306.1169290800001</v>
      </c>
      <c r="X134" s="36">
        <f>SUMIFS(СВЦЭМ!$D$39:$D$782,СВЦЭМ!$A$39:$A$782,$A134,СВЦЭМ!$B$39:$B$782,X$119)+'СЕТ СН'!$H$14+СВЦЭМ!$D$10+'СЕТ СН'!$H$6-'СЕТ СН'!$H$26</f>
        <v>1358.6258266699999</v>
      </c>
      <c r="Y134" s="36">
        <f>SUMIFS(СВЦЭМ!$D$39:$D$782,СВЦЭМ!$A$39:$A$782,$A134,СВЦЭМ!$B$39:$B$782,Y$119)+'СЕТ СН'!$H$14+СВЦЭМ!$D$10+'СЕТ СН'!$H$6-'СЕТ СН'!$H$26</f>
        <v>1378.1086290600001</v>
      </c>
    </row>
    <row r="135" spans="1:25" ht="15.75" x14ac:dyDescent="0.2">
      <c r="A135" s="35">
        <f t="shared" si="3"/>
        <v>44455</v>
      </c>
      <c r="B135" s="36">
        <f>SUMIFS(СВЦЭМ!$D$39:$D$782,СВЦЭМ!$A$39:$A$782,$A135,СВЦЭМ!$B$39:$B$782,B$119)+'СЕТ СН'!$H$14+СВЦЭМ!$D$10+'СЕТ СН'!$H$6-'СЕТ СН'!$H$26</f>
        <v>1475.5385623699999</v>
      </c>
      <c r="C135" s="36">
        <f>SUMIFS(СВЦЭМ!$D$39:$D$782,СВЦЭМ!$A$39:$A$782,$A135,СВЦЭМ!$B$39:$B$782,C$119)+'СЕТ СН'!$H$14+СВЦЭМ!$D$10+'СЕТ СН'!$H$6-'СЕТ СН'!$H$26</f>
        <v>1568.0550817399999</v>
      </c>
      <c r="D135" s="36">
        <f>SUMIFS(СВЦЭМ!$D$39:$D$782,СВЦЭМ!$A$39:$A$782,$A135,СВЦЭМ!$B$39:$B$782,D$119)+'СЕТ СН'!$H$14+СВЦЭМ!$D$10+'СЕТ СН'!$H$6-'СЕТ СН'!$H$26</f>
        <v>1637.4985246699998</v>
      </c>
      <c r="E135" s="36">
        <f>SUMIFS(СВЦЭМ!$D$39:$D$782,СВЦЭМ!$A$39:$A$782,$A135,СВЦЭМ!$B$39:$B$782,E$119)+'СЕТ СН'!$H$14+СВЦЭМ!$D$10+'СЕТ СН'!$H$6-'СЕТ СН'!$H$26</f>
        <v>1661.5681752099999</v>
      </c>
      <c r="F135" s="36">
        <f>SUMIFS(СВЦЭМ!$D$39:$D$782,СВЦЭМ!$A$39:$A$782,$A135,СВЦЭМ!$B$39:$B$782,F$119)+'СЕТ СН'!$H$14+СВЦЭМ!$D$10+'СЕТ СН'!$H$6-'СЕТ СН'!$H$26</f>
        <v>1666.2049152799998</v>
      </c>
      <c r="G135" s="36">
        <f>SUMIFS(СВЦЭМ!$D$39:$D$782,СВЦЭМ!$A$39:$A$782,$A135,СВЦЭМ!$B$39:$B$782,G$119)+'СЕТ СН'!$H$14+СВЦЭМ!$D$10+'СЕТ СН'!$H$6-'СЕТ СН'!$H$26</f>
        <v>1634.9196237099998</v>
      </c>
      <c r="H135" s="36">
        <f>SUMIFS(СВЦЭМ!$D$39:$D$782,СВЦЭМ!$A$39:$A$782,$A135,СВЦЭМ!$B$39:$B$782,H$119)+'СЕТ СН'!$H$14+СВЦЭМ!$D$10+'СЕТ СН'!$H$6-'СЕТ СН'!$H$26</f>
        <v>1558.1496993499998</v>
      </c>
      <c r="I135" s="36">
        <f>SUMIFS(СВЦЭМ!$D$39:$D$782,СВЦЭМ!$A$39:$A$782,$A135,СВЦЭМ!$B$39:$B$782,I$119)+'СЕТ СН'!$H$14+СВЦЭМ!$D$10+'СЕТ СН'!$H$6-'СЕТ СН'!$H$26</f>
        <v>1444.1554512499999</v>
      </c>
      <c r="J135" s="36">
        <f>SUMIFS(СВЦЭМ!$D$39:$D$782,СВЦЭМ!$A$39:$A$782,$A135,СВЦЭМ!$B$39:$B$782,J$119)+'СЕТ СН'!$H$14+СВЦЭМ!$D$10+'СЕТ СН'!$H$6-'СЕТ СН'!$H$26</f>
        <v>1347.4982204099999</v>
      </c>
      <c r="K135" s="36">
        <f>SUMIFS(СВЦЭМ!$D$39:$D$782,СВЦЭМ!$A$39:$A$782,$A135,СВЦЭМ!$B$39:$B$782,K$119)+'СЕТ СН'!$H$14+СВЦЭМ!$D$10+'СЕТ СН'!$H$6-'СЕТ СН'!$H$26</f>
        <v>1302.3179611999999</v>
      </c>
      <c r="L135" s="36">
        <f>SUMIFS(СВЦЭМ!$D$39:$D$782,СВЦЭМ!$A$39:$A$782,$A135,СВЦЭМ!$B$39:$B$782,L$119)+'СЕТ СН'!$H$14+СВЦЭМ!$D$10+'СЕТ СН'!$H$6-'СЕТ СН'!$H$26</f>
        <v>1303.7527381699999</v>
      </c>
      <c r="M135" s="36">
        <f>SUMIFS(СВЦЭМ!$D$39:$D$782,СВЦЭМ!$A$39:$A$782,$A135,СВЦЭМ!$B$39:$B$782,M$119)+'СЕТ СН'!$H$14+СВЦЭМ!$D$10+'СЕТ СН'!$H$6-'СЕТ СН'!$H$26</f>
        <v>1301.00437418</v>
      </c>
      <c r="N135" s="36">
        <f>SUMIFS(СВЦЭМ!$D$39:$D$782,СВЦЭМ!$A$39:$A$782,$A135,СВЦЭМ!$B$39:$B$782,N$119)+'СЕТ СН'!$H$14+СВЦЭМ!$D$10+'СЕТ СН'!$H$6-'СЕТ СН'!$H$26</f>
        <v>1306.7883841600001</v>
      </c>
      <c r="O135" s="36">
        <f>SUMIFS(СВЦЭМ!$D$39:$D$782,СВЦЭМ!$A$39:$A$782,$A135,СВЦЭМ!$B$39:$B$782,O$119)+'СЕТ СН'!$H$14+СВЦЭМ!$D$10+'СЕТ СН'!$H$6-'СЕТ СН'!$H$26</f>
        <v>1341.5887300500001</v>
      </c>
      <c r="P135" s="36">
        <f>SUMIFS(СВЦЭМ!$D$39:$D$782,СВЦЭМ!$A$39:$A$782,$A135,СВЦЭМ!$B$39:$B$782,P$119)+'СЕТ СН'!$H$14+СВЦЭМ!$D$10+'СЕТ СН'!$H$6-'СЕТ СН'!$H$26</f>
        <v>1390.5390140700001</v>
      </c>
      <c r="Q135" s="36">
        <f>SUMIFS(СВЦЭМ!$D$39:$D$782,СВЦЭМ!$A$39:$A$782,$A135,СВЦЭМ!$B$39:$B$782,Q$119)+'СЕТ СН'!$H$14+СВЦЭМ!$D$10+'СЕТ СН'!$H$6-'СЕТ СН'!$H$26</f>
        <v>1406.8293770099999</v>
      </c>
      <c r="R135" s="36">
        <f>SUMIFS(СВЦЭМ!$D$39:$D$782,СВЦЭМ!$A$39:$A$782,$A135,СВЦЭМ!$B$39:$B$782,R$119)+'СЕТ СН'!$H$14+СВЦЭМ!$D$10+'СЕТ СН'!$H$6-'СЕТ СН'!$H$26</f>
        <v>1398.1370191799999</v>
      </c>
      <c r="S135" s="36">
        <f>SUMIFS(СВЦЭМ!$D$39:$D$782,СВЦЭМ!$A$39:$A$782,$A135,СВЦЭМ!$B$39:$B$782,S$119)+'СЕТ СН'!$H$14+СВЦЭМ!$D$10+'СЕТ СН'!$H$6-'СЕТ СН'!$H$26</f>
        <v>1362.39584122</v>
      </c>
      <c r="T135" s="36">
        <f>SUMIFS(СВЦЭМ!$D$39:$D$782,СВЦЭМ!$A$39:$A$782,$A135,СВЦЭМ!$B$39:$B$782,T$119)+'СЕТ СН'!$H$14+СВЦЭМ!$D$10+'СЕТ СН'!$H$6-'СЕТ СН'!$H$26</f>
        <v>1311.67325183</v>
      </c>
      <c r="U135" s="36">
        <f>SUMIFS(СВЦЭМ!$D$39:$D$782,СВЦЭМ!$A$39:$A$782,$A135,СВЦЭМ!$B$39:$B$782,U$119)+'СЕТ СН'!$H$14+СВЦЭМ!$D$10+'СЕТ СН'!$H$6-'СЕТ СН'!$H$26</f>
        <v>1294.97638164</v>
      </c>
      <c r="V135" s="36">
        <f>SUMIFS(СВЦЭМ!$D$39:$D$782,СВЦЭМ!$A$39:$A$782,$A135,СВЦЭМ!$B$39:$B$782,V$119)+'СЕТ СН'!$H$14+СВЦЭМ!$D$10+'СЕТ СН'!$H$6-'СЕТ СН'!$H$26</f>
        <v>1291.4216017399999</v>
      </c>
      <c r="W135" s="36">
        <f>SUMIFS(СВЦЭМ!$D$39:$D$782,СВЦЭМ!$A$39:$A$782,$A135,СВЦЭМ!$B$39:$B$782,W$119)+'СЕТ СН'!$H$14+СВЦЭМ!$D$10+'СЕТ СН'!$H$6-'СЕТ СН'!$H$26</f>
        <v>1272.7849839400001</v>
      </c>
      <c r="X135" s="36">
        <f>SUMIFS(СВЦЭМ!$D$39:$D$782,СВЦЭМ!$A$39:$A$782,$A135,СВЦЭМ!$B$39:$B$782,X$119)+'СЕТ СН'!$H$14+СВЦЭМ!$D$10+'СЕТ СН'!$H$6-'СЕТ СН'!$H$26</f>
        <v>1288.63519296</v>
      </c>
      <c r="Y135" s="36">
        <f>SUMIFS(СВЦЭМ!$D$39:$D$782,СВЦЭМ!$A$39:$A$782,$A135,СВЦЭМ!$B$39:$B$782,Y$119)+'СЕТ СН'!$H$14+СВЦЭМ!$D$10+'СЕТ СН'!$H$6-'СЕТ СН'!$H$26</f>
        <v>1357.11748648</v>
      </c>
    </row>
    <row r="136" spans="1:25" ht="15.75" x14ac:dyDescent="0.2">
      <c r="A136" s="35">
        <f t="shared" si="3"/>
        <v>44456</v>
      </c>
      <c r="B136" s="36">
        <f>SUMIFS(СВЦЭМ!$D$39:$D$782,СВЦЭМ!$A$39:$A$782,$A136,СВЦЭМ!$B$39:$B$782,B$119)+'СЕТ СН'!$H$14+СВЦЭМ!$D$10+'СЕТ СН'!$H$6-'СЕТ СН'!$H$26</f>
        <v>1456.0394095700001</v>
      </c>
      <c r="C136" s="36">
        <f>SUMIFS(СВЦЭМ!$D$39:$D$782,СВЦЭМ!$A$39:$A$782,$A136,СВЦЭМ!$B$39:$B$782,C$119)+'СЕТ СН'!$H$14+СВЦЭМ!$D$10+'СЕТ СН'!$H$6-'СЕТ СН'!$H$26</f>
        <v>1541.2710296299999</v>
      </c>
      <c r="D136" s="36">
        <f>SUMIFS(СВЦЭМ!$D$39:$D$782,СВЦЭМ!$A$39:$A$782,$A136,СВЦЭМ!$B$39:$B$782,D$119)+'СЕТ СН'!$H$14+СВЦЭМ!$D$10+'СЕТ СН'!$H$6-'СЕТ СН'!$H$26</f>
        <v>1611.6321731299997</v>
      </c>
      <c r="E136" s="36">
        <f>SUMIFS(СВЦЭМ!$D$39:$D$782,СВЦЭМ!$A$39:$A$782,$A136,СВЦЭМ!$B$39:$B$782,E$119)+'СЕТ СН'!$H$14+СВЦЭМ!$D$10+'СЕТ СН'!$H$6-'СЕТ СН'!$H$26</f>
        <v>1637.3855570899998</v>
      </c>
      <c r="F136" s="36">
        <f>SUMIFS(СВЦЭМ!$D$39:$D$782,СВЦЭМ!$A$39:$A$782,$A136,СВЦЭМ!$B$39:$B$782,F$119)+'СЕТ СН'!$H$14+СВЦЭМ!$D$10+'СЕТ СН'!$H$6-'СЕТ СН'!$H$26</f>
        <v>1649.9520692299998</v>
      </c>
      <c r="G136" s="36">
        <f>SUMIFS(СВЦЭМ!$D$39:$D$782,СВЦЭМ!$A$39:$A$782,$A136,СВЦЭМ!$B$39:$B$782,G$119)+'СЕТ СН'!$H$14+СВЦЭМ!$D$10+'СЕТ СН'!$H$6-'СЕТ СН'!$H$26</f>
        <v>1617.4537248099998</v>
      </c>
      <c r="H136" s="36">
        <f>SUMIFS(СВЦЭМ!$D$39:$D$782,СВЦЭМ!$A$39:$A$782,$A136,СВЦЭМ!$B$39:$B$782,H$119)+'СЕТ СН'!$H$14+СВЦЭМ!$D$10+'СЕТ СН'!$H$6-'СЕТ СН'!$H$26</f>
        <v>1531.5647909599998</v>
      </c>
      <c r="I136" s="36">
        <f>SUMIFS(СВЦЭМ!$D$39:$D$782,СВЦЭМ!$A$39:$A$782,$A136,СВЦЭМ!$B$39:$B$782,I$119)+'СЕТ СН'!$H$14+СВЦЭМ!$D$10+'СЕТ СН'!$H$6-'СЕТ СН'!$H$26</f>
        <v>1415.8172509599999</v>
      </c>
      <c r="J136" s="36">
        <f>SUMIFS(СВЦЭМ!$D$39:$D$782,СВЦЭМ!$A$39:$A$782,$A136,СВЦЭМ!$B$39:$B$782,J$119)+'СЕТ СН'!$H$14+СВЦЭМ!$D$10+'СЕТ СН'!$H$6-'СЕТ СН'!$H$26</f>
        <v>1330.3358464600001</v>
      </c>
      <c r="K136" s="36">
        <f>SUMIFS(СВЦЭМ!$D$39:$D$782,СВЦЭМ!$A$39:$A$782,$A136,СВЦЭМ!$B$39:$B$782,K$119)+'СЕТ СН'!$H$14+СВЦЭМ!$D$10+'СЕТ СН'!$H$6-'СЕТ СН'!$H$26</f>
        <v>1290.927263</v>
      </c>
      <c r="L136" s="36">
        <f>SUMIFS(СВЦЭМ!$D$39:$D$782,СВЦЭМ!$A$39:$A$782,$A136,СВЦЭМ!$B$39:$B$782,L$119)+'СЕТ СН'!$H$14+СВЦЭМ!$D$10+'СЕТ СН'!$H$6-'СЕТ СН'!$H$26</f>
        <v>1274.2423231600001</v>
      </c>
      <c r="M136" s="36">
        <f>SUMIFS(СВЦЭМ!$D$39:$D$782,СВЦЭМ!$A$39:$A$782,$A136,СВЦЭМ!$B$39:$B$782,M$119)+'СЕТ СН'!$H$14+СВЦЭМ!$D$10+'СЕТ СН'!$H$6-'СЕТ СН'!$H$26</f>
        <v>1270.2774215100001</v>
      </c>
      <c r="N136" s="36">
        <f>SUMIFS(СВЦЭМ!$D$39:$D$782,СВЦЭМ!$A$39:$A$782,$A136,СВЦЭМ!$B$39:$B$782,N$119)+'СЕТ СН'!$H$14+СВЦЭМ!$D$10+'СЕТ СН'!$H$6-'СЕТ СН'!$H$26</f>
        <v>1280.4583320900001</v>
      </c>
      <c r="O136" s="36">
        <f>SUMIFS(СВЦЭМ!$D$39:$D$782,СВЦЭМ!$A$39:$A$782,$A136,СВЦЭМ!$B$39:$B$782,O$119)+'СЕТ СН'!$H$14+СВЦЭМ!$D$10+'СЕТ СН'!$H$6-'СЕТ СН'!$H$26</f>
        <v>1284.25381444</v>
      </c>
      <c r="P136" s="36">
        <f>SUMIFS(СВЦЭМ!$D$39:$D$782,СВЦЭМ!$A$39:$A$782,$A136,СВЦЭМ!$B$39:$B$782,P$119)+'СЕТ СН'!$H$14+СВЦЭМ!$D$10+'СЕТ СН'!$H$6-'СЕТ СН'!$H$26</f>
        <v>1314.6661511899999</v>
      </c>
      <c r="Q136" s="36">
        <f>SUMIFS(СВЦЭМ!$D$39:$D$782,СВЦЭМ!$A$39:$A$782,$A136,СВЦЭМ!$B$39:$B$782,Q$119)+'СЕТ СН'!$H$14+СВЦЭМ!$D$10+'СЕТ СН'!$H$6-'СЕТ СН'!$H$26</f>
        <v>1327.05446446</v>
      </c>
      <c r="R136" s="36">
        <f>SUMIFS(СВЦЭМ!$D$39:$D$782,СВЦЭМ!$A$39:$A$782,$A136,СВЦЭМ!$B$39:$B$782,R$119)+'СЕТ СН'!$H$14+СВЦЭМ!$D$10+'СЕТ СН'!$H$6-'СЕТ СН'!$H$26</f>
        <v>1320.67766151</v>
      </c>
      <c r="S136" s="36">
        <f>SUMIFS(СВЦЭМ!$D$39:$D$782,СВЦЭМ!$A$39:$A$782,$A136,СВЦЭМ!$B$39:$B$782,S$119)+'СЕТ СН'!$H$14+СВЦЭМ!$D$10+'СЕТ СН'!$H$6-'СЕТ СН'!$H$26</f>
        <v>1287.87303372</v>
      </c>
      <c r="T136" s="36">
        <f>SUMIFS(СВЦЭМ!$D$39:$D$782,СВЦЭМ!$A$39:$A$782,$A136,СВЦЭМ!$B$39:$B$782,T$119)+'СЕТ СН'!$H$14+СВЦЭМ!$D$10+'СЕТ СН'!$H$6-'СЕТ СН'!$H$26</f>
        <v>1272.85086897</v>
      </c>
      <c r="U136" s="36">
        <f>SUMIFS(СВЦЭМ!$D$39:$D$782,СВЦЭМ!$A$39:$A$782,$A136,СВЦЭМ!$B$39:$B$782,U$119)+'СЕТ СН'!$H$14+СВЦЭМ!$D$10+'СЕТ СН'!$H$6-'СЕТ СН'!$H$26</f>
        <v>1259.8489556899999</v>
      </c>
      <c r="V136" s="36">
        <f>SUMIFS(СВЦЭМ!$D$39:$D$782,СВЦЭМ!$A$39:$A$782,$A136,СВЦЭМ!$B$39:$B$782,V$119)+'СЕТ СН'!$H$14+СВЦЭМ!$D$10+'СЕТ СН'!$H$6-'СЕТ СН'!$H$26</f>
        <v>1270.05934813</v>
      </c>
      <c r="W136" s="36">
        <f>SUMIFS(СВЦЭМ!$D$39:$D$782,СВЦЭМ!$A$39:$A$782,$A136,СВЦЭМ!$B$39:$B$782,W$119)+'СЕТ СН'!$H$14+СВЦЭМ!$D$10+'СЕТ СН'!$H$6-'СЕТ СН'!$H$26</f>
        <v>1262.4569512600001</v>
      </c>
      <c r="X136" s="36">
        <f>SUMIFS(СВЦЭМ!$D$39:$D$782,СВЦЭМ!$A$39:$A$782,$A136,СВЦЭМ!$B$39:$B$782,X$119)+'СЕТ СН'!$H$14+СВЦЭМ!$D$10+'СЕТ СН'!$H$6-'СЕТ СН'!$H$26</f>
        <v>1252.5201203700001</v>
      </c>
      <c r="Y136" s="36">
        <f>SUMIFS(СВЦЭМ!$D$39:$D$782,СВЦЭМ!$A$39:$A$782,$A136,СВЦЭМ!$B$39:$B$782,Y$119)+'СЕТ СН'!$H$14+СВЦЭМ!$D$10+'СЕТ СН'!$H$6-'СЕТ СН'!$H$26</f>
        <v>1286.93513592</v>
      </c>
    </row>
    <row r="137" spans="1:25" ht="15.75" x14ac:dyDescent="0.2">
      <c r="A137" s="35">
        <f t="shared" si="3"/>
        <v>44457</v>
      </c>
      <c r="B137" s="36">
        <f>SUMIFS(СВЦЭМ!$D$39:$D$782,СВЦЭМ!$A$39:$A$782,$A137,СВЦЭМ!$B$39:$B$782,B$119)+'СЕТ СН'!$H$14+СВЦЭМ!$D$10+'СЕТ СН'!$H$6-'СЕТ СН'!$H$26</f>
        <v>1305.6036235399999</v>
      </c>
      <c r="C137" s="36">
        <f>SUMIFS(СВЦЭМ!$D$39:$D$782,СВЦЭМ!$A$39:$A$782,$A137,СВЦЭМ!$B$39:$B$782,C$119)+'СЕТ СН'!$H$14+СВЦЭМ!$D$10+'СЕТ СН'!$H$6-'СЕТ СН'!$H$26</f>
        <v>1344.55776698</v>
      </c>
      <c r="D137" s="36">
        <f>SUMIFS(СВЦЭМ!$D$39:$D$782,СВЦЭМ!$A$39:$A$782,$A137,СВЦЭМ!$B$39:$B$782,D$119)+'СЕТ СН'!$H$14+СВЦЭМ!$D$10+'СЕТ СН'!$H$6-'СЕТ СН'!$H$26</f>
        <v>1412.72142824</v>
      </c>
      <c r="E137" s="36">
        <f>SUMIFS(СВЦЭМ!$D$39:$D$782,СВЦЭМ!$A$39:$A$782,$A137,СВЦЭМ!$B$39:$B$782,E$119)+'СЕТ СН'!$H$14+СВЦЭМ!$D$10+'СЕТ СН'!$H$6-'СЕТ СН'!$H$26</f>
        <v>1435.54251907</v>
      </c>
      <c r="F137" s="36">
        <f>SUMIFS(СВЦЭМ!$D$39:$D$782,СВЦЭМ!$A$39:$A$782,$A137,СВЦЭМ!$B$39:$B$782,F$119)+'СЕТ СН'!$H$14+СВЦЭМ!$D$10+'СЕТ СН'!$H$6-'СЕТ СН'!$H$26</f>
        <v>1430.5943693700001</v>
      </c>
      <c r="G137" s="36">
        <f>SUMIFS(СВЦЭМ!$D$39:$D$782,СВЦЭМ!$A$39:$A$782,$A137,СВЦЭМ!$B$39:$B$782,G$119)+'СЕТ СН'!$H$14+СВЦЭМ!$D$10+'СЕТ СН'!$H$6-'СЕТ СН'!$H$26</f>
        <v>1428.3847823599999</v>
      </c>
      <c r="H137" s="36">
        <f>SUMIFS(СВЦЭМ!$D$39:$D$782,СВЦЭМ!$A$39:$A$782,$A137,СВЦЭМ!$B$39:$B$782,H$119)+'СЕТ СН'!$H$14+СВЦЭМ!$D$10+'СЕТ СН'!$H$6-'СЕТ СН'!$H$26</f>
        <v>1409.16847104</v>
      </c>
      <c r="I137" s="36">
        <f>SUMIFS(СВЦЭМ!$D$39:$D$782,СВЦЭМ!$A$39:$A$782,$A137,СВЦЭМ!$B$39:$B$782,I$119)+'СЕТ СН'!$H$14+СВЦЭМ!$D$10+'СЕТ СН'!$H$6-'СЕТ СН'!$H$26</f>
        <v>1317.66365664</v>
      </c>
      <c r="J137" s="36">
        <f>SUMIFS(СВЦЭМ!$D$39:$D$782,СВЦЭМ!$A$39:$A$782,$A137,СВЦЭМ!$B$39:$B$782,J$119)+'СЕТ СН'!$H$14+СВЦЭМ!$D$10+'СЕТ СН'!$H$6-'СЕТ СН'!$H$26</f>
        <v>1264.81726783</v>
      </c>
      <c r="K137" s="36">
        <f>SUMIFS(СВЦЭМ!$D$39:$D$782,СВЦЭМ!$A$39:$A$782,$A137,СВЦЭМ!$B$39:$B$782,K$119)+'СЕТ СН'!$H$14+СВЦЭМ!$D$10+'СЕТ СН'!$H$6-'СЕТ СН'!$H$26</f>
        <v>1221.0432656099999</v>
      </c>
      <c r="L137" s="36">
        <f>SUMIFS(СВЦЭМ!$D$39:$D$782,СВЦЭМ!$A$39:$A$782,$A137,СВЦЭМ!$B$39:$B$782,L$119)+'СЕТ СН'!$H$14+СВЦЭМ!$D$10+'СЕТ СН'!$H$6-'СЕТ СН'!$H$26</f>
        <v>1221.20744971</v>
      </c>
      <c r="M137" s="36">
        <f>SUMIFS(СВЦЭМ!$D$39:$D$782,СВЦЭМ!$A$39:$A$782,$A137,СВЦЭМ!$B$39:$B$782,M$119)+'СЕТ СН'!$H$14+СВЦЭМ!$D$10+'СЕТ СН'!$H$6-'СЕТ СН'!$H$26</f>
        <v>1219.53673976</v>
      </c>
      <c r="N137" s="36">
        <f>SUMIFS(СВЦЭМ!$D$39:$D$782,СВЦЭМ!$A$39:$A$782,$A137,СВЦЭМ!$B$39:$B$782,N$119)+'СЕТ СН'!$H$14+СВЦЭМ!$D$10+'СЕТ СН'!$H$6-'СЕТ СН'!$H$26</f>
        <v>1241.6974167999999</v>
      </c>
      <c r="O137" s="36">
        <f>SUMIFS(СВЦЭМ!$D$39:$D$782,СВЦЭМ!$A$39:$A$782,$A137,СВЦЭМ!$B$39:$B$782,O$119)+'СЕТ СН'!$H$14+СВЦЭМ!$D$10+'СЕТ СН'!$H$6-'СЕТ СН'!$H$26</f>
        <v>1278.4955791</v>
      </c>
      <c r="P137" s="36">
        <f>SUMIFS(СВЦЭМ!$D$39:$D$782,СВЦЭМ!$A$39:$A$782,$A137,СВЦЭМ!$B$39:$B$782,P$119)+'СЕТ СН'!$H$14+СВЦЭМ!$D$10+'СЕТ СН'!$H$6-'СЕТ СН'!$H$26</f>
        <v>1298.1903856599999</v>
      </c>
      <c r="Q137" s="36">
        <f>SUMIFS(СВЦЭМ!$D$39:$D$782,СВЦЭМ!$A$39:$A$782,$A137,СВЦЭМ!$B$39:$B$782,Q$119)+'СЕТ СН'!$H$14+СВЦЭМ!$D$10+'СЕТ СН'!$H$6-'СЕТ СН'!$H$26</f>
        <v>1298.90642265</v>
      </c>
      <c r="R137" s="36">
        <f>SUMIFS(СВЦЭМ!$D$39:$D$782,СВЦЭМ!$A$39:$A$782,$A137,СВЦЭМ!$B$39:$B$782,R$119)+'СЕТ СН'!$H$14+СВЦЭМ!$D$10+'СЕТ СН'!$H$6-'СЕТ СН'!$H$26</f>
        <v>1292.44376988</v>
      </c>
      <c r="S137" s="36">
        <f>SUMIFS(СВЦЭМ!$D$39:$D$782,СВЦЭМ!$A$39:$A$782,$A137,СВЦЭМ!$B$39:$B$782,S$119)+'СЕТ СН'!$H$14+СВЦЭМ!$D$10+'СЕТ СН'!$H$6-'СЕТ СН'!$H$26</f>
        <v>1279.1704622499999</v>
      </c>
      <c r="T137" s="36">
        <f>SUMIFS(СВЦЭМ!$D$39:$D$782,СВЦЭМ!$A$39:$A$782,$A137,СВЦЭМ!$B$39:$B$782,T$119)+'СЕТ СН'!$H$14+СВЦЭМ!$D$10+'СЕТ СН'!$H$6-'СЕТ СН'!$H$26</f>
        <v>1241.8850557600001</v>
      </c>
      <c r="U137" s="36">
        <f>SUMIFS(СВЦЭМ!$D$39:$D$782,СВЦЭМ!$A$39:$A$782,$A137,СВЦЭМ!$B$39:$B$782,U$119)+'СЕТ СН'!$H$14+СВЦЭМ!$D$10+'СЕТ СН'!$H$6-'СЕТ СН'!$H$26</f>
        <v>1190.03475903</v>
      </c>
      <c r="V137" s="36">
        <f>SUMIFS(СВЦЭМ!$D$39:$D$782,СВЦЭМ!$A$39:$A$782,$A137,СВЦЭМ!$B$39:$B$782,V$119)+'СЕТ СН'!$H$14+СВЦЭМ!$D$10+'СЕТ СН'!$H$6-'СЕТ СН'!$H$26</f>
        <v>1169.85180371</v>
      </c>
      <c r="W137" s="36">
        <f>SUMIFS(СВЦЭМ!$D$39:$D$782,СВЦЭМ!$A$39:$A$782,$A137,СВЦЭМ!$B$39:$B$782,W$119)+'СЕТ СН'!$H$14+СВЦЭМ!$D$10+'СЕТ СН'!$H$6-'СЕТ СН'!$H$26</f>
        <v>1163.5555496100001</v>
      </c>
      <c r="X137" s="36">
        <f>SUMIFS(СВЦЭМ!$D$39:$D$782,СВЦЭМ!$A$39:$A$782,$A137,СВЦЭМ!$B$39:$B$782,X$119)+'СЕТ СН'!$H$14+СВЦЭМ!$D$10+'СЕТ СН'!$H$6-'СЕТ СН'!$H$26</f>
        <v>1213.62993908</v>
      </c>
      <c r="Y137" s="36">
        <f>SUMIFS(СВЦЭМ!$D$39:$D$782,СВЦЭМ!$A$39:$A$782,$A137,СВЦЭМ!$B$39:$B$782,Y$119)+'СЕТ СН'!$H$14+СВЦЭМ!$D$10+'СЕТ СН'!$H$6-'СЕТ СН'!$H$26</f>
        <v>1242.2187931400001</v>
      </c>
    </row>
    <row r="138" spans="1:25" ht="15.75" x14ac:dyDescent="0.2">
      <c r="A138" s="35">
        <f t="shared" si="3"/>
        <v>44458</v>
      </c>
      <c r="B138" s="36">
        <f>SUMIFS(СВЦЭМ!$D$39:$D$782,СВЦЭМ!$A$39:$A$782,$A138,СВЦЭМ!$B$39:$B$782,B$119)+'СЕТ СН'!$H$14+СВЦЭМ!$D$10+'СЕТ СН'!$H$6-'СЕТ СН'!$H$26</f>
        <v>1267.7551317499999</v>
      </c>
      <c r="C138" s="36">
        <f>SUMIFS(СВЦЭМ!$D$39:$D$782,СВЦЭМ!$A$39:$A$782,$A138,СВЦЭМ!$B$39:$B$782,C$119)+'СЕТ СН'!$H$14+СВЦЭМ!$D$10+'СЕТ СН'!$H$6-'СЕТ СН'!$H$26</f>
        <v>1313.2345089600001</v>
      </c>
      <c r="D138" s="36">
        <f>SUMIFS(СВЦЭМ!$D$39:$D$782,СВЦЭМ!$A$39:$A$782,$A138,СВЦЭМ!$B$39:$B$782,D$119)+'СЕТ СН'!$H$14+СВЦЭМ!$D$10+'СЕТ СН'!$H$6-'СЕТ СН'!$H$26</f>
        <v>1371.18152175</v>
      </c>
      <c r="E138" s="36">
        <f>SUMIFS(СВЦЭМ!$D$39:$D$782,СВЦЭМ!$A$39:$A$782,$A138,СВЦЭМ!$B$39:$B$782,E$119)+'СЕТ СН'!$H$14+СВЦЭМ!$D$10+'СЕТ СН'!$H$6-'СЕТ СН'!$H$26</f>
        <v>1396.09239527</v>
      </c>
      <c r="F138" s="36">
        <f>SUMIFS(СВЦЭМ!$D$39:$D$782,СВЦЭМ!$A$39:$A$782,$A138,СВЦЭМ!$B$39:$B$782,F$119)+'СЕТ СН'!$H$14+СВЦЭМ!$D$10+'СЕТ СН'!$H$6-'СЕТ СН'!$H$26</f>
        <v>1398.23070338</v>
      </c>
      <c r="G138" s="36">
        <f>SUMIFS(СВЦЭМ!$D$39:$D$782,СВЦЭМ!$A$39:$A$782,$A138,СВЦЭМ!$B$39:$B$782,G$119)+'СЕТ СН'!$H$14+СВЦЭМ!$D$10+'СЕТ СН'!$H$6-'СЕТ СН'!$H$26</f>
        <v>1390.0200411200001</v>
      </c>
      <c r="H138" s="36">
        <f>SUMIFS(СВЦЭМ!$D$39:$D$782,СВЦЭМ!$A$39:$A$782,$A138,СВЦЭМ!$B$39:$B$782,H$119)+'СЕТ СН'!$H$14+СВЦЭМ!$D$10+'СЕТ СН'!$H$6-'СЕТ СН'!$H$26</f>
        <v>1355.6837118000001</v>
      </c>
      <c r="I138" s="36">
        <f>SUMIFS(СВЦЭМ!$D$39:$D$782,СВЦЭМ!$A$39:$A$782,$A138,СВЦЭМ!$B$39:$B$782,I$119)+'СЕТ СН'!$H$14+СВЦЭМ!$D$10+'СЕТ СН'!$H$6-'СЕТ СН'!$H$26</f>
        <v>1296.1635412800001</v>
      </c>
      <c r="J138" s="36">
        <f>SUMIFS(СВЦЭМ!$D$39:$D$782,СВЦЭМ!$A$39:$A$782,$A138,СВЦЭМ!$B$39:$B$782,J$119)+'СЕТ СН'!$H$14+СВЦЭМ!$D$10+'СЕТ СН'!$H$6-'СЕТ СН'!$H$26</f>
        <v>1267.2438197399999</v>
      </c>
      <c r="K138" s="36">
        <f>SUMIFS(СВЦЭМ!$D$39:$D$782,СВЦЭМ!$A$39:$A$782,$A138,СВЦЭМ!$B$39:$B$782,K$119)+'СЕТ СН'!$H$14+СВЦЭМ!$D$10+'СЕТ СН'!$H$6-'СЕТ СН'!$H$26</f>
        <v>1181.3005659</v>
      </c>
      <c r="L138" s="36">
        <f>SUMIFS(СВЦЭМ!$D$39:$D$782,СВЦЭМ!$A$39:$A$782,$A138,СВЦЭМ!$B$39:$B$782,L$119)+'СЕТ СН'!$H$14+СВЦЭМ!$D$10+'СЕТ СН'!$H$6-'СЕТ СН'!$H$26</f>
        <v>1178.68522803</v>
      </c>
      <c r="M138" s="36">
        <f>SUMIFS(СВЦЭМ!$D$39:$D$782,СВЦЭМ!$A$39:$A$782,$A138,СВЦЭМ!$B$39:$B$782,M$119)+'СЕТ СН'!$H$14+СВЦЭМ!$D$10+'СЕТ СН'!$H$6-'СЕТ СН'!$H$26</f>
        <v>1181.976005</v>
      </c>
      <c r="N138" s="36">
        <f>SUMIFS(СВЦЭМ!$D$39:$D$782,СВЦЭМ!$A$39:$A$782,$A138,СВЦЭМ!$B$39:$B$782,N$119)+'СЕТ СН'!$H$14+СВЦЭМ!$D$10+'СЕТ СН'!$H$6-'СЕТ СН'!$H$26</f>
        <v>1187.9151125999999</v>
      </c>
      <c r="O138" s="36">
        <f>SUMIFS(СВЦЭМ!$D$39:$D$782,СВЦЭМ!$A$39:$A$782,$A138,СВЦЭМ!$B$39:$B$782,O$119)+'СЕТ СН'!$H$14+СВЦЭМ!$D$10+'СЕТ СН'!$H$6-'СЕТ СН'!$H$26</f>
        <v>1217.3283937200001</v>
      </c>
      <c r="P138" s="36">
        <f>SUMIFS(СВЦЭМ!$D$39:$D$782,СВЦЭМ!$A$39:$A$782,$A138,СВЦЭМ!$B$39:$B$782,P$119)+'СЕТ СН'!$H$14+СВЦЭМ!$D$10+'СЕТ СН'!$H$6-'СЕТ СН'!$H$26</f>
        <v>1262.0979602899999</v>
      </c>
      <c r="Q138" s="36">
        <f>SUMIFS(СВЦЭМ!$D$39:$D$782,СВЦЭМ!$A$39:$A$782,$A138,СВЦЭМ!$B$39:$B$782,Q$119)+'СЕТ СН'!$H$14+СВЦЭМ!$D$10+'СЕТ СН'!$H$6-'СЕТ СН'!$H$26</f>
        <v>1267.5296101599999</v>
      </c>
      <c r="R138" s="36">
        <f>SUMIFS(СВЦЭМ!$D$39:$D$782,СВЦЭМ!$A$39:$A$782,$A138,СВЦЭМ!$B$39:$B$782,R$119)+'СЕТ СН'!$H$14+СВЦЭМ!$D$10+'СЕТ СН'!$H$6-'СЕТ СН'!$H$26</f>
        <v>1257.0728610799999</v>
      </c>
      <c r="S138" s="36">
        <f>SUMIFS(СВЦЭМ!$D$39:$D$782,СВЦЭМ!$A$39:$A$782,$A138,СВЦЭМ!$B$39:$B$782,S$119)+'СЕТ СН'!$H$14+СВЦЭМ!$D$10+'СЕТ СН'!$H$6-'СЕТ СН'!$H$26</f>
        <v>1251.98610822</v>
      </c>
      <c r="T138" s="36">
        <f>SUMIFS(СВЦЭМ!$D$39:$D$782,СВЦЭМ!$A$39:$A$782,$A138,СВЦЭМ!$B$39:$B$782,T$119)+'СЕТ СН'!$H$14+СВЦЭМ!$D$10+'СЕТ СН'!$H$6-'СЕТ СН'!$H$26</f>
        <v>1288.7709558700001</v>
      </c>
      <c r="U138" s="36">
        <f>SUMIFS(СВЦЭМ!$D$39:$D$782,СВЦЭМ!$A$39:$A$782,$A138,СВЦЭМ!$B$39:$B$782,U$119)+'СЕТ СН'!$H$14+СВЦЭМ!$D$10+'СЕТ СН'!$H$6-'СЕТ СН'!$H$26</f>
        <v>1232.16841062</v>
      </c>
      <c r="V138" s="36">
        <f>SUMIFS(СВЦЭМ!$D$39:$D$782,СВЦЭМ!$A$39:$A$782,$A138,СВЦЭМ!$B$39:$B$782,V$119)+'СЕТ СН'!$H$14+СВЦЭМ!$D$10+'СЕТ СН'!$H$6-'СЕТ СН'!$H$26</f>
        <v>1221.5485358000001</v>
      </c>
      <c r="W138" s="36">
        <f>SUMIFS(СВЦЭМ!$D$39:$D$782,СВЦЭМ!$A$39:$A$782,$A138,СВЦЭМ!$B$39:$B$782,W$119)+'СЕТ СН'!$H$14+СВЦЭМ!$D$10+'СЕТ СН'!$H$6-'СЕТ СН'!$H$26</f>
        <v>1223.05049882</v>
      </c>
      <c r="X138" s="36">
        <f>SUMIFS(СВЦЭМ!$D$39:$D$782,СВЦЭМ!$A$39:$A$782,$A138,СВЦЭМ!$B$39:$B$782,X$119)+'СЕТ СН'!$H$14+СВЦЭМ!$D$10+'СЕТ СН'!$H$6-'СЕТ СН'!$H$26</f>
        <v>1243.7204968999999</v>
      </c>
      <c r="Y138" s="36">
        <f>SUMIFS(СВЦЭМ!$D$39:$D$782,СВЦЭМ!$A$39:$A$782,$A138,СВЦЭМ!$B$39:$B$782,Y$119)+'СЕТ СН'!$H$14+СВЦЭМ!$D$10+'СЕТ СН'!$H$6-'СЕТ СН'!$H$26</f>
        <v>1279.4746361299999</v>
      </c>
    </row>
    <row r="139" spans="1:25" ht="15.75" x14ac:dyDescent="0.2">
      <c r="A139" s="35">
        <f t="shared" si="3"/>
        <v>44459</v>
      </c>
      <c r="B139" s="36">
        <f>SUMIFS(СВЦЭМ!$D$39:$D$782,СВЦЭМ!$A$39:$A$782,$A139,СВЦЭМ!$B$39:$B$782,B$119)+'СЕТ СН'!$H$14+СВЦЭМ!$D$10+'СЕТ СН'!$H$6-'СЕТ СН'!$H$26</f>
        <v>1240.52261776</v>
      </c>
      <c r="C139" s="36">
        <f>SUMIFS(СВЦЭМ!$D$39:$D$782,СВЦЭМ!$A$39:$A$782,$A139,СВЦЭМ!$B$39:$B$782,C$119)+'СЕТ СН'!$H$14+СВЦЭМ!$D$10+'СЕТ СН'!$H$6-'СЕТ СН'!$H$26</f>
        <v>1323.0707918200001</v>
      </c>
      <c r="D139" s="36">
        <f>SUMIFS(СВЦЭМ!$D$39:$D$782,СВЦЭМ!$A$39:$A$782,$A139,СВЦЭМ!$B$39:$B$782,D$119)+'СЕТ СН'!$H$14+СВЦЭМ!$D$10+'СЕТ СН'!$H$6-'СЕТ СН'!$H$26</f>
        <v>1371.54082799</v>
      </c>
      <c r="E139" s="36">
        <f>SUMIFS(СВЦЭМ!$D$39:$D$782,СВЦЭМ!$A$39:$A$782,$A139,СВЦЭМ!$B$39:$B$782,E$119)+'СЕТ СН'!$H$14+СВЦЭМ!$D$10+'СЕТ СН'!$H$6-'СЕТ СН'!$H$26</f>
        <v>1389.9039490299999</v>
      </c>
      <c r="F139" s="36">
        <f>SUMIFS(СВЦЭМ!$D$39:$D$782,СВЦЭМ!$A$39:$A$782,$A139,СВЦЭМ!$B$39:$B$782,F$119)+'СЕТ СН'!$H$14+СВЦЭМ!$D$10+'СЕТ СН'!$H$6-'СЕТ СН'!$H$26</f>
        <v>1399.5750047900001</v>
      </c>
      <c r="G139" s="36">
        <f>SUMIFS(СВЦЭМ!$D$39:$D$782,СВЦЭМ!$A$39:$A$782,$A139,СВЦЭМ!$B$39:$B$782,G$119)+'СЕТ СН'!$H$14+СВЦЭМ!$D$10+'СЕТ СН'!$H$6-'СЕТ СН'!$H$26</f>
        <v>1384.08461388</v>
      </c>
      <c r="H139" s="36">
        <f>SUMIFS(СВЦЭМ!$D$39:$D$782,СВЦЭМ!$A$39:$A$782,$A139,СВЦЭМ!$B$39:$B$782,H$119)+'СЕТ СН'!$H$14+СВЦЭМ!$D$10+'СЕТ СН'!$H$6-'СЕТ СН'!$H$26</f>
        <v>1335.5654777899999</v>
      </c>
      <c r="I139" s="36">
        <f>SUMIFS(СВЦЭМ!$D$39:$D$782,СВЦЭМ!$A$39:$A$782,$A139,СВЦЭМ!$B$39:$B$782,I$119)+'СЕТ СН'!$H$14+СВЦЭМ!$D$10+'СЕТ СН'!$H$6-'СЕТ СН'!$H$26</f>
        <v>1291.74332579</v>
      </c>
      <c r="J139" s="36">
        <f>SUMIFS(СВЦЭМ!$D$39:$D$782,СВЦЭМ!$A$39:$A$782,$A139,СВЦЭМ!$B$39:$B$782,J$119)+'СЕТ СН'!$H$14+СВЦЭМ!$D$10+'СЕТ СН'!$H$6-'СЕТ СН'!$H$26</f>
        <v>1287.8500078899999</v>
      </c>
      <c r="K139" s="36">
        <f>SUMIFS(СВЦЭМ!$D$39:$D$782,СВЦЭМ!$A$39:$A$782,$A139,СВЦЭМ!$B$39:$B$782,K$119)+'СЕТ СН'!$H$14+СВЦЭМ!$D$10+'СЕТ СН'!$H$6-'СЕТ СН'!$H$26</f>
        <v>1284.1610725099999</v>
      </c>
      <c r="L139" s="36">
        <f>SUMIFS(СВЦЭМ!$D$39:$D$782,СВЦЭМ!$A$39:$A$782,$A139,СВЦЭМ!$B$39:$B$782,L$119)+'СЕТ СН'!$H$14+СВЦЭМ!$D$10+'СЕТ СН'!$H$6-'СЕТ СН'!$H$26</f>
        <v>1264.92323328</v>
      </c>
      <c r="M139" s="36">
        <f>SUMIFS(СВЦЭМ!$D$39:$D$782,СВЦЭМ!$A$39:$A$782,$A139,СВЦЭМ!$B$39:$B$782,M$119)+'СЕТ СН'!$H$14+СВЦЭМ!$D$10+'СЕТ СН'!$H$6-'СЕТ СН'!$H$26</f>
        <v>1262.8792961700001</v>
      </c>
      <c r="N139" s="36">
        <f>SUMIFS(СВЦЭМ!$D$39:$D$782,СВЦЭМ!$A$39:$A$782,$A139,СВЦЭМ!$B$39:$B$782,N$119)+'СЕТ СН'!$H$14+СВЦЭМ!$D$10+'СЕТ СН'!$H$6-'СЕТ СН'!$H$26</f>
        <v>1279.1118487700001</v>
      </c>
      <c r="O139" s="36">
        <f>SUMIFS(СВЦЭМ!$D$39:$D$782,СВЦЭМ!$A$39:$A$782,$A139,СВЦЭМ!$B$39:$B$782,O$119)+'СЕТ СН'!$H$14+СВЦЭМ!$D$10+'СЕТ СН'!$H$6-'СЕТ СН'!$H$26</f>
        <v>1306.0663351000001</v>
      </c>
      <c r="P139" s="36">
        <f>SUMIFS(СВЦЭМ!$D$39:$D$782,СВЦЭМ!$A$39:$A$782,$A139,СВЦЭМ!$B$39:$B$782,P$119)+'СЕТ СН'!$H$14+СВЦЭМ!$D$10+'СЕТ СН'!$H$6-'СЕТ СН'!$H$26</f>
        <v>1336.4831267</v>
      </c>
      <c r="Q139" s="36">
        <f>SUMIFS(СВЦЭМ!$D$39:$D$782,СВЦЭМ!$A$39:$A$782,$A139,СВЦЭМ!$B$39:$B$782,Q$119)+'СЕТ СН'!$H$14+СВЦЭМ!$D$10+'СЕТ СН'!$H$6-'СЕТ СН'!$H$26</f>
        <v>1339.49629407</v>
      </c>
      <c r="R139" s="36">
        <f>SUMIFS(СВЦЭМ!$D$39:$D$782,СВЦЭМ!$A$39:$A$782,$A139,СВЦЭМ!$B$39:$B$782,R$119)+'СЕТ СН'!$H$14+СВЦЭМ!$D$10+'СЕТ СН'!$H$6-'СЕТ СН'!$H$26</f>
        <v>1321.9134516700001</v>
      </c>
      <c r="S139" s="36">
        <f>SUMIFS(СВЦЭМ!$D$39:$D$782,СВЦЭМ!$A$39:$A$782,$A139,СВЦЭМ!$B$39:$B$782,S$119)+'СЕТ СН'!$H$14+СВЦЭМ!$D$10+'СЕТ СН'!$H$6-'СЕТ СН'!$H$26</f>
        <v>1309.7195455000001</v>
      </c>
      <c r="T139" s="36">
        <f>SUMIFS(СВЦЭМ!$D$39:$D$782,СВЦЭМ!$A$39:$A$782,$A139,СВЦЭМ!$B$39:$B$782,T$119)+'СЕТ СН'!$H$14+СВЦЭМ!$D$10+'СЕТ СН'!$H$6-'СЕТ СН'!$H$26</f>
        <v>1296.60866792</v>
      </c>
      <c r="U139" s="36">
        <f>SUMIFS(СВЦЭМ!$D$39:$D$782,СВЦЭМ!$A$39:$A$782,$A139,СВЦЭМ!$B$39:$B$782,U$119)+'СЕТ СН'!$H$14+СВЦЭМ!$D$10+'СЕТ СН'!$H$6-'СЕТ СН'!$H$26</f>
        <v>1316.1686848500001</v>
      </c>
      <c r="V139" s="36">
        <f>SUMIFS(СВЦЭМ!$D$39:$D$782,СВЦЭМ!$A$39:$A$782,$A139,СВЦЭМ!$B$39:$B$782,V$119)+'СЕТ СН'!$H$14+СВЦЭМ!$D$10+'СЕТ СН'!$H$6-'СЕТ СН'!$H$26</f>
        <v>1275.23997052</v>
      </c>
      <c r="W139" s="36">
        <f>SUMIFS(СВЦЭМ!$D$39:$D$782,СВЦЭМ!$A$39:$A$782,$A139,СВЦЭМ!$B$39:$B$782,W$119)+'СЕТ СН'!$H$14+СВЦЭМ!$D$10+'СЕТ СН'!$H$6-'СЕТ СН'!$H$26</f>
        <v>1264.48356517</v>
      </c>
      <c r="X139" s="36">
        <f>SUMIFS(СВЦЭМ!$D$39:$D$782,СВЦЭМ!$A$39:$A$782,$A139,СВЦЭМ!$B$39:$B$782,X$119)+'СЕТ СН'!$H$14+СВЦЭМ!$D$10+'СЕТ СН'!$H$6-'СЕТ СН'!$H$26</f>
        <v>1293.1207738400001</v>
      </c>
      <c r="Y139" s="36">
        <f>SUMIFS(СВЦЭМ!$D$39:$D$782,СВЦЭМ!$A$39:$A$782,$A139,СВЦЭМ!$B$39:$B$782,Y$119)+'СЕТ СН'!$H$14+СВЦЭМ!$D$10+'СЕТ СН'!$H$6-'СЕТ СН'!$H$26</f>
        <v>1268.5986190399999</v>
      </c>
    </row>
    <row r="140" spans="1:25" ht="15.75" x14ac:dyDescent="0.2">
      <c r="A140" s="35">
        <f t="shared" si="3"/>
        <v>44460</v>
      </c>
      <c r="B140" s="36">
        <f>SUMIFS(СВЦЭМ!$D$39:$D$782,СВЦЭМ!$A$39:$A$782,$A140,СВЦЭМ!$B$39:$B$782,B$119)+'СЕТ СН'!$H$14+СВЦЭМ!$D$10+'СЕТ СН'!$H$6-'СЕТ СН'!$H$26</f>
        <v>1335.6180479300001</v>
      </c>
      <c r="C140" s="36">
        <f>SUMIFS(СВЦЭМ!$D$39:$D$782,СВЦЭМ!$A$39:$A$782,$A140,СВЦЭМ!$B$39:$B$782,C$119)+'СЕТ СН'!$H$14+СВЦЭМ!$D$10+'СЕТ СН'!$H$6-'СЕТ СН'!$H$26</f>
        <v>1405.42759484</v>
      </c>
      <c r="D140" s="36">
        <f>SUMIFS(СВЦЭМ!$D$39:$D$782,СВЦЭМ!$A$39:$A$782,$A140,СВЦЭМ!$B$39:$B$782,D$119)+'СЕТ СН'!$H$14+СВЦЭМ!$D$10+'СЕТ СН'!$H$6-'СЕТ СН'!$H$26</f>
        <v>1432.5582156099999</v>
      </c>
      <c r="E140" s="36">
        <f>SUMIFS(СВЦЭМ!$D$39:$D$782,СВЦЭМ!$A$39:$A$782,$A140,СВЦЭМ!$B$39:$B$782,E$119)+'СЕТ СН'!$H$14+СВЦЭМ!$D$10+'СЕТ СН'!$H$6-'СЕТ СН'!$H$26</f>
        <v>1447.0374899000001</v>
      </c>
      <c r="F140" s="36">
        <f>SUMIFS(СВЦЭМ!$D$39:$D$782,СВЦЭМ!$A$39:$A$782,$A140,СВЦЭМ!$B$39:$B$782,F$119)+'СЕТ СН'!$H$14+СВЦЭМ!$D$10+'СЕТ СН'!$H$6-'СЕТ СН'!$H$26</f>
        <v>1445.52021309</v>
      </c>
      <c r="G140" s="36">
        <f>SUMIFS(СВЦЭМ!$D$39:$D$782,СВЦЭМ!$A$39:$A$782,$A140,СВЦЭМ!$B$39:$B$782,G$119)+'СЕТ СН'!$H$14+СВЦЭМ!$D$10+'СЕТ СН'!$H$6-'СЕТ СН'!$H$26</f>
        <v>1419.01754368</v>
      </c>
      <c r="H140" s="36">
        <f>SUMIFS(СВЦЭМ!$D$39:$D$782,СВЦЭМ!$A$39:$A$782,$A140,СВЦЭМ!$B$39:$B$782,H$119)+'СЕТ СН'!$H$14+СВЦЭМ!$D$10+'СЕТ СН'!$H$6-'СЕТ СН'!$H$26</f>
        <v>1363.8484397</v>
      </c>
      <c r="I140" s="36">
        <f>SUMIFS(СВЦЭМ!$D$39:$D$782,СВЦЭМ!$A$39:$A$782,$A140,СВЦЭМ!$B$39:$B$782,I$119)+'СЕТ СН'!$H$14+СВЦЭМ!$D$10+'СЕТ СН'!$H$6-'СЕТ СН'!$H$26</f>
        <v>1320.83722128</v>
      </c>
      <c r="J140" s="36">
        <f>SUMIFS(СВЦЭМ!$D$39:$D$782,СВЦЭМ!$A$39:$A$782,$A140,СВЦЭМ!$B$39:$B$782,J$119)+'СЕТ СН'!$H$14+СВЦЭМ!$D$10+'СЕТ СН'!$H$6-'СЕТ СН'!$H$26</f>
        <v>1304.9515144300001</v>
      </c>
      <c r="K140" s="36">
        <f>SUMIFS(СВЦЭМ!$D$39:$D$782,СВЦЭМ!$A$39:$A$782,$A140,СВЦЭМ!$B$39:$B$782,K$119)+'СЕТ СН'!$H$14+СВЦЭМ!$D$10+'СЕТ СН'!$H$6-'СЕТ СН'!$H$26</f>
        <v>1285.79178809</v>
      </c>
      <c r="L140" s="36">
        <f>SUMIFS(СВЦЭМ!$D$39:$D$782,СВЦЭМ!$A$39:$A$782,$A140,СВЦЭМ!$B$39:$B$782,L$119)+'СЕТ СН'!$H$14+СВЦЭМ!$D$10+'СЕТ СН'!$H$6-'СЕТ СН'!$H$26</f>
        <v>1266.36082635</v>
      </c>
      <c r="M140" s="36">
        <f>SUMIFS(СВЦЭМ!$D$39:$D$782,СВЦЭМ!$A$39:$A$782,$A140,СВЦЭМ!$B$39:$B$782,M$119)+'СЕТ СН'!$H$14+СВЦЭМ!$D$10+'СЕТ СН'!$H$6-'СЕТ СН'!$H$26</f>
        <v>1269.6622983300001</v>
      </c>
      <c r="N140" s="36">
        <f>SUMIFS(СВЦЭМ!$D$39:$D$782,СВЦЭМ!$A$39:$A$782,$A140,СВЦЭМ!$B$39:$B$782,N$119)+'СЕТ СН'!$H$14+СВЦЭМ!$D$10+'СЕТ СН'!$H$6-'СЕТ СН'!$H$26</f>
        <v>1283.16997638</v>
      </c>
      <c r="O140" s="36">
        <f>SUMIFS(СВЦЭМ!$D$39:$D$782,СВЦЭМ!$A$39:$A$782,$A140,СВЦЭМ!$B$39:$B$782,O$119)+'СЕТ СН'!$H$14+СВЦЭМ!$D$10+'СЕТ СН'!$H$6-'СЕТ СН'!$H$26</f>
        <v>1293.08993586</v>
      </c>
      <c r="P140" s="36">
        <f>SUMIFS(СВЦЭМ!$D$39:$D$782,СВЦЭМ!$A$39:$A$782,$A140,СВЦЭМ!$B$39:$B$782,P$119)+'СЕТ СН'!$H$14+СВЦЭМ!$D$10+'СЕТ СН'!$H$6-'СЕТ СН'!$H$26</f>
        <v>1325.2177511899999</v>
      </c>
      <c r="Q140" s="36">
        <f>SUMIFS(СВЦЭМ!$D$39:$D$782,СВЦЭМ!$A$39:$A$782,$A140,СВЦЭМ!$B$39:$B$782,Q$119)+'СЕТ СН'!$H$14+СВЦЭМ!$D$10+'СЕТ СН'!$H$6-'СЕТ СН'!$H$26</f>
        <v>1340.7030197399999</v>
      </c>
      <c r="R140" s="36">
        <f>SUMIFS(СВЦЭМ!$D$39:$D$782,СВЦЭМ!$A$39:$A$782,$A140,СВЦЭМ!$B$39:$B$782,R$119)+'СЕТ СН'!$H$14+СВЦЭМ!$D$10+'СЕТ СН'!$H$6-'СЕТ СН'!$H$26</f>
        <v>1330.22789491</v>
      </c>
      <c r="S140" s="36">
        <f>SUMIFS(СВЦЭМ!$D$39:$D$782,СВЦЭМ!$A$39:$A$782,$A140,СВЦЭМ!$B$39:$B$782,S$119)+'СЕТ СН'!$H$14+СВЦЭМ!$D$10+'СЕТ СН'!$H$6-'СЕТ СН'!$H$26</f>
        <v>1309.8401128600001</v>
      </c>
      <c r="T140" s="36">
        <f>SUMIFS(СВЦЭМ!$D$39:$D$782,СВЦЭМ!$A$39:$A$782,$A140,СВЦЭМ!$B$39:$B$782,T$119)+'СЕТ СН'!$H$14+СВЦЭМ!$D$10+'СЕТ СН'!$H$6-'СЕТ СН'!$H$26</f>
        <v>1289.7975438000001</v>
      </c>
      <c r="U140" s="36">
        <f>SUMIFS(СВЦЭМ!$D$39:$D$782,СВЦЭМ!$A$39:$A$782,$A140,СВЦЭМ!$B$39:$B$782,U$119)+'СЕТ СН'!$H$14+СВЦЭМ!$D$10+'СЕТ СН'!$H$6-'СЕТ СН'!$H$26</f>
        <v>1287.03702937</v>
      </c>
      <c r="V140" s="36">
        <f>SUMIFS(СВЦЭМ!$D$39:$D$782,СВЦЭМ!$A$39:$A$782,$A140,СВЦЭМ!$B$39:$B$782,V$119)+'СЕТ СН'!$H$14+СВЦЭМ!$D$10+'СЕТ СН'!$H$6-'СЕТ СН'!$H$26</f>
        <v>1284.7584886300001</v>
      </c>
      <c r="W140" s="36">
        <f>SUMIFS(СВЦЭМ!$D$39:$D$782,СВЦЭМ!$A$39:$A$782,$A140,СВЦЭМ!$B$39:$B$782,W$119)+'СЕТ СН'!$H$14+СВЦЭМ!$D$10+'СЕТ СН'!$H$6-'СЕТ СН'!$H$26</f>
        <v>1278.5502644999999</v>
      </c>
      <c r="X140" s="36">
        <f>SUMIFS(СВЦЭМ!$D$39:$D$782,СВЦЭМ!$A$39:$A$782,$A140,СВЦЭМ!$B$39:$B$782,X$119)+'СЕТ СН'!$H$14+СВЦЭМ!$D$10+'СЕТ СН'!$H$6-'СЕТ СН'!$H$26</f>
        <v>1253.9541410300001</v>
      </c>
      <c r="Y140" s="36">
        <f>SUMIFS(СВЦЭМ!$D$39:$D$782,СВЦЭМ!$A$39:$A$782,$A140,СВЦЭМ!$B$39:$B$782,Y$119)+'СЕТ СН'!$H$14+СВЦЭМ!$D$10+'СЕТ СН'!$H$6-'СЕТ СН'!$H$26</f>
        <v>1251.48383064</v>
      </c>
    </row>
    <row r="141" spans="1:25" ht="15.75" x14ac:dyDescent="0.2">
      <c r="A141" s="35">
        <f t="shared" si="3"/>
        <v>44461</v>
      </c>
      <c r="B141" s="36">
        <f>SUMIFS(СВЦЭМ!$D$39:$D$782,СВЦЭМ!$A$39:$A$782,$A141,СВЦЭМ!$B$39:$B$782,B$119)+'СЕТ СН'!$H$14+СВЦЭМ!$D$10+'СЕТ СН'!$H$6-'СЕТ СН'!$H$26</f>
        <v>1328.40947962</v>
      </c>
      <c r="C141" s="36">
        <f>SUMIFS(СВЦЭМ!$D$39:$D$782,СВЦЭМ!$A$39:$A$782,$A141,СВЦЭМ!$B$39:$B$782,C$119)+'СЕТ СН'!$H$14+СВЦЭМ!$D$10+'СЕТ СН'!$H$6-'СЕТ СН'!$H$26</f>
        <v>1386.1793093900001</v>
      </c>
      <c r="D141" s="36">
        <f>SUMIFS(СВЦЭМ!$D$39:$D$782,СВЦЭМ!$A$39:$A$782,$A141,СВЦЭМ!$B$39:$B$782,D$119)+'СЕТ СН'!$H$14+СВЦЭМ!$D$10+'СЕТ СН'!$H$6-'СЕТ СН'!$H$26</f>
        <v>1422.2532030699999</v>
      </c>
      <c r="E141" s="36">
        <f>SUMIFS(СВЦЭМ!$D$39:$D$782,СВЦЭМ!$A$39:$A$782,$A141,СВЦЭМ!$B$39:$B$782,E$119)+'СЕТ СН'!$H$14+СВЦЭМ!$D$10+'СЕТ СН'!$H$6-'СЕТ СН'!$H$26</f>
        <v>1429.31334292</v>
      </c>
      <c r="F141" s="36">
        <f>SUMIFS(СВЦЭМ!$D$39:$D$782,СВЦЭМ!$A$39:$A$782,$A141,СВЦЭМ!$B$39:$B$782,F$119)+'СЕТ СН'!$H$14+СВЦЭМ!$D$10+'СЕТ СН'!$H$6-'СЕТ СН'!$H$26</f>
        <v>1432.2059916200001</v>
      </c>
      <c r="G141" s="36">
        <f>SUMIFS(СВЦЭМ!$D$39:$D$782,СВЦЭМ!$A$39:$A$782,$A141,СВЦЭМ!$B$39:$B$782,G$119)+'СЕТ СН'!$H$14+СВЦЭМ!$D$10+'СЕТ СН'!$H$6-'СЕТ СН'!$H$26</f>
        <v>1415.3781671700001</v>
      </c>
      <c r="H141" s="36">
        <f>SUMIFS(СВЦЭМ!$D$39:$D$782,СВЦЭМ!$A$39:$A$782,$A141,СВЦЭМ!$B$39:$B$782,H$119)+'СЕТ СН'!$H$14+СВЦЭМ!$D$10+'СЕТ СН'!$H$6-'СЕТ СН'!$H$26</f>
        <v>1364.3583202499999</v>
      </c>
      <c r="I141" s="36">
        <f>SUMIFS(СВЦЭМ!$D$39:$D$782,СВЦЭМ!$A$39:$A$782,$A141,СВЦЭМ!$B$39:$B$782,I$119)+'СЕТ СН'!$H$14+СВЦЭМ!$D$10+'СЕТ СН'!$H$6-'СЕТ СН'!$H$26</f>
        <v>1302.36182433</v>
      </c>
      <c r="J141" s="36">
        <f>SUMIFS(СВЦЭМ!$D$39:$D$782,СВЦЭМ!$A$39:$A$782,$A141,СВЦЭМ!$B$39:$B$782,J$119)+'СЕТ СН'!$H$14+СВЦЭМ!$D$10+'СЕТ СН'!$H$6-'СЕТ СН'!$H$26</f>
        <v>1289.34087297</v>
      </c>
      <c r="K141" s="36">
        <f>SUMIFS(СВЦЭМ!$D$39:$D$782,СВЦЭМ!$A$39:$A$782,$A141,СВЦЭМ!$B$39:$B$782,K$119)+'СЕТ СН'!$H$14+СВЦЭМ!$D$10+'СЕТ СН'!$H$6-'СЕТ СН'!$H$26</f>
        <v>1284.27243211</v>
      </c>
      <c r="L141" s="36">
        <f>SUMIFS(СВЦЭМ!$D$39:$D$782,СВЦЭМ!$A$39:$A$782,$A141,СВЦЭМ!$B$39:$B$782,L$119)+'СЕТ СН'!$H$14+СВЦЭМ!$D$10+'СЕТ СН'!$H$6-'СЕТ СН'!$H$26</f>
        <v>1271.08469898</v>
      </c>
      <c r="M141" s="36">
        <f>SUMIFS(СВЦЭМ!$D$39:$D$782,СВЦЭМ!$A$39:$A$782,$A141,СВЦЭМ!$B$39:$B$782,M$119)+'СЕТ СН'!$H$14+СВЦЭМ!$D$10+'СЕТ СН'!$H$6-'СЕТ СН'!$H$26</f>
        <v>1260.7671441499999</v>
      </c>
      <c r="N141" s="36">
        <f>SUMIFS(СВЦЭМ!$D$39:$D$782,СВЦЭМ!$A$39:$A$782,$A141,СВЦЭМ!$B$39:$B$782,N$119)+'СЕТ СН'!$H$14+СВЦЭМ!$D$10+'СЕТ СН'!$H$6-'СЕТ СН'!$H$26</f>
        <v>1274.3160031100001</v>
      </c>
      <c r="O141" s="36">
        <f>SUMIFS(СВЦЭМ!$D$39:$D$782,СВЦЭМ!$A$39:$A$782,$A141,СВЦЭМ!$B$39:$B$782,O$119)+'СЕТ СН'!$H$14+СВЦЭМ!$D$10+'СЕТ СН'!$H$6-'СЕТ СН'!$H$26</f>
        <v>1296.2617214899999</v>
      </c>
      <c r="P141" s="36">
        <f>SUMIFS(СВЦЭМ!$D$39:$D$782,СВЦЭМ!$A$39:$A$782,$A141,СВЦЭМ!$B$39:$B$782,P$119)+'СЕТ СН'!$H$14+СВЦЭМ!$D$10+'СЕТ СН'!$H$6-'СЕТ СН'!$H$26</f>
        <v>1328.23701211</v>
      </c>
      <c r="Q141" s="36">
        <f>SUMIFS(СВЦЭМ!$D$39:$D$782,СВЦЭМ!$A$39:$A$782,$A141,СВЦЭМ!$B$39:$B$782,Q$119)+'СЕТ СН'!$H$14+СВЦЭМ!$D$10+'СЕТ СН'!$H$6-'СЕТ СН'!$H$26</f>
        <v>1334.3135649799999</v>
      </c>
      <c r="R141" s="36">
        <f>SUMIFS(СВЦЭМ!$D$39:$D$782,СВЦЭМ!$A$39:$A$782,$A141,СВЦЭМ!$B$39:$B$782,R$119)+'СЕТ СН'!$H$14+СВЦЭМ!$D$10+'СЕТ СН'!$H$6-'СЕТ СН'!$H$26</f>
        <v>1326.6810197100001</v>
      </c>
      <c r="S141" s="36">
        <f>SUMIFS(СВЦЭМ!$D$39:$D$782,СВЦЭМ!$A$39:$A$782,$A141,СВЦЭМ!$B$39:$B$782,S$119)+'СЕТ СН'!$H$14+СВЦЭМ!$D$10+'СЕТ СН'!$H$6-'СЕТ СН'!$H$26</f>
        <v>1296.61231329</v>
      </c>
      <c r="T141" s="36">
        <f>SUMIFS(СВЦЭМ!$D$39:$D$782,СВЦЭМ!$A$39:$A$782,$A141,СВЦЭМ!$B$39:$B$782,T$119)+'СЕТ СН'!$H$14+СВЦЭМ!$D$10+'СЕТ СН'!$H$6-'СЕТ СН'!$H$26</f>
        <v>1274.8469042300001</v>
      </c>
      <c r="U141" s="36">
        <f>SUMIFS(СВЦЭМ!$D$39:$D$782,СВЦЭМ!$A$39:$A$782,$A141,СВЦЭМ!$B$39:$B$782,U$119)+'СЕТ СН'!$H$14+СВЦЭМ!$D$10+'СЕТ СН'!$H$6-'СЕТ СН'!$H$26</f>
        <v>1277.64296685</v>
      </c>
      <c r="V141" s="36">
        <f>SUMIFS(СВЦЭМ!$D$39:$D$782,СВЦЭМ!$A$39:$A$782,$A141,СВЦЭМ!$B$39:$B$782,V$119)+'СЕТ СН'!$H$14+СВЦЭМ!$D$10+'СЕТ СН'!$H$6-'СЕТ СН'!$H$26</f>
        <v>1273.5750194699999</v>
      </c>
      <c r="W141" s="36">
        <f>SUMIFS(СВЦЭМ!$D$39:$D$782,СВЦЭМ!$A$39:$A$782,$A141,СВЦЭМ!$B$39:$B$782,W$119)+'СЕТ СН'!$H$14+СВЦЭМ!$D$10+'СЕТ СН'!$H$6-'СЕТ СН'!$H$26</f>
        <v>1268.12738889</v>
      </c>
      <c r="X141" s="36">
        <f>SUMIFS(СВЦЭМ!$D$39:$D$782,СВЦЭМ!$A$39:$A$782,$A141,СВЦЭМ!$B$39:$B$782,X$119)+'СЕТ СН'!$H$14+СВЦЭМ!$D$10+'СЕТ СН'!$H$6-'СЕТ СН'!$H$26</f>
        <v>1247.8513469500001</v>
      </c>
      <c r="Y141" s="36">
        <f>SUMIFS(СВЦЭМ!$D$39:$D$782,СВЦЭМ!$A$39:$A$782,$A141,СВЦЭМ!$B$39:$B$782,Y$119)+'СЕТ СН'!$H$14+СВЦЭМ!$D$10+'СЕТ СН'!$H$6-'СЕТ СН'!$H$26</f>
        <v>1242.51094986</v>
      </c>
    </row>
    <row r="142" spans="1:25" ht="15.75" x14ac:dyDescent="0.2">
      <c r="A142" s="35">
        <f t="shared" si="3"/>
        <v>44462</v>
      </c>
      <c r="B142" s="36">
        <f>SUMIFS(СВЦЭМ!$D$39:$D$782,СВЦЭМ!$A$39:$A$782,$A142,СВЦЭМ!$B$39:$B$782,B$119)+'СЕТ СН'!$H$14+СВЦЭМ!$D$10+'СЕТ СН'!$H$6-'СЕТ СН'!$H$26</f>
        <v>1362.6756198800001</v>
      </c>
      <c r="C142" s="36">
        <f>SUMIFS(СВЦЭМ!$D$39:$D$782,СВЦЭМ!$A$39:$A$782,$A142,СВЦЭМ!$B$39:$B$782,C$119)+'СЕТ СН'!$H$14+СВЦЭМ!$D$10+'СЕТ СН'!$H$6-'СЕТ СН'!$H$26</f>
        <v>1455.92663371</v>
      </c>
      <c r="D142" s="36">
        <f>SUMIFS(СВЦЭМ!$D$39:$D$782,СВЦЭМ!$A$39:$A$782,$A142,СВЦЭМ!$B$39:$B$782,D$119)+'СЕТ СН'!$H$14+СВЦЭМ!$D$10+'СЕТ СН'!$H$6-'СЕТ СН'!$H$26</f>
        <v>1509.4116920299998</v>
      </c>
      <c r="E142" s="36">
        <f>SUMIFS(СВЦЭМ!$D$39:$D$782,СВЦЭМ!$A$39:$A$782,$A142,СВЦЭМ!$B$39:$B$782,E$119)+'СЕТ СН'!$H$14+СВЦЭМ!$D$10+'СЕТ СН'!$H$6-'СЕТ СН'!$H$26</f>
        <v>1522.5208449299998</v>
      </c>
      <c r="F142" s="36">
        <f>SUMIFS(СВЦЭМ!$D$39:$D$782,СВЦЭМ!$A$39:$A$782,$A142,СВЦЭМ!$B$39:$B$782,F$119)+'СЕТ СН'!$H$14+СВЦЭМ!$D$10+'СЕТ СН'!$H$6-'СЕТ СН'!$H$26</f>
        <v>1526.5787821299998</v>
      </c>
      <c r="G142" s="36">
        <f>SUMIFS(СВЦЭМ!$D$39:$D$782,СВЦЭМ!$A$39:$A$782,$A142,СВЦЭМ!$B$39:$B$782,G$119)+'СЕТ СН'!$H$14+СВЦЭМ!$D$10+'СЕТ СН'!$H$6-'СЕТ СН'!$H$26</f>
        <v>1501.2304794799998</v>
      </c>
      <c r="H142" s="36">
        <f>SUMIFS(СВЦЭМ!$D$39:$D$782,СВЦЭМ!$A$39:$A$782,$A142,СВЦЭМ!$B$39:$B$782,H$119)+'СЕТ СН'!$H$14+СВЦЭМ!$D$10+'СЕТ СН'!$H$6-'СЕТ СН'!$H$26</f>
        <v>1429.06661798</v>
      </c>
      <c r="I142" s="36">
        <f>SUMIFS(СВЦЭМ!$D$39:$D$782,СВЦЭМ!$A$39:$A$782,$A142,СВЦЭМ!$B$39:$B$782,I$119)+'СЕТ СН'!$H$14+СВЦЭМ!$D$10+'СЕТ СН'!$H$6-'СЕТ СН'!$H$26</f>
        <v>1333.4175746200001</v>
      </c>
      <c r="J142" s="36">
        <f>SUMIFS(СВЦЭМ!$D$39:$D$782,СВЦЭМ!$A$39:$A$782,$A142,СВЦЭМ!$B$39:$B$782,J$119)+'СЕТ СН'!$H$14+СВЦЭМ!$D$10+'СЕТ СН'!$H$6-'СЕТ СН'!$H$26</f>
        <v>1331.2555646400001</v>
      </c>
      <c r="K142" s="36">
        <f>SUMIFS(СВЦЭМ!$D$39:$D$782,СВЦЭМ!$A$39:$A$782,$A142,СВЦЭМ!$B$39:$B$782,K$119)+'СЕТ СН'!$H$14+СВЦЭМ!$D$10+'СЕТ СН'!$H$6-'СЕТ СН'!$H$26</f>
        <v>1350.01505572</v>
      </c>
      <c r="L142" s="36">
        <f>SUMIFS(СВЦЭМ!$D$39:$D$782,СВЦЭМ!$A$39:$A$782,$A142,СВЦЭМ!$B$39:$B$782,L$119)+'СЕТ СН'!$H$14+СВЦЭМ!$D$10+'СЕТ СН'!$H$6-'СЕТ СН'!$H$26</f>
        <v>1347.5942991300001</v>
      </c>
      <c r="M142" s="36">
        <f>SUMIFS(СВЦЭМ!$D$39:$D$782,СВЦЭМ!$A$39:$A$782,$A142,СВЦЭМ!$B$39:$B$782,M$119)+'СЕТ СН'!$H$14+СВЦЭМ!$D$10+'СЕТ СН'!$H$6-'СЕТ СН'!$H$26</f>
        <v>1337.24033983</v>
      </c>
      <c r="N142" s="36">
        <f>SUMIFS(СВЦЭМ!$D$39:$D$782,СВЦЭМ!$A$39:$A$782,$A142,СВЦЭМ!$B$39:$B$782,N$119)+'СЕТ СН'!$H$14+СВЦЭМ!$D$10+'СЕТ СН'!$H$6-'СЕТ СН'!$H$26</f>
        <v>1316.4527223099999</v>
      </c>
      <c r="O142" s="36">
        <f>SUMIFS(СВЦЭМ!$D$39:$D$782,СВЦЭМ!$A$39:$A$782,$A142,СВЦЭМ!$B$39:$B$782,O$119)+'СЕТ СН'!$H$14+СВЦЭМ!$D$10+'СЕТ СН'!$H$6-'СЕТ СН'!$H$26</f>
        <v>1310.4008460800001</v>
      </c>
      <c r="P142" s="36">
        <f>SUMIFS(СВЦЭМ!$D$39:$D$782,СВЦЭМ!$A$39:$A$782,$A142,СВЦЭМ!$B$39:$B$782,P$119)+'СЕТ СН'!$H$14+СВЦЭМ!$D$10+'СЕТ СН'!$H$6-'СЕТ СН'!$H$26</f>
        <v>1337.1681577700001</v>
      </c>
      <c r="Q142" s="36">
        <f>SUMIFS(СВЦЭМ!$D$39:$D$782,СВЦЭМ!$A$39:$A$782,$A142,СВЦЭМ!$B$39:$B$782,Q$119)+'СЕТ СН'!$H$14+СВЦЭМ!$D$10+'СЕТ СН'!$H$6-'СЕТ СН'!$H$26</f>
        <v>1343.8627688500001</v>
      </c>
      <c r="R142" s="36">
        <f>SUMIFS(СВЦЭМ!$D$39:$D$782,СВЦЭМ!$A$39:$A$782,$A142,СВЦЭМ!$B$39:$B$782,R$119)+'СЕТ СН'!$H$14+СВЦЭМ!$D$10+'СЕТ СН'!$H$6-'СЕТ СН'!$H$26</f>
        <v>1333.57631786</v>
      </c>
      <c r="S142" s="36">
        <f>SUMIFS(СВЦЭМ!$D$39:$D$782,СВЦЭМ!$A$39:$A$782,$A142,СВЦЭМ!$B$39:$B$782,S$119)+'СЕТ СН'!$H$14+СВЦЭМ!$D$10+'СЕТ СН'!$H$6-'СЕТ СН'!$H$26</f>
        <v>1315.6221221200001</v>
      </c>
      <c r="T142" s="36">
        <f>SUMIFS(СВЦЭМ!$D$39:$D$782,СВЦЭМ!$A$39:$A$782,$A142,СВЦЭМ!$B$39:$B$782,T$119)+'СЕТ СН'!$H$14+СВЦЭМ!$D$10+'СЕТ СН'!$H$6-'СЕТ СН'!$H$26</f>
        <v>1297.44109456</v>
      </c>
      <c r="U142" s="36">
        <f>SUMIFS(СВЦЭМ!$D$39:$D$782,СВЦЭМ!$A$39:$A$782,$A142,СВЦЭМ!$B$39:$B$782,U$119)+'СЕТ СН'!$H$14+СВЦЭМ!$D$10+'СЕТ СН'!$H$6-'СЕТ СН'!$H$26</f>
        <v>1291.09356948</v>
      </c>
      <c r="V142" s="36">
        <f>SUMIFS(СВЦЭМ!$D$39:$D$782,СВЦЭМ!$A$39:$A$782,$A142,СВЦЭМ!$B$39:$B$782,V$119)+'СЕТ СН'!$H$14+СВЦЭМ!$D$10+'СЕТ СН'!$H$6-'СЕТ СН'!$H$26</f>
        <v>1289.2212767799999</v>
      </c>
      <c r="W142" s="36">
        <f>SUMIFS(СВЦЭМ!$D$39:$D$782,СВЦЭМ!$A$39:$A$782,$A142,СВЦЭМ!$B$39:$B$782,W$119)+'СЕТ СН'!$H$14+СВЦЭМ!$D$10+'СЕТ СН'!$H$6-'СЕТ СН'!$H$26</f>
        <v>1274.1817640100001</v>
      </c>
      <c r="X142" s="36">
        <f>SUMIFS(СВЦЭМ!$D$39:$D$782,СВЦЭМ!$A$39:$A$782,$A142,СВЦЭМ!$B$39:$B$782,X$119)+'СЕТ СН'!$H$14+СВЦЭМ!$D$10+'СЕТ СН'!$H$6-'СЕТ СН'!$H$26</f>
        <v>1259.43055658</v>
      </c>
      <c r="Y142" s="36">
        <f>SUMIFS(СВЦЭМ!$D$39:$D$782,СВЦЭМ!$A$39:$A$782,$A142,СВЦЭМ!$B$39:$B$782,Y$119)+'СЕТ СН'!$H$14+СВЦЭМ!$D$10+'СЕТ СН'!$H$6-'СЕТ СН'!$H$26</f>
        <v>1306.7688168</v>
      </c>
    </row>
    <row r="143" spans="1:25" ht="15.75" x14ac:dyDescent="0.2">
      <c r="A143" s="35">
        <f t="shared" si="3"/>
        <v>44463</v>
      </c>
      <c r="B143" s="36">
        <f>SUMIFS(СВЦЭМ!$D$39:$D$782,СВЦЭМ!$A$39:$A$782,$A143,СВЦЭМ!$B$39:$B$782,B$119)+'СЕТ СН'!$H$14+СВЦЭМ!$D$10+'СЕТ СН'!$H$6-'СЕТ СН'!$H$26</f>
        <v>1334.7263878799999</v>
      </c>
      <c r="C143" s="36">
        <f>SUMIFS(СВЦЭМ!$D$39:$D$782,СВЦЭМ!$A$39:$A$782,$A143,СВЦЭМ!$B$39:$B$782,C$119)+'СЕТ СН'!$H$14+СВЦЭМ!$D$10+'СЕТ СН'!$H$6-'СЕТ СН'!$H$26</f>
        <v>1392.17575397</v>
      </c>
      <c r="D143" s="36">
        <f>SUMIFS(СВЦЭМ!$D$39:$D$782,СВЦЭМ!$A$39:$A$782,$A143,СВЦЭМ!$B$39:$B$782,D$119)+'СЕТ СН'!$H$14+СВЦЭМ!$D$10+'СЕТ СН'!$H$6-'СЕТ СН'!$H$26</f>
        <v>1458.4350130199998</v>
      </c>
      <c r="E143" s="36">
        <f>SUMIFS(СВЦЭМ!$D$39:$D$782,СВЦЭМ!$A$39:$A$782,$A143,СВЦЭМ!$B$39:$B$782,E$119)+'СЕТ СН'!$H$14+СВЦЭМ!$D$10+'СЕТ СН'!$H$6-'СЕТ СН'!$H$26</f>
        <v>1478.6407885099998</v>
      </c>
      <c r="F143" s="36">
        <f>SUMIFS(СВЦЭМ!$D$39:$D$782,СВЦЭМ!$A$39:$A$782,$A143,СВЦЭМ!$B$39:$B$782,F$119)+'СЕТ СН'!$H$14+СВЦЭМ!$D$10+'СЕТ СН'!$H$6-'СЕТ СН'!$H$26</f>
        <v>1481.0448314099999</v>
      </c>
      <c r="G143" s="36">
        <f>SUMIFS(СВЦЭМ!$D$39:$D$782,СВЦЭМ!$A$39:$A$782,$A143,СВЦЭМ!$B$39:$B$782,G$119)+'СЕТ СН'!$H$14+СВЦЭМ!$D$10+'СЕТ СН'!$H$6-'СЕТ СН'!$H$26</f>
        <v>1444.12439324</v>
      </c>
      <c r="H143" s="36">
        <f>SUMIFS(СВЦЭМ!$D$39:$D$782,СВЦЭМ!$A$39:$A$782,$A143,СВЦЭМ!$B$39:$B$782,H$119)+'СЕТ СН'!$H$14+СВЦЭМ!$D$10+'СЕТ СН'!$H$6-'СЕТ СН'!$H$26</f>
        <v>1367.6106677400001</v>
      </c>
      <c r="I143" s="36">
        <f>SUMIFS(СВЦЭМ!$D$39:$D$782,СВЦЭМ!$A$39:$A$782,$A143,СВЦЭМ!$B$39:$B$782,I$119)+'СЕТ СН'!$H$14+СВЦЭМ!$D$10+'СЕТ СН'!$H$6-'СЕТ СН'!$H$26</f>
        <v>1313.75844863</v>
      </c>
      <c r="J143" s="36">
        <f>SUMIFS(СВЦЭМ!$D$39:$D$782,СВЦЭМ!$A$39:$A$782,$A143,СВЦЭМ!$B$39:$B$782,J$119)+'СЕТ СН'!$H$14+СВЦЭМ!$D$10+'СЕТ СН'!$H$6-'СЕТ СН'!$H$26</f>
        <v>1328.3928296199999</v>
      </c>
      <c r="K143" s="36">
        <f>SUMIFS(СВЦЭМ!$D$39:$D$782,СВЦЭМ!$A$39:$A$782,$A143,СВЦЭМ!$B$39:$B$782,K$119)+'СЕТ СН'!$H$14+СВЦЭМ!$D$10+'СЕТ СН'!$H$6-'СЕТ СН'!$H$26</f>
        <v>1339.83179139</v>
      </c>
      <c r="L143" s="36">
        <f>SUMIFS(СВЦЭМ!$D$39:$D$782,СВЦЭМ!$A$39:$A$782,$A143,СВЦЭМ!$B$39:$B$782,L$119)+'СЕТ СН'!$H$14+СВЦЭМ!$D$10+'СЕТ СН'!$H$6-'СЕТ СН'!$H$26</f>
        <v>1351.0493054399999</v>
      </c>
      <c r="M143" s="36">
        <f>SUMIFS(СВЦЭМ!$D$39:$D$782,СВЦЭМ!$A$39:$A$782,$A143,СВЦЭМ!$B$39:$B$782,M$119)+'СЕТ СН'!$H$14+СВЦЭМ!$D$10+'СЕТ СН'!$H$6-'СЕТ СН'!$H$26</f>
        <v>1339.4316386400001</v>
      </c>
      <c r="N143" s="36">
        <f>SUMIFS(СВЦЭМ!$D$39:$D$782,СВЦЭМ!$A$39:$A$782,$A143,СВЦЭМ!$B$39:$B$782,N$119)+'СЕТ СН'!$H$14+СВЦЭМ!$D$10+'СЕТ СН'!$H$6-'СЕТ СН'!$H$26</f>
        <v>1309.94227204</v>
      </c>
      <c r="O143" s="36">
        <f>SUMIFS(СВЦЭМ!$D$39:$D$782,СВЦЭМ!$A$39:$A$782,$A143,СВЦЭМ!$B$39:$B$782,O$119)+'СЕТ СН'!$H$14+СВЦЭМ!$D$10+'СЕТ СН'!$H$6-'СЕТ СН'!$H$26</f>
        <v>1303.5563355500001</v>
      </c>
      <c r="P143" s="36">
        <f>SUMIFS(СВЦЭМ!$D$39:$D$782,СВЦЭМ!$A$39:$A$782,$A143,СВЦЭМ!$B$39:$B$782,P$119)+'СЕТ СН'!$H$14+СВЦЭМ!$D$10+'СЕТ СН'!$H$6-'СЕТ СН'!$H$26</f>
        <v>1342.0759376599999</v>
      </c>
      <c r="Q143" s="36">
        <f>SUMIFS(СВЦЭМ!$D$39:$D$782,СВЦЭМ!$A$39:$A$782,$A143,СВЦЭМ!$B$39:$B$782,Q$119)+'СЕТ СН'!$H$14+СВЦЭМ!$D$10+'СЕТ СН'!$H$6-'СЕТ СН'!$H$26</f>
        <v>1345.7748922999999</v>
      </c>
      <c r="R143" s="36">
        <f>SUMIFS(СВЦЭМ!$D$39:$D$782,СВЦЭМ!$A$39:$A$782,$A143,СВЦЭМ!$B$39:$B$782,R$119)+'СЕТ СН'!$H$14+СВЦЭМ!$D$10+'СЕТ СН'!$H$6-'СЕТ СН'!$H$26</f>
        <v>1332.12588751</v>
      </c>
      <c r="S143" s="36">
        <f>SUMIFS(СВЦЭМ!$D$39:$D$782,СВЦЭМ!$A$39:$A$782,$A143,СВЦЭМ!$B$39:$B$782,S$119)+'СЕТ СН'!$H$14+СВЦЭМ!$D$10+'СЕТ СН'!$H$6-'СЕТ СН'!$H$26</f>
        <v>1319.38787359</v>
      </c>
      <c r="T143" s="36">
        <f>SUMIFS(СВЦЭМ!$D$39:$D$782,СВЦЭМ!$A$39:$A$782,$A143,СВЦЭМ!$B$39:$B$782,T$119)+'СЕТ СН'!$H$14+СВЦЭМ!$D$10+'СЕТ СН'!$H$6-'СЕТ СН'!$H$26</f>
        <v>1296.99153204</v>
      </c>
      <c r="U143" s="36">
        <f>SUMIFS(СВЦЭМ!$D$39:$D$782,СВЦЭМ!$A$39:$A$782,$A143,СВЦЭМ!$B$39:$B$782,U$119)+'СЕТ СН'!$H$14+СВЦЭМ!$D$10+'СЕТ СН'!$H$6-'СЕТ СН'!$H$26</f>
        <v>1290.1557522800001</v>
      </c>
      <c r="V143" s="36">
        <f>SUMIFS(СВЦЭМ!$D$39:$D$782,СВЦЭМ!$A$39:$A$782,$A143,СВЦЭМ!$B$39:$B$782,V$119)+'СЕТ СН'!$H$14+СВЦЭМ!$D$10+'СЕТ СН'!$H$6-'СЕТ СН'!$H$26</f>
        <v>1286.3393726900001</v>
      </c>
      <c r="W143" s="36">
        <f>SUMIFS(СВЦЭМ!$D$39:$D$782,СВЦЭМ!$A$39:$A$782,$A143,СВЦЭМ!$B$39:$B$782,W$119)+'СЕТ СН'!$H$14+СВЦЭМ!$D$10+'СЕТ СН'!$H$6-'СЕТ СН'!$H$26</f>
        <v>1272.8300349599999</v>
      </c>
      <c r="X143" s="36">
        <f>SUMIFS(СВЦЭМ!$D$39:$D$782,СВЦЭМ!$A$39:$A$782,$A143,СВЦЭМ!$B$39:$B$782,X$119)+'СЕТ СН'!$H$14+СВЦЭМ!$D$10+'СЕТ СН'!$H$6-'СЕТ СН'!$H$26</f>
        <v>1249.86927747</v>
      </c>
      <c r="Y143" s="36">
        <f>SUMIFS(СВЦЭМ!$D$39:$D$782,СВЦЭМ!$A$39:$A$782,$A143,СВЦЭМ!$B$39:$B$782,Y$119)+'СЕТ СН'!$H$14+СВЦЭМ!$D$10+'СЕТ СН'!$H$6-'СЕТ СН'!$H$26</f>
        <v>1260.1662909900001</v>
      </c>
    </row>
    <row r="144" spans="1:25" ht="15.75" x14ac:dyDescent="0.2">
      <c r="A144" s="35">
        <f t="shared" si="3"/>
        <v>44464</v>
      </c>
      <c r="B144" s="36">
        <f>SUMIFS(СВЦЭМ!$D$39:$D$782,СВЦЭМ!$A$39:$A$782,$A144,СВЦЭМ!$B$39:$B$782,B$119)+'СЕТ СН'!$H$14+СВЦЭМ!$D$10+'СЕТ СН'!$H$6-'СЕТ СН'!$H$26</f>
        <v>1267.6328636600001</v>
      </c>
      <c r="C144" s="36">
        <f>SUMIFS(СВЦЭМ!$D$39:$D$782,СВЦЭМ!$A$39:$A$782,$A144,СВЦЭМ!$B$39:$B$782,C$119)+'СЕТ СН'!$H$14+СВЦЭМ!$D$10+'СЕТ СН'!$H$6-'СЕТ СН'!$H$26</f>
        <v>1356.0975628399999</v>
      </c>
      <c r="D144" s="36">
        <f>SUMIFS(СВЦЭМ!$D$39:$D$782,СВЦЭМ!$A$39:$A$782,$A144,СВЦЭМ!$B$39:$B$782,D$119)+'СЕТ СН'!$H$14+СВЦЭМ!$D$10+'СЕТ СН'!$H$6-'СЕТ СН'!$H$26</f>
        <v>1439.31408111</v>
      </c>
      <c r="E144" s="36">
        <f>SUMIFS(СВЦЭМ!$D$39:$D$782,СВЦЭМ!$A$39:$A$782,$A144,СВЦЭМ!$B$39:$B$782,E$119)+'СЕТ СН'!$H$14+СВЦЭМ!$D$10+'СЕТ СН'!$H$6-'СЕТ СН'!$H$26</f>
        <v>1467.78295467</v>
      </c>
      <c r="F144" s="36">
        <f>SUMIFS(СВЦЭМ!$D$39:$D$782,СВЦЭМ!$A$39:$A$782,$A144,СВЦЭМ!$B$39:$B$782,F$119)+'СЕТ СН'!$H$14+СВЦЭМ!$D$10+'СЕТ СН'!$H$6-'СЕТ СН'!$H$26</f>
        <v>1464.0493057299998</v>
      </c>
      <c r="G144" s="36">
        <f>SUMIFS(СВЦЭМ!$D$39:$D$782,СВЦЭМ!$A$39:$A$782,$A144,СВЦЭМ!$B$39:$B$782,G$119)+'СЕТ СН'!$H$14+СВЦЭМ!$D$10+'СЕТ СН'!$H$6-'СЕТ СН'!$H$26</f>
        <v>1460.1090667999999</v>
      </c>
      <c r="H144" s="36">
        <f>SUMIFS(СВЦЭМ!$D$39:$D$782,СВЦЭМ!$A$39:$A$782,$A144,СВЦЭМ!$B$39:$B$782,H$119)+'СЕТ СН'!$H$14+СВЦЭМ!$D$10+'СЕТ СН'!$H$6-'СЕТ СН'!$H$26</f>
        <v>1426.23459192</v>
      </c>
      <c r="I144" s="36">
        <f>SUMIFS(СВЦЭМ!$D$39:$D$782,СВЦЭМ!$A$39:$A$782,$A144,СВЦЭМ!$B$39:$B$782,I$119)+'СЕТ СН'!$H$14+СВЦЭМ!$D$10+'СЕТ СН'!$H$6-'СЕТ СН'!$H$26</f>
        <v>1339.4902699199999</v>
      </c>
      <c r="J144" s="36">
        <f>SUMIFS(СВЦЭМ!$D$39:$D$782,СВЦЭМ!$A$39:$A$782,$A144,СВЦЭМ!$B$39:$B$782,J$119)+'СЕТ СН'!$H$14+СВЦЭМ!$D$10+'СЕТ СН'!$H$6-'СЕТ СН'!$H$26</f>
        <v>1290.94016956</v>
      </c>
      <c r="K144" s="36">
        <f>SUMIFS(СВЦЭМ!$D$39:$D$782,СВЦЭМ!$A$39:$A$782,$A144,СВЦЭМ!$B$39:$B$782,K$119)+'СЕТ СН'!$H$14+СВЦЭМ!$D$10+'СЕТ СН'!$H$6-'СЕТ СН'!$H$26</f>
        <v>1289.63411477</v>
      </c>
      <c r="L144" s="36">
        <f>SUMIFS(СВЦЭМ!$D$39:$D$782,СВЦЭМ!$A$39:$A$782,$A144,СВЦЭМ!$B$39:$B$782,L$119)+'СЕТ СН'!$H$14+СВЦЭМ!$D$10+'СЕТ СН'!$H$6-'СЕТ СН'!$H$26</f>
        <v>1288.7892511499999</v>
      </c>
      <c r="M144" s="36">
        <f>SUMIFS(СВЦЭМ!$D$39:$D$782,СВЦЭМ!$A$39:$A$782,$A144,СВЦЭМ!$B$39:$B$782,M$119)+'СЕТ СН'!$H$14+СВЦЭМ!$D$10+'СЕТ СН'!$H$6-'СЕТ СН'!$H$26</f>
        <v>1285.6527518400001</v>
      </c>
      <c r="N144" s="36">
        <f>SUMIFS(СВЦЭМ!$D$39:$D$782,СВЦЭМ!$A$39:$A$782,$A144,СВЦЭМ!$B$39:$B$782,N$119)+'СЕТ СН'!$H$14+СВЦЭМ!$D$10+'СЕТ СН'!$H$6-'СЕТ СН'!$H$26</f>
        <v>1291.0746231200001</v>
      </c>
      <c r="O144" s="36">
        <f>SUMIFS(СВЦЭМ!$D$39:$D$782,СВЦЭМ!$A$39:$A$782,$A144,СВЦЭМ!$B$39:$B$782,O$119)+'СЕТ СН'!$H$14+СВЦЭМ!$D$10+'СЕТ СН'!$H$6-'СЕТ СН'!$H$26</f>
        <v>1314.85808567</v>
      </c>
      <c r="P144" s="36">
        <f>SUMIFS(СВЦЭМ!$D$39:$D$782,СВЦЭМ!$A$39:$A$782,$A144,СВЦЭМ!$B$39:$B$782,P$119)+'СЕТ СН'!$H$14+СВЦЭМ!$D$10+'СЕТ СН'!$H$6-'СЕТ СН'!$H$26</f>
        <v>1345.2208650099999</v>
      </c>
      <c r="Q144" s="36">
        <f>SUMIFS(СВЦЭМ!$D$39:$D$782,СВЦЭМ!$A$39:$A$782,$A144,СВЦЭМ!$B$39:$B$782,Q$119)+'СЕТ СН'!$H$14+СВЦЭМ!$D$10+'СЕТ СН'!$H$6-'СЕТ СН'!$H$26</f>
        <v>1348.22265593</v>
      </c>
      <c r="R144" s="36">
        <f>SUMIFS(СВЦЭМ!$D$39:$D$782,СВЦЭМ!$A$39:$A$782,$A144,СВЦЭМ!$B$39:$B$782,R$119)+'СЕТ СН'!$H$14+СВЦЭМ!$D$10+'СЕТ СН'!$H$6-'СЕТ СН'!$H$26</f>
        <v>1333.5947741499999</v>
      </c>
      <c r="S144" s="36">
        <f>SUMIFS(СВЦЭМ!$D$39:$D$782,СВЦЭМ!$A$39:$A$782,$A144,СВЦЭМ!$B$39:$B$782,S$119)+'СЕТ СН'!$H$14+СВЦЭМ!$D$10+'СЕТ СН'!$H$6-'СЕТ СН'!$H$26</f>
        <v>1311.25854942</v>
      </c>
      <c r="T144" s="36">
        <f>SUMIFS(СВЦЭМ!$D$39:$D$782,СВЦЭМ!$A$39:$A$782,$A144,СВЦЭМ!$B$39:$B$782,T$119)+'СЕТ СН'!$H$14+СВЦЭМ!$D$10+'СЕТ СН'!$H$6-'СЕТ СН'!$H$26</f>
        <v>1277.0761458300001</v>
      </c>
      <c r="U144" s="36">
        <f>SUMIFS(СВЦЭМ!$D$39:$D$782,СВЦЭМ!$A$39:$A$782,$A144,СВЦЭМ!$B$39:$B$782,U$119)+'СЕТ СН'!$H$14+СВЦЭМ!$D$10+'СЕТ СН'!$H$6-'СЕТ СН'!$H$26</f>
        <v>1268.2103578000001</v>
      </c>
      <c r="V144" s="36">
        <f>SUMIFS(СВЦЭМ!$D$39:$D$782,СВЦЭМ!$A$39:$A$782,$A144,СВЦЭМ!$B$39:$B$782,V$119)+'СЕТ СН'!$H$14+СВЦЭМ!$D$10+'СЕТ СН'!$H$6-'СЕТ СН'!$H$26</f>
        <v>1270.25100441</v>
      </c>
      <c r="W144" s="36">
        <f>SUMIFS(СВЦЭМ!$D$39:$D$782,СВЦЭМ!$A$39:$A$782,$A144,СВЦЭМ!$B$39:$B$782,W$119)+'СЕТ СН'!$H$14+СВЦЭМ!$D$10+'СЕТ СН'!$H$6-'СЕТ СН'!$H$26</f>
        <v>1255.4864986</v>
      </c>
      <c r="X144" s="36">
        <f>SUMIFS(СВЦЭМ!$D$39:$D$782,СВЦЭМ!$A$39:$A$782,$A144,СВЦЭМ!$B$39:$B$782,X$119)+'СЕТ СН'!$H$14+СВЦЭМ!$D$10+'СЕТ СН'!$H$6-'СЕТ СН'!$H$26</f>
        <v>1293.8727507399999</v>
      </c>
      <c r="Y144" s="36">
        <f>SUMIFS(СВЦЭМ!$D$39:$D$782,СВЦЭМ!$A$39:$A$782,$A144,СВЦЭМ!$B$39:$B$782,Y$119)+'СЕТ СН'!$H$14+СВЦЭМ!$D$10+'СЕТ СН'!$H$6-'СЕТ СН'!$H$26</f>
        <v>1300.59167925</v>
      </c>
    </row>
    <row r="145" spans="1:27" ht="15.75" x14ac:dyDescent="0.2">
      <c r="A145" s="35">
        <f t="shared" si="3"/>
        <v>44465</v>
      </c>
      <c r="B145" s="36">
        <f>SUMIFS(СВЦЭМ!$D$39:$D$782,СВЦЭМ!$A$39:$A$782,$A145,СВЦЭМ!$B$39:$B$782,B$119)+'СЕТ СН'!$H$14+СВЦЭМ!$D$10+'СЕТ СН'!$H$6-'СЕТ СН'!$H$26</f>
        <v>1329.97723208</v>
      </c>
      <c r="C145" s="36">
        <f>SUMIFS(СВЦЭМ!$D$39:$D$782,СВЦЭМ!$A$39:$A$782,$A145,СВЦЭМ!$B$39:$B$782,C$119)+'СЕТ СН'!$H$14+СВЦЭМ!$D$10+'СЕТ СН'!$H$6-'СЕТ СН'!$H$26</f>
        <v>1403.35876708</v>
      </c>
      <c r="D145" s="36">
        <f>SUMIFS(СВЦЭМ!$D$39:$D$782,СВЦЭМ!$A$39:$A$782,$A145,СВЦЭМ!$B$39:$B$782,D$119)+'СЕТ СН'!$H$14+СВЦЭМ!$D$10+'СЕТ СН'!$H$6-'СЕТ СН'!$H$26</f>
        <v>1464.7613046699998</v>
      </c>
      <c r="E145" s="36">
        <f>SUMIFS(СВЦЭМ!$D$39:$D$782,СВЦЭМ!$A$39:$A$782,$A145,СВЦЭМ!$B$39:$B$782,E$119)+'СЕТ СН'!$H$14+СВЦЭМ!$D$10+'СЕТ СН'!$H$6-'СЕТ СН'!$H$26</f>
        <v>1495.6326503299997</v>
      </c>
      <c r="F145" s="36">
        <f>SUMIFS(СВЦЭМ!$D$39:$D$782,СВЦЭМ!$A$39:$A$782,$A145,СВЦЭМ!$B$39:$B$782,F$119)+'СЕТ СН'!$H$14+СВЦЭМ!$D$10+'СЕТ СН'!$H$6-'СЕТ СН'!$H$26</f>
        <v>1498.69781156</v>
      </c>
      <c r="G145" s="36">
        <f>SUMIFS(СВЦЭМ!$D$39:$D$782,СВЦЭМ!$A$39:$A$782,$A145,СВЦЭМ!$B$39:$B$782,G$119)+'СЕТ СН'!$H$14+СВЦЭМ!$D$10+'СЕТ СН'!$H$6-'СЕТ СН'!$H$26</f>
        <v>1489.3965775799998</v>
      </c>
      <c r="H145" s="36">
        <f>SUMIFS(СВЦЭМ!$D$39:$D$782,СВЦЭМ!$A$39:$A$782,$A145,СВЦЭМ!$B$39:$B$782,H$119)+'СЕТ СН'!$H$14+СВЦЭМ!$D$10+'СЕТ СН'!$H$6-'СЕТ СН'!$H$26</f>
        <v>1447.9902226199999</v>
      </c>
      <c r="I145" s="36">
        <f>SUMIFS(СВЦЭМ!$D$39:$D$782,СВЦЭМ!$A$39:$A$782,$A145,СВЦЭМ!$B$39:$B$782,I$119)+'СЕТ СН'!$H$14+СВЦЭМ!$D$10+'СЕТ СН'!$H$6-'СЕТ СН'!$H$26</f>
        <v>1366.57976046</v>
      </c>
      <c r="J145" s="36">
        <f>SUMIFS(СВЦЭМ!$D$39:$D$782,СВЦЭМ!$A$39:$A$782,$A145,СВЦЭМ!$B$39:$B$782,J$119)+'СЕТ СН'!$H$14+СВЦЭМ!$D$10+'СЕТ СН'!$H$6-'СЕТ СН'!$H$26</f>
        <v>1298.0374367100001</v>
      </c>
      <c r="K145" s="36">
        <f>SUMIFS(СВЦЭМ!$D$39:$D$782,СВЦЭМ!$A$39:$A$782,$A145,СВЦЭМ!$B$39:$B$782,K$119)+'СЕТ СН'!$H$14+СВЦЭМ!$D$10+'СЕТ СН'!$H$6-'СЕТ СН'!$H$26</f>
        <v>1280.639782</v>
      </c>
      <c r="L145" s="36">
        <f>SUMIFS(СВЦЭМ!$D$39:$D$782,СВЦЭМ!$A$39:$A$782,$A145,СВЦЭМ!$B$39:$B$782,L$119)+'СЕТ СН'!$H$14+СВЦЭМ!$D$10+'СЕТ СН'!$H$6-'СЕТ СН'!$H$26</f>
        <v>1288.8362580800001</v>
      </c>
      <c r="M145" s="36">
        <f>SUMIFS(СВЦЭМ!$D$39:$D$782,СВЦЭМ!$A$39:$A$782,$A145,СВЦЭМ!$B$39:$B$782,M$119)+'СЕТ СН'!$H$14+СВЦЭМ!$D$10+'СЕТ СН'!$H$6-'СЕТ СН'!$H$26</f>
        <v>1283.7048475399999</v>
      </c>
      <c r="N145" s="36">
        <f>SUMIFS(СВЦЭМ!$D$39:$D$782,СВЦЭМ!$A$39:$A$782,$A145,СВЦЭМ!$B$39:$B$782,N$119)+'СЕТ СН'!$H$14+СВЦЭМ!$D$10+'СЕТ СН'!$H$6-'СЕТ СН'!$H$26</f>
        <v>1293.3777614600001</v>
      </c>
      <c r="O145" s="36">
        <f>SUMIFS(СВЦЭМ!$D$39:$D$782,СВЦЭМ!$A$39:$A$782,$A145,СВЦЭМ!$B$39:$B$782,O$119)+'СЕТ СН'!$H$14+СВЦЭМ!$D$10+'СЕТ СН'!$H$6-'СЕТ СН'!$H$26</f>
        <v>1315.6841424300001</v>
      </c>
      <c r="P145" s="36">
        <f>SUMIFS(СВЦЭМ!$D$39:$D$782,СВЦЭМ!$A$39:$A$782,$A145,СВЦЭМ!$B$39:$B$782,P$119)+'СЕТ СН'!$H$14+СВЦЭМ!$D$10+'СЕТ СН'!$H$6-'СЕТ СН'!$H$26</f>
        <v>1347.0888498100001</v>
      </c>
      <c r="Q145" s="36">
        <f>SUMIFS(СВЦЭМ!$D$39:$D$782,СВЦЭМ!$A$39:$A$782,$A145,СВЦЭМ!$B$39:$B$782,Q$119)+'СЕТ СН'!$H$14+СВЦЭМ!$D$10+'СЕТ СН'!$H$6-'СЕТ СН'!$H$26</f>
        <v>1349.43257791</v>
      </c>
      <c r="R145" s="36">
        <f>SUMIFS(СВЦЭМ!$D$39:$D$782,СВЦЭМ!$A$39:$A$782,$A145,СВЦЭМ!$B$39:$B$782,R$119)+'СЕТ СН'!$H$14+СВЦЭМ!$D$10+'СЕТ СН'!$H$6-'СЕТ СН'!$H$26</f>
        <v>1338.02551206</v>
      </c>
      <c r="S145" s="36">
        <f>SUMIFS(СВЦЭМ!$D$39:$D$782,СВЦЭМ!$A$39:$A$782,$A145,СВЦЭМ!$B$39:$B$782,S$119)+'СЕТ СН'!$H$14+СВЦЭМ!$D$10+'СЕТ СН'!$H$6-'СЕТ СН'!$H$26</f>
        <v>1317.37645724</v>
      </c>
      <c r="T145" s="36">
        <f>SUMIFS(СВЦЭМ!$D$39:$D$782,СВЦЭМ!$A$39:$A$782,$A145,СВЦЭМ!$B$39:$B$782,T$119)+'СЕТ СН'!$H$14+СВЦЭМ!$D$10+'СЕТ СН'!$H$6-'СЕТ СН'!$H$26</f>
        <v>1284.6220459799999</v>
      </c>
      <c r="U145" s="36">
        <f>SUMIFS(СВЦЭМ!$D$39:$D$782,СВЦЭМ!$A$39:$A$782,$A145,СВЦЭМ!$B$39:$B$782,U$119)+'СЕТ СН'!$H$14+СВЦЭМ!$D$10+'СЕТ СН'!$H$6-'СЕТ СН'!$H$26</f>
        <v>1308.6989039</v>
      </c>
      <c r="V145" s="36">
        <f>SUMIFS(СВЦЭМ!$D$39:$D$782,СВЦЭМ!$A$39:$A$782,$A145,СВЦЭМ!$B$39:$B$782,V$119)+'СЕТ СН'!$H$14+СВЦЭМ!$D$10+'СЕТ СН'!$H$6-'СЕТ СН'!$H$26</f>
        <v>1316.44892304</v>
      </c>
      <c r="W145" s="36">
        <f>SUMIFS(СВЦЭМ!$D$39:$D$782,СВЦЭМ!$A$39:$A$782,$A145,СВЦЭМ!$B$39:$B$782,W$119)+'СЕТ СН'!$H$14+СВЦЭМ!$D$10+'СЕТ СН'!$H$6-'СЕТ СН'!$H$26</f>
        <v>1309.86121207</v>
      </c>
      <c r="X145" s="36">
        <f>SUMIFS(СВЦЭМ!$D$39:$D$782,СВЦЭМ!$A$39:$A$782,$A145,СВЦЭМ!$B$39:$B$782,X$119)+'СЕТ СН'!$H$14+СВЦЭМ!$D$10+'СЕТ СН'!$H$6-'СЕТ СН'!$H$26</f>
        <v>1299.8180508400001</v>
      </c>
      <c r="Y145" s="36">
        <f>SUMIFS(СВЦЭМ!$D$39:$D$782,СВЦЭМ!$A$39:$A$782,$A145,СВЦЭМ!$B$39:$B$782,Y$119)+'СЕТ СН'!$H$14+СВЦЭМ!$D$10+'СЕТ СН'!$H$6-'СЕТ СН'!$H$26</f>
        <v>1364.9615808900001</v>
      </c>
    </row>
    <row r="146" spans="1:27" ht="15.75" x14ac:dyDescent="0.2">
      <c r="A146" s="35">
        <f t="shared" si="3"/>
        <v>44466</v>
      </c>
      <c r="B146" s="36">
        <f>SUMIFS(СВЦЭМ!$D$39:$D$782,СВЦЭМ!$A$39:$A$782,$A146,СВЦЭМ!$B$39:$B$782,B$119)+'СЕТ СН'!$H$14+СВЦЭМ!$D$10+'СЕТ СН'!$H$6-'СЕТ СН'!$H$26</f>
        <v>1366.8241437500001</v>
      </c>
      <c r="C146" s="36">
        <f>SUMIFS(СВЦЭМ!$D$39:$D$782,СВЦЭМ!$A$39:$A$782,$A146,СВЦЭМ!$B$39:$B$782,C$119)+'СЕТ СН'!$H$14+СВЦЭМ!$D$10+'СЕТ СН'!$H$6-'СЕТ СН'!$H$26</f>
        <v>1500.5815249799998</v>
      </c>
      <c r="D146" s="36">
        <f>SUMIFS(СВЦЭМ!$D$39:$D$782,СВЦЭМ!$A$39:$A$782,$A146,СВЦЭМ!$B$39:$B$782,D$119)+'СЕТ СН'!$H$14+СВЦЭМ!$D$10+'СЕТ СН'!$H$6-'СЕТ СН'!$H$26</f>
        <v>1495.37407988</v>
      </c>
      <c r="E146" s="36">
        <f>SUMIFS(СВЦЭМ!$D$39:$D$782,СВЦЭМ!$A$39:$A$782,$A146,СВЦЭМ!$B$39:$B$782,E$119)+'СЕТ СН'!$H$14+СВЦЭМ!$D$10+'СЕТ СН'!$H$6-'СЕТ СН'!$H$26</f>
        <v>1507.7936443799999</v>
      </c>
      <c r="F146" s="36">
        <f>SUMIFS(СВЦЭМ!$D$39:$D$782,СВЦЭМ!$A$39:$A$782,$A146,СВЦЭМ!$B$39:$B$782,F$119)+'СЕТ СН'!$H$14+СВЦЭМ!$D$10+'СЕТ СН'!$H$6-'СЕТ СН'!$H$26</f>
        <v>1504.9109686899999</v>
      </c>
      <c r="G146" s="36">
        <f>SUMIFS(СВЦЭМ!$D$39:$D$782,СВЦЭМ!$A$39:$A$782,$A146,СВЦЭМ!$B$39:$B$782,G$119)+'СЕТ СН'!$H$14+СВЦЭМ!$D$10+'СЕТ СН'!$H$6-'СЕТ СН'!$H$26</f>
        <v>1476.06757247</v>
      </c>
      <c r="H146" s="36">
        <f>SUMIFS(СВЦЭМ!$D$39:$D$782,СВЦЭМ!$A$39:$A$782,$A146,СВЦЭМ!$B$39:$B$782,H$119)+'СЕТ СН'!$H$14+СВЦЭМ!$D$10+'СЕТ СН'!$H$6-'СЕТ СН'!$H$26</f>
        <v>1431.1141546199999</v>
      </c>
      <c r="I146" s="36">
        <f>SUMIFS(СВЦЭМ!$D$39:$D$782,СВЦЭМ!$A$39:$A$782,$A146,СВЦЭМ!$B$39:$B$782,I$119)+'СЕТ СН'!$H$14+СВЦЭМ!$D$10+'СЕТ СН'!$H$6-'СЕТ СН'!$H$26</f>
        <v>1338.71282875</v>
      </c>
      <c r="J146" s="36">
        <f>SUMIFS(СВЦЭМ!$D$39:$D$782,СВЦЭМ!$A$39:$A$782,$A146,СВЦЭМ!$B$39:$B$782,J$119)+'СЕТ СН'!$H$14+СВЦЭМ!$D$10+'СЕТ СН'!$H$6-'СЕТ СН'!$H$26</f>
        <v>1317.5227287600001</v>
      </c>
      <c r="K146" s="36">
        <f>SUMIFS(СВЦЭМ!$D$39:$D$782,СВЦЭМ!$A$39:$A$782,$A146,СВЦЭМ!$B$39:$B$782,K$119)+'СЕТ СН'!$H$14+СВЦЭМ!$D$10+'СЕТ СН'!$H$6-'СЕТ СН'!$H$26</f>
        <v>1332.38881305</v>
      </c>
      <c r="L146" s="36">
        <f>SUMIFS(СВЦЭМ!$D$39:$D$782,СВЦЭМ!$A$39:$A$782,$A146,СВЦЭМ!$B$39:$B$782,L$119)+'СЕТ СН'!$H$14+СВЦЭМ!$D$10+'СЕТ СН'!$H$6-'СЕТ СН'!$H$26</f>
        <v>1340.6047064500001</v>
      </c>
      <c r="M146" s="36">
        <f>SUMIFS(СВЦЭМ!$D$39:$D$782,СВЦЭМ!$A$39:$A$782,$A146,СВЦЭМ!$B$39:$B$782,M$119)+'СЕТ СН'!$H$14+СВЦЭМ!$D$10+'СЕТ СН'!$H$6-'СЕТ СН'!$H$26</f>
        <v>1342.7805760199999</v>
      </c>
      <c r="N146" s="36">
        <f>SUMIFS(СВЦЭМ!$D$39:$D$782,СВЦЭМ!$A$39:$A$782,$A146,СВЦЭМ!$B$39:$B$782,N$119)+'СЕТ СН'!$H$14+СВЦЭМ!$D$10+'СЕТ СН'!$H$6-'СЕТ СН'!$H$26</f>
        <v>1352.3160751299999</v>
      </c>
      <c r="O146" s="36">
        <f>SUMIFS(СВЦЭМ!$D$39:$D$782,СВЦЭМ!$A$39:$A$782,$A146,СВЦЭМ!$B$39:$B$782,O$119)+'СЕТ СН'!$H$14+СВЦЭМ!$D$10+'СЕТ СН'!$H$6-'СЕТ СН'!$H$26</f>
        <v>1330.7146027000001</v>
      </c>
      <c r="P146" s="36">
        <f>SUMIFS(СВЦЭМ!$D$39:$D$782,СВЦЭМ!$A$39:$A$782,$A146,СВЦЭМ!$B$39:$B$782,P$119)+'СЕТ СН'!$H$14+СВЦЭМ!$D$10+'СЕТ СН'!$H$6-'СЕТ СН'!$H$26</f>
        <v>1380.75356186</v>
      </c>
      <c r="Q146" s="36">
        <f>SUMIFS(СВЦЭМ!$D$39:$D$782,СВЦЭМ!$A$39:$A$782,$A146,СВЦЭМ!$B$39:$B$782,Q$119)+'СЕТ СН'!$H$14+СВЦЭМ!$D$10+'СЕТ СН'!$H$6-'СЕТ СН'!$H$26</f>
        <v>1376.9101154699999</v>
      </c>
      <c r="R146" s="36">
        <f>SUMIFS(СВЦЭМ!$D$39:$D$782,СВЦЭМ!$A$39:$A$782,$A146,СВЦЭМ!$B$39:$B$782,R$119)+'СЕТ СН'!$H$14+СВЦЭМ!$D$10+'СЕТ СН'!$H$6-'СЕТ СН'!$H$26</f>
        <v>1362.8037370899999</v>
      </c>
      <c r="S146" s="36">
        <f>SUMIFS(СВЦЭМ!$D$39:$D$782,СВЦЭМ!$A$39:$A$782,$A146,СВЦЭМ!$B$39:$B$782,S$119)+'СЕТ СН'!$H$14+СВЦЭМ!$D$10+'СЕТ СН'!$H$6-'СЕТ СН'!$H$26</f>
        <v>1345.9003179700001</v>
      </c>
      <c r="T146" s="36">
        <f>SUMIFS(СВЦЭМ!$D$39:$D$782,СВЦЭМ!$A$39:$A$782,$A146,СВЦЭМ!$B$39:$B$782,T$119)+'СЕТ СН'!$H$14+СВЦЭМ!$D$10+'СЕТ СН'!$H$6-'СЕТ СН'!$H$26</f>
        <v>1294.5379975600001</v>
      </c>
      <c r="U146" s="36">
        <f>SUMIFS(СВЦЭМ!$D$39:$D$782,СВЦЭМ!$A$39:$A$782,$A146,СВЦЭМ!$B$39:$B$782,U$119)+'СЕТ СН'!$H$14+СВЦЭМ!$D$10+'СЕТ СН'!$H$6-'СЕТ СН'!$H$26</f>
        <v>1294.03159669</v>
      </c>
      <c r="V146" s="36">
        <f>SUMIFS(СВЦЭМ!$D$39:$D$782,СВЦЭМ!$A$39:$A$782,$A146,СВЦЭМ!$B$39:$B$782,V$119)+'СЕТ СН'!$H$14+СВЦЭМ!$D$10+'СЕТ СН'!$H$6-'СЕТ СН'!$H$26</f>
        <v>1295.4097441399999</v>
      </c>
      <c r="W146" s="36">
        <f>SUMIFS(СВЦЭМ!$D$39:$D$782,СВЦЭМ!$A$39:$A$782,$A146,СВЦЭМ!$B$39:$B$782,W$119)+'СЕТ СН'!$H$14+СВЦЭМ!$D$10+'СЕТ СН'!$H$6-'СЕТ СН'!$H$26</f>
        <v>1286.4255998900001</v>
      </c>
      <c r="X146" s="36">
        <f>SUMIFS(СВЦЭМ!$D$39:$D$782,СВЦЭМ!$A$39:$A$782,$A146,СВЦЭМ!$B$39:$B$782,X$119)+'СЕТ СН'!$H$14+СВЦЭМ!$D$10+'СЕТ СН'!$H$6-'СЕТ СН'!$H$26</f>
        <v>1287.3628763199999</v>
      </c>
      <c r="Y146" s="36">
        <f>SUMIFS(СВЦЭМ!$D$39:$D$782,СВЦЭМ!$A$39:$A$782,$A146,СВЦЭМ!$B$39:$B$782,Y$119)+'СЕТ СН'!$H$14+СВЦЭМ!$D$10+'СЕТ СН'!$H$6-'СЕТ СН'!$H$26</f>
        <v>1308.46169087</v>
      </c>
    </row>
    <row r="147" spans="1:27" ht="15.75" x14ac:dyDescent="0.2">
      <c r="A147" s="35">
        <f t="shared" si="3"/>
        <v>44467</v>
      </c>
      <c r="B147" s="36">
        <f>SUMIFS(СВЦЭМ!$D$39:$D$782,СВЦЭМ!$A$39:$A$782,$A147,СВЦЭМ!$B$39:$B$782,B$119)+'СЕТ СН'!$H$14+СВЦЭМ!$D$10+'СЕТ СН'!$H$6-'СЕТ СН'!$H$26</f>
        <v>1370.3710512299999</v>
      </c>
      <c r="C147" s="36">
        <f>SUMIFS(СВЦЭМ!$D$39:$D$782,СВЦЭМ!$A$39:$A$782,$A147,СВЦЭМ!$B$39:$B$782,C$119)+'СЕТ СН'!$H$14+СВЦЭМ!$D$10+'СЕТ СН'!$H$6-'СЕТ СН'!$H$26</f>
        <v>1417.71486897</v>
      </c>
      <c r="D147" s="36">
        <f>SUMIFS(СВЦЭМ!$D$39:$D$782,СВЦЭМ!$A$39:$A$782,$A147,СВЦЭМ!$B$39:$B$782,D$119)+'СЕТ СН'!$H$14+СВЦЭМ!$D$10+'СЕТ СН'!$H$6-'СЕТ СН'!$H$26</f>
        <v>1404.7252462599999</v>
      </c>
      <c r="E147" s="36">
        <f>SUMIFS(СВЦЭМ!$D$39:$D$782,СВЦЭМ!$A$39:$A$782,$A147,СВЦЭМ!$B$39:$B$782,E$119)+'СЕТ СН'!$H$14+СВЦЭМ!$D$10+'СЕТ СН'!$H$6-'СЕТ СН'!$H$26</f>
        <v>1411.66821005</v>
      </c>
      <c r="F147" s="36">
        <f>SUMIFS(СВЦЭМ!$D$39:$D$782,СВЦЭМ!$A$39:$A$782,$A147,СВЦЭМ!$B$39:$B$782,F$119)+'СЕТ СН'!$H$14+СВЦЭМ!$D$10+'СЕТ СН'!$H$6-'СЕТ СН'!$H$26</f>
        <v>1407.2366230800001</v>
      </c>
      <c r="G147" s="36">
        <f>SUMIFS(СВЦЭМ!$D$39:$D$782,СВЦЭМ!$A$39:$A$782,$A147,СВЦЭМ!$B$39:$B$782,G$119)+'СЕТ СН'!$H$14+СВЦЭМ!$D$10+'СЕТ СН'!$H$6-'СЕТ СН'!$H$26</f>
        <v>1392.86579856</v>
      </c>
      <c r="H147" s="36">
        <f>SUMIFS(СВЦЭМ!$D$39:$D$782,СВЦЭМ!$A$39:$A$782,$A147,СВЦЭМ!$B$39:$B$782,H$119)+'СЕТ СН'!$H$14+СВЦЭМ!$D$10+'СЕТ СН'!$H$6-'СЕТ СН'!$H$26</f>
        <v>1414.9734505399999</v>
      </c>
      <c r="I147" s="36">
        <f>SUMIFS(СВЦЭМ!$D$39:$D$782,СВЦЭМ!$A$39:$A$782,$A147,СВЦЭМ!$B$39:$B$782,I$119)+'СЕТ СН'!$H$14+СВЦЭМ!$D$10+'СЕТ СН'!$H$6-'СЕТ СН'!$H$26</f>
        <v>1377.2621530199999</v>
      </c>
      <c r="J147" s="36">
        <f>SUMIFS(СВЦЭМ!$D$39:$D$782,СВЦЭМ!$A$39:$A$782,$A147,СВЦЭМ!$B$39:$B$782,J$119)+'СЕТ СН'!$H$14+СВЦЭМ!$D$10+'СЕТ СН'!$H$6-'СЕТ СН'!$H$26</f>
        <v>1347.21093</v>
      </c>
      <c r="K147" s="36">
        <f>SUMIFS(СВЦЭМ!$D$39:$D$782,СВЦЭМ!$A$39:$A$782,$A147,СВЦЭМ!$B$39:$B$782,K$119)+'СЕТ СН'!$H$14+СВЦЭМ!$D$10+'СЕТ СН'!$H$6-'СЕТ СН'!$H$26</f>
        <v>1309.5584629800001</v>
      </c>
      <c r="L147" s="36">
        <f>SUMIFS(СВЦЭМ!$D$39:$D$782,СВЦЭМ!$A$39:$A$782,$A147,СВЦЭМ!$B$39:$B$782,L$119)+'СЕТ СН'!$H$14+СВЦЭМ!$D$10+'СЕТ СН'!$H$6-'СЕТ СН'!$H$26</f>
        <v>1286.25573889</v>
      </c>
      <c r="M147" s="36">
        <f>SUMIFS(СВЦЭМ!$D$39:$D$782,СВЦЭМ!$A$39:$A$782,$A147,СВЦЭМ!$B$39:$B$782,M$119)+'СЕТ СН'!$H$14+СВЦЭМ!$D$10+'СЕТ СН'!$H$6-'СЕТ СН'!$H$26</f>
        <v>1319.8252428799999</v>
      </c>
      <c r="N147" s="36">
        <f>SUMIFS(СВЦЭМ!$D$39:$D$782,СВЦЭМ!$A$39:$A$782,$A147,СВЦЭМ!$B$39:$B$782,N$119)+'СЕТ СН'!$H$14+СВЦЭМ!$D$10+'СЕТ СН'!$H$6-'СЕТ СН'!$H$26</f>
        <v>1339.17504078</v>
      </c>
      <c r="O147" s="36">
        <f>SUMIFS(СВЦЭМ!$D$39:$D$782,СВЦЭМ!$A$39:$A$782,$A147,СВЦЭМ!$B$39:$B$782,O$119)+'СЕТ СН'!$H$14+СВЦЭМ!$D$10+'СЕТ СН'!$H$6-'СЕТ СН'!$H$26</f>
        <v>1362.8290418300001</v>
      </c>
      <c r="P147" s="36">
        <f>SUMIFS(СВЦЭМ!$D$39:$D$782,СВЦЭМ!$A$39:$A$782,$A147,СВЦЭМ!$B$39:$B$782,P$119)+'СЕТ СН'!$H$14+СВЦЭМ!$D$10+'СЕТ СН'!$H$6-'СЕТ СН'!$H$26</f>
        <v>1394.61694412</v>
      </c>
      <c r="Q147" s="36">
        <f>SUMIFS(СВЦЭМ!$D$39:$D$782,СВЦЭМ!$A$39:$A$782,$A147,СВЦЭМ!$B$39:$B$782,Q$119)+'СЕТ СН'!$H$14+СВЦЭМ!$D$10+'СЕТ СН'!$H$6-'СЕТ СН'!$H$26</f>
        <v>1399.43901611</v>
      </c>
      <c r="R147" s="36">
        <f>SUMIFS(СВЦЭМ!$D$39:$D$782,СВЦЭМ!$A$39:$A$782,$A147,СВЦЭМ!$B$39:$B$782,R$119)+'СЕТ СН'!$H$14+СВЦЭМ!$D$10+'СЕТ СН'!$H$6-'СЕТ СН'!$H$26</f>
        <v>1392.81968465</v>
      </c>
      <c r="S147" s="36">
        <f>SUMIFS(СВЦЭМ!$D$39:$D$782,СВЦЭМ!$A$39:$A$782,$A147,СВЦЭМ!$B$39:$B$782,S$119)+'СЕТ СН'!$H$14+СВЦЭМ!$D$10+'СЕТ СН'!$H$6-'СЕТ СН'!$H$26</f>
        <v>1387.8981668599999</v>
      </c>
      <c r="T147" s="36">
        <f>SUMIFS(СВЦЭМ!$D$39:$D$782,СВЦЭМ!$A$39:$A$782,$A147,СВЦЭМ!$B$39:$B$782,T$119)+'СЕТ СН'!$H$14+СВЦЭМ!$D$10+'СЕТ СН'!$H$6-'СЕТ СН'!$H$26</f>
        <v>1339.6051028100001</v>
      </c>
      <c r="U147" s="36">
        <f>SUMIFS(СВЦЭМ!$D$39:$D$782,СВЦЭМ!$A$39:$A$782,$A147,СВЦЭМ!$B$39:$B$782,U$119)+'СЕТ СН'!$H$14+СВЦЭМ!$D$10+'СЕТ СН'!$H$6-'СЕТ СН'!$H$26</f>
        <v>1286.6973141599999</v>
      </c>
      <c r="V147" s="36">
        <f>SUMIFS(СВЦЭМ!$D$39:$D$782,СВЦЭМ!$A$39:$A$782,$A147,СВЦЭМ!$B$39:$B$782,V$119)+'СЕТ СН'!$H$14+СВЦЭМ!$D$10+'СЕТ СН'!$H$6-'СЕТ СН'!$H$26</f>
        <v>1291.63937007</v>
      </c>
      <c r="W147" s="36">
        <f>SUMIFS(СВЦЭМ!$D$39:$D$782,СВЦЭМ!$A$39:$A$782,$A147,СВЦЭМ!$B$39:$B$782,W$119)+'СЕТ СН'!$H$14+СВЦЭМ!$D$10+'СЕТ СН'!$H$6-'СЕТ СН'!$H$26</f>
        <v>1297.6961165600001</v>
      </c>
      <c r="X147" s="36">
        <f>SUMIFS(СВЦЭМ!$D$39:$D$782,СВЦЭМ!$A$39:$A$782,$A147,СВЦЭМ!$B$39:$B$782,X$119)+'СЕТ СН'!$H$14+СВЦЭМ!$D$10+'СЕТ СН'!$H$6-'СЕТ СН'!$H$26</f>
        <v>1340.8811163600001</v>
      </c>
      <c r="Y147" s="36">
        <f>SUMIFS(СВЦЭМ!$D$39:$D$782,СВЦЭМ!$A$39:$A$782,$A147,СВЦЭМ!$B$39:$B$782,Y$119)+'СЕТ СН'!$H$14+СВЦЭМ!$D$10+'СЕТ СН'!$H$6-'СЕТ СН'!$H$26</f>
        <v>1335.38470813</v>
      </c>
    </row>
    <row r="148" spans="1:27" ht="15.75" x14ac:dyDescent="0.2">
      <c r="A148" s="35">
        <f t="shared" si="3"/>
        <v>44468</v>
      </c>
      <c r="B148" s="36">
        <f>SUMIFS(СВЦЭМ!$D$39:$D$782,СВЦЭМ!$A$39:$A$782,$A148,СВЦЭМ!$B$39:$B$782,B$119)+'СЕТ СН'!$H$14+СВЦЭМ!$D$10+'СЕТ СН'!$H$6-'СЕТ СН'!$H$26</f>
        <v>1347.26726955</v>
      </c>
      <c r="C148" s="36">
        <f>SUMIFS(СВЦЭМ!$D$39:$D$782,СВЦЭМ!$A$39:$A$782,$A148,СВЦЭМ!$B$39:$B$782,C$119)+'СЕТ СН'!$H$14+СВЦЭМ!$D$10+'СЕТ СН'!$H$6-'СЕТ СН'!$H$26</f>
        <v>1439.1175026999999</v>
      </c>
      <c r="D148" s="36">
        <f>SUMIFS(СВЦЭМ!$D$39:$D$782,СВЦЭМ!$A$39:$A$782,$A148,СВЦЭМ!$B$39:$B$782,D$119)+'СЕТ СН'!$H$14+СВЦЭМ!$D$10+'СЕТ СН'!$H$6-'СЕТ СН'!$H$26</f>
        <v>1493.5772861299997</v>
      </c>
      <c r="E148" s="36">
        <f>SUMIFS(СВЦЭМ!$D$39:$D$782,СВЦЭМ!$A$39:$A$782,$A148,СВЦЭМ!$B$39:$B$782,E$119)+'СЕТ СН'!$H$14+СВЦЭМ!$D$10+'СЕТ СН'!$H$6-'СЕТ СН'!$H$26</f>
        <v>1501.3911838499998</v>
      </c>
      <c r="F148" s="36">
        <f>SUMIFS(СВЦЭМ!$D$39:$D$782,СВЦЭМ!$A$39:$A$782,$A148,СВЦЭМ!$B$39:$B$782,F$119)+'СЕТ СН'!$H$14+СВЦЭМ!$D$10+'СЕТ СН'!$H$6-'СЕТ СН'!$H$26</f>
        <v>1508.3271891999998</v>
      </c>
      <c r="G148" s="36">
        <f>SUMIFS(СВЦЭМ!$D$39:$D$782,СВЦЭМ!$A$39:$A$782,$A148,СВЦЭМ!$B$39:$B$782,G$119)+'СЕТ СН'!$H$14+СВЦЭМ!$D$10+'СЕТ СН'!$H$6-'СЕТ СН'!$H$26</f>
        <v>1488.3818271199998</v>
      </c>
      <c r="H148" s="36">
        <f>SUMIFS(СВЦЭМ!$D$39:$D$782,СВЦЭМ!$A$39:$A$782,$A148,СВЦЭМ!$B$39:$B$782,H$119)+'СЕТ СН'!$H$14+СВЦЭМ!$D$10+'СЕТ СН'!$H$6-'СЕТ СН'!$H$26</f>
        <v>1452.58683081</v>
      </c>
      <c r="I148" s="36">
        <f>SUMIFS(СВЦЭМ!$D$39:$D$782,СВЦЭМ!$A$39:$A$782,$A148,СВЦЭМ!$B$39:$B$782,I$119)+'СЕТ СН'!$H$14+СВЦЭМ!$D$10+'СЕТ СН'!$H$6-'СЕТ СН'!$H$26</f>
        <v>1403.8711492299999</v>
      </c>
      <c r="J148" s="36">
        <f>SUMIFS(СВЦЭМ!$D$39:$D$782,СВЦЭМ!$A$39:$A$782,$A148,СВЦЭМ!$B$39:$B$782,J$119)+'СЕТ СН'!$H$14+СВЦЭМ!$D$10+'СЕТ СН'!$H$6-'СЕТ СН'!$H$26</f>
        <v>1375.8841125500001</v>
      </c>
      <c r="K148" s="36">
        <f>SUMIFS(СВЦЭМ!$D$39:$D$782,СВЦЭМ!$A$39:$A$782,$A148,СВЦЭМ!$B$39:$B$782,K$119)+'СЕТ СН'!$H$14+СВЦЭМ!$D$10+'СЕТ СН'!$H$6-'СЕТ СН'!$H$26</f>
        <v>1315.76914147</v>
      </c>
      <c r="L148" s="36">
        <f>SUMIFS(СВЦЭМ!$D$39:$D$782,СВЦЭМ!$A$39:$A$782,$A148,СВЦЭМ!$B$39:$B$782,L$119)+'СЕТ СН'!$H$14+СВЦЭМ!$D$10+'СЕТ СН'!$H$6-'СЕТ СН'!$H$26</f>
        <v>1295.8638396399999</v>
      </c>
      <c r="M148" s="36">
        <f>SUMIFS(СВЦЭМ!$D$39:$D$782,СВЦЭМ!$A$39:$A$782,$A148,СВЦЭМ!$B$39:$B$782,M$119)+'СЕТ СН'!$H$14+СВЦЭМ!$D$10+'СЕТ СН'!$H$6-'СЕТ СН'!$H$26</f>
        <v>1284.69508197</v>
      </c>
      <c r="N148" s="36">
        <f>SUMIFS(СВЦЭМ!$D$39:$D$782,СВЦЭМ!$A$39:$A$782,$A148,СВЦЭМ!$B$39:$B$782,N$119)+'СЕТ СН'!$H$14+СВЦЭМ!$D$10+'СЕТ СН'!$H$6-'СЕТ СН'!$H$26</f>
        <v>1327.81239439</v>
      </c>
      <c r="O148" s="36">
        <f>SUMIFS(СВЦЭМ!$D$39:$D$782,СВЦЭМ!$A$39:$A$782,$A148,СВЦЭМ!$B$39:$B$782,O$119)+'СЕТ СН'!$H$14+СВЦЭМ!$D$10+'СЕТ СН'!$H$6-'СЕТ СН'!$H$26</f>
        <v>1350.50201171</v>
      </c>
      <c r="P148" s="36">
        <f>SUMIFS(СВЦЭМ!$D$39:$D$782,СВЦЭМ!$A$39:$A$782,$A148,СВЦЭМ!$B$39:$B$782,P$119)+'СЕТ СН'!$H$14+СВЦЭМ!$D$10+'СЕТ СН'!$H$6-'СЕТ СН'!$H$26</f>
        <v>1418.3542198</v>
      </c>
      <c r="Q148" s="36">
        <f>SUMIFS(СВЦЭМ!$D$39:$D$782,СВЦЭМ!$A$39:$A$782,$A148,СВЦЭМ!$B$39:$B$782,Q$119)+'СЕТ СН'!$H$14+СВЦЭМ!$D$10+'СЕТ СН'!$H$6-'СЕТ СН'!$H$26</f>
        <v>1421.61498274</v>
      </c>
      <c r="R148" s="36">
        <f>SUMIFS(СВЦЭМ!$D$39:$D$782,СВЦЭМ!$A$39:$A$782,$A148,СВЦЭМ!$B$39:$B$782,R$119)+'СЕТ СН'!$H$14+СВЦЭМ!$D$10+'СЕТ СН'!$H$6-'СЕТ СН'!$H$26</f>
        <v>1415.0534883099999</v>
      </c>
      <c r="S148" s="36">
        <f>SUMIFS(СВЦЭМ!$D$39:$D$782,СВЦЭМ!$A$39:$A$782,$A148,СВЦЭМ!$B$39:$B$782,S$119)+'СЕТ СН'!$H$14+СВЦЭМ!$D$10+'СЕТ СН'!$H$6-'СЕТ СН'!$H$26</f>
        <v>1392.74845828</v>
      </c>
      <c r="T148" s="36">
        <f>SUMIFS(СВЦЭМ!$D$39:$D$782,СВЦЭМ!$A$39:$A$782,$A148,СВЦЭМ!$B$39:$B$782,T$119)+'СЕТ СН'!$H$14+СВЦЭМ!$D$10+'СЕТ СН'!$H$6-'СЕТ СН'!$H$26</f>
        <v>1375.98008355</v>
      </c>
      <c r="U148" s="36">
        <f>SUMIFS(СВЦЭМ!$D$39:$D$782,СВЦЭМ!$A$39:$A$782,$A148,СВЦЭМ!$B$39:$B$782,U$119)+'СЕТ СН'!$H$14+СВЦЭМ!$D$10+'СЕТ СН'!$H$6-'СЕТ СН'!$H$26</f>
        <v>1329.3672897399999</v>
      </c>
      <c r="V148" s="36">
        <f>SUMIFS(СВЦЭМ!$D$39:$D$782,СВЦЭМ!$A$39:$A$782,$A148,СВЦЭМ!$B$39:$B$782,V$119)+'СЕТ СН'!$H$14+СВЦЭМ!$D$10+'СЕТ СН'!$H$6-'СЕТ СН'!$H$26</f>
        <v>1308.2056781900001</v>
      </c>
      <c r="W148" s="36">
        <f>SUMIFS(СВЦЭМ!$D$39:$D$782,СВЦЭМ!$A$39:$A$782,$A148,СВЦЭМ!$B$39:$B$782,W$119)+'СЕТ СН'!$H$14+СВЦЭМ!$D$10+'СЕТ СН'!$H$6-'СЕТ СН'!$H$26</f>
        <v>1292.8085663100001</v>
      </c>
      <c r="X148" s="36">
        <f>SUMIFS(СВЦЭМ!$D$39:$D$782,СВЦЭМ!$A$39:$A$782,$A148,СВЦЭМ!$B$39:$B$782,X$119)+'СЕТ СН'!$H$14+СВЦЭМ!$D$10+'СЕТ СН'!$H$6-'СЕТ СН'!$H$26</f>
        <v>1351.3378028</v>
      </c>
      <c r="Y148" s="36">
        <f>SUMIFS(СВЦЭМ!$D$39:$D$782,СВЦЭМ!$A$39:$A$782,$A148,СВЦЭМ!$B$39:$B$782,Y$119)+'СЕТ СН'!$H$14+СВЦЭМ!$D$10+'СЕТ СН'!$H$6-'СЕТ СН'!$H$26</f>
        <v>1366.7170482399999</v>
      </c>
    </row>
    <row r="149" spans="1:27" ht="15.75" x14ac:dyDescent="0.2">
      <c r="A149" s="35">
        <f t="shared" si="3"/>
        <v>44469</v>
      </c>
      <c r="B149" s="36">
        <f>SUMIFS(СВЦЭМ!$D$39:$D$782,СВЦЭМ!$A$39:$A$782,$A149,СВЦЭМ!$B$39:$B$782,B$119)+'СЕТ СН'!$H$14+СВЦЭМ!$D$10+'СЕТ СН'!$H$6-'СЕТ СН'!$H$26</f>
        <v>1384.8222327599999</v>
      </c>
      <c r="C149" s="36">
        <f>SUMIFS(СВЦЭМ!$D$39:$D$782,СВЦЭМ!$A$39:$A$782,$A149,СВЦЭМ!$B$39:$B$782,C$119)+'СЕТ СН'!$H$14+СВЦЭМ!$D$10+'СЕТ СН'!$H$6-'СЕТ СН'!$H$26</f>
        <v>1427.69097427</v>
      </c>
      <c r="D149" s="36">
        <f>SUMIFS(СВЦЭМ!$D$39:$D$782,СВЦЭМ!$A$39:$A$782,$A149,СВЦЭМ!$B$39:$B$782,D$119)+'СЕТ СН'!$H$14+СВЦЭМ!$D$10+'СЕТ СН'!$H$6-'СЕТ СН'!$H$26</f>
        <v>1479.4187665999998</v>
      </c>
      <c r="E149" s="36">
        <f>SUMIFS(СВЦЭМ!$D$39:$D$782,СВЦЭМ!$A$39:$A$782,$A149,СВЦЭМ!$B$39:$B$782,E$119)+'СЕТ СН'!$H$14+СВЦЭМ!$D$10+'СЕТ СН'!$H$6-'СЕТ СН'!$H$26</f>
        <v>1501.8416638899998</v>
      </c>
      <c r="F149" s="36">
        <f>SUMIFS(СВЦЭМ!$D$39:$D$782,СВЦЭМ!$A$39:$A$782,$A149,СВЦЭМ!$B$39:$B$782,F$119)+'СЕТ СН'!$H$14+СВЦЭМ!$D$10+'СЕТ СН'!$H$6-'СЕТ СН'!$H$26</f>
        <v>1497.4786022999997</v>
      </c>
      <c r="G149" s="36">
        <f>SUMIFS(СВЦЭМ!$D$39:$D$782,СВЦЭМ!$A$39:$A$782,$A149,СВЦЭМ!$B$39:$B$782,G$119)+'СЕТ СН'!$H$14+СВЦЭМ!$D$10+'СЕТ СН'!$H$6-'СЕТ СН'!$H$26</f>
        <v>1500.47422091</v>
      </c>
      <c r="H149" s="36">
        <f>SUMIFS(СВЦЭМ!$D$39:$D$782,СВЦЭМ!$A$39:$A$782,$A149,СВЦЭМ!$B$39:$B$782,H$119)+'СЕТ СН'!$H$14+СВЦЭМ!$D$10+'СЕТ СН'!$H$6-'СЕТ СН'!$H$26</f>
        <v>1438.0471831499999</v>
      </c>
      <c r="I149" s="36">
        <f>SUMIFS(СВЦЭМ!$D$39:$D$782,СВЦЭМ!$A$39:$A$782,$A149,СВЦЭМ!$B$39:$B$782,I$119)+'СЕТ СН'!$H$14+СВЦЭМ!$D$10+'СЕТ СН'!$H$6-'СЕТ СН'!$H$26</f>
        <v>1415.89069767</v>
      </c>
      <c r="J149" s="36">
        <f>SUMIFS(СВЦЭМ!$D$39:$D$782,СВЦЭМ!$A$39:$A$782,$A149,СВЦЭМ!$B$39:$B$782,J$119)+'СЕТ СН'!$H$14+СВЦЭМ!$D$10+'СЕТ СН'!$H$6-'СЕТ СН'!$H$26</f>
        <v>1382.34136519</v>
      </c>
      <c r="K149" s="36">
        <f>SUMIFS(СВЦЭМ!$D$39:$D$782,СВЦЭМ!$A$39:$A$782,$A149,СВЦЭМ!$B$39:$B$782,K$119)+'СЕТ СН'!$H$14+СВЦЭМ!$D$10+'СЕТ СН'!$H$6-'СЕТ СН'!$H$26</f>
        <v>1392.19602308</v>
      </c>
      <c r="L149" s="36">
        <f>SUMIFS(СВЦЭМ!$D$39:$D$782,СВЦЭМ!$A$39:$A$782,$A149,СВЦЭМ!$B$39:$B$782,L$119)+'СЕТ СН'!$H$14+СВЦЭМ!$D$10+'СЕТ СН'!$H$6-'СЕТ СН'!$H$26</f>
        <v>1397.5736437099999</v>
      </c>
      <c r="M149" s="36">
        <f>SUMIFS(СВЦЭМ!$D$39:$D$782,СВЦЭМ!$A$39:$A$782,$A149,СВЦЭМ!$B$39:$B$782,M$119)+'СЕТ СН'!$H$14+СВЦЭМ!$D$10+'СЕТ СН'!$H$6-'СЕТ СН'!$H$26</f>
        <v>1380.01143884</v>
      </c>
      <c r="N149" s="36">
        <f>SUMIFS(СВЦЭМ!$D$39:$D$782,СВЦЭМ!$A$39:$A$782,$A149,СВЦЭМ!$B$39:$B$782,N$119)+'СЕТ СН'!$H$14+СВЦЭМ!$D$10+'СЕТ СН'!$H$6-'СЕТ СН'!$H$26</f>
        <v>1363.4117693400001</v>
      </c>
      <c r="O149" s="36">
        <f>SUMIFS(СВЦЭМ!$D$39:$D$782,СВЦЭМ!$A$39:$A$782,$A149,СВЦЭМ!$B$39:$B$782,O$119)+'СЕТ СН'!$H$14+СВЦЭМ!$D$10+'СЕТ СН'!$H$6-'СЕТ СН'!$H$26</f>
        <v>1364.4774147000001</v>
      </c>
      <c r="P149" s="36">
        <f>SUMIFS(СВЦЭМ!$D$39:$D$782,СВЦЭМ!$A$39:$A$782,$A149,СВЦЭМ!$B$39:$B$782,P$119)+'СЕТ СН'!$H$14+СВЦЭМ!$D$10+'СЕТ СН'!$H$6-'СЕТ СН'!$H$26</f>
        <v>1410.1333342400001</v>
      </c>
      <c r="Q149" s="36">
        <f>SUMIFS(СВЦЭМ!$D$39:$D$782,СВЦЭМ!$A$39:$A$782,$A149,СВЦЭМ!$B$39:$B$782,Q$119)+'СЕТ СН'!$H$14+СВЦЭМ!$D$10+'СЕТ СН'!$H$6-'СЕТ СН'!$H$26</f>
        <v>1413.76115815</v>
      </c>
      <c r="R149" s="36">
        <f>SUMIFS(СВЦЭМ!$D$39:$D$782,СВЦЭМ!$A$39:$A$782,$A149,СВЦЭМ!$B$39:$B$782,R$119)+'СЕТ СН'!$H$14+СВЦЭМ!$D$10+'СЕТ СН'!$H$6-'СЕТ СН'!$H$26</f>
        <v>1406.92680621</v>
      </c>
      <c r="S149" s="36">
        <f>SUMIFS(СВЦЭМ!$D$39:$D$782,СВЦЭМ!$A$39:$A$782,$A149,СВЦЭМ!$B$39:$B$782,S$119)+'СЕТ СН'!$H$14+СВЦЭМ!$D$10+'СЕТ СН'!$H$6-'СЕТ СН'!$H$26</f>
        <v>1360.6078135400001</v>
      </c>
      <c r="T149" s="36">
        <f>SUMIFS(СВЦЭМ!$D$39:$D$782,СВЦЭМ!$A$39:$A$782,$A149,СВЦЭМ!$B$39:$B$782,T$119)+'СЕТ СН'!$H$14+СВЦЭМ!$D$10+'СЕТ СН'!$H$6-'СЕТ СН'!$H$26</f>
        <v>1374.25596492</v>
      </c>
      <c r="U149" s="36">
        <f>SUMIFS(СВЦЭМ!$D$39:$D$782,СВЦЭМ!$A$39:$A$782,$A149,СВЦЭМ!$B$39:$B$782,U$119)+'СЕТ СН'!$H$14+СВЦЭМ!$D$10+'СЕТ СН'!$H$6-'СЕТ СН'!$H$26</f>
        <v>1348.8258752700001</v>
      </c>
      <c r="V149" s="36">
        <f>SUMIFS(СВЦЭМ!$D$39:$D$782,СВЦЭМ!$A$39:$A$782,$A149,СВЦЭМ!$B$39:$B$782,V$119)+'СЕТ СН'!$H$14+СВЦЭМ!$D$10+'СЕТ СН'!$H$6-'СЕТ СН'!$H$26</f>
        <v>1341.4146296500001</v>
      </c>
      <c r="W149" s="36">
        <f>SUMIFS(СВЦЭМ!$D$39:$D$782,СВЦЭМ!$A$39:$A$782,$A149,СВЦЭМ!$B$39:$B$782,W$119)+'СЕТ СН'!$H$14+СВЦЭМ!$D$10+'СЕТ СН'!$H$6-'СЕТ СН'!$H$26</f>
        <v>1330.6997474</v>
      </c>
      <c r="X149" s="36">
        <f>SUMIFS(СВЦЭМ!$D$39:$D$782,СВЦЭМ!$A$39:$A$782,$A149,СВЦЭМ!$B$39:$B$782,X$119)+'СЕТ СН'!$H$14+СВЦЭМ!$D$10+'СЕТ СН'!$H$6-'СЕТ СН'!$H$26</f>
        <v>1354.1347743900001</v>
      </c>
      <c r="Y149" s="36">
        <f>SUMIFS(СВЦЭМ!$D$39:$D$782,СВЦЭМ!$A$39:$A$782,$A149,СВЦЭМ!$B$39:$B$782,Y$119)+'СЕТ СН'!$H$14+СВЦЭМ!$D$10+'СЕТ СН'!$H$6-'СЕТ СН'!$H$26</f>
        <v>1398.4157853300001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01.09.2021</v>
      </c>
      <c r="B156" s="36">
        <f>SUMIFS(СВЦЭМ!$D$39:$D$782,СВЦЭМ!$A$39:$A$782,$A156,СВЦЭМ!$B$39:$B$782,B$155)+'СЕТ СН'!$I$14+СВЦЭМ!$D$10+'СЕТ СН'!$I$6-'СЕТ СН'!$I$26</f>
        <v>1500.1330627299999</v>
      </c>
      <c r="C156" s="36">
        <f>SUMIFS(СВЦЭМ!$D$39:$D$782,СВЦЭМ!$A$39:$A$782,$A156,СВЦЭМ!$B$39:$B$782,C$155)+'СЕТ СН'!$I$14+СВЦЭМ!$D$10+'СЕТ СН'!$I$6-'СЕТ СН'!$I$26</f>
        <v>1598.2754486700001</v>
      </c>
      <c r="D156" s="36">
        <f>SUMIFS(СВЦЭМ!$D$39:$D$782,СВЦЭМ!$A$39:$A$782,$A156,СВЦЭМ!$B$39:$B$782,D$155)+'СЕТ СН'!$I$14+СВЦЭМ!$D$10+'СЕТ СН'!$I$6-'СЕТ СН'!$I$26</f>
        <v>1676.85640685</v>
      </c>
      <c r="E156" s="36">
        <f>SUMIFS(СВЦЭМ!$D$39:$D$782,СВЦЭМ!$A$39:$A$782,$A156,СВЦЭМ!$B$39:$B$782,E$155)+'СЕТ СН'!$I$14+СВЦЭМ!$D$10+'СЕТ СН'!$I$6-'СЕТ СН'!$I$26</f>
        <v>1707.78640223</v>
      </c>
      <c r="F156" s="36">
        <f>SUMIFS(СВЦЭМ!$D$39:$D$782,СВЦЭМ!$A$39:$A$782,$A156,СВЦЭМ!$B$39:$B$782,F$155)+'СЕТ СН'!$I$14+СВЦЭМ!$D$10+'СЕТ СН'!$I$6-'СЕТ СН'!$I$26</f>
        <v>1706.0157489399999</v>
      </c>
      <c r="G156" s="36">
        <f>SUMIFS(СВЦЭМ!$D$39:$D$782,СВЦЭМ!$A$39:$A$782,$A156,СВЦЭМ!$B$39:$B$782,G$155)+'СЕТ СН'!$I$14+СВЦЭМ!$D$10+'СЕТ СН'!$I$6-'СЕТ СН'!$I$26</f>
        <v>1675.7779563700001</v>
      </c>
      <c r="H156" s="36">
        <f>SUMIFS(СВЦЭМ!$D$39:$D$782,СВЦЭМ!$A$39:$A$782,$A156,СВЦЭМ!$B$39:$B$782,H$155)+'СЕТ СН'!$I$14+СВЦЭМ!$D$10+'СЕТ СН'!$I$6-'СЕТ СН'!$I$26</f>
        <v>1621.8883326600001</v>
      </c>
      <c r="I156" s="36">
        <f>SUMIFS(СВЦЭМ!$D$39:$D$782,СВЦЭМ!$A$39:$A$782,$A156,СВЦЭМ!$B$39:$B$782,I$155)+'СЕТ СН'!$I$14+СВЦЭМ!$D$10+'СЕТ СН'!$I$6-'СЕТ СН'!$I$26</f>
        <v>1546.7789486699999</v>
      </c>
      <c r="J156" s="36">
        <f>SUMIFS(СВЦЭМ!$D$39:$D$782,СВЦЭМ!$A$39:$A$782,$A156,СВЦЭМ!$B$39:$B$782,J$155)+'СЕТ СН'!$I$14+СВЦЭМ!$D$10+'СЕТ СН'!$I$6-'СЕТ СН'!$I$26</f>
        <v>1492.8205833100001</v>
      </c>
      <c r="K156" s="36">
        <f>SUMIFS(СВЦЭМ!$D$39:$D$782,СВЦЭМ!$A$39:$A$782,$A156,СВЦЭМ!$B$39:$B$782,K$155)+'СЕТ СН'!$I$14+СВЦЭМ!$D$10+'СЕТ СН'!$I$6-'СЕТ СН'!$I$26</f>
        <v>1454.6990829400002</v>
      </c>
      <c r="L156" s="36">
        <f>SUMIFS(СВЦЭМ!$D$39:$D$782,СВЦЭМ!$A$39:$A$782,$A156,СВЦЭМ!$B$39:$B$782,L$155)+'СЕТ СН'!$I$14+СВЦЭМ!$D$10+'СЕТ СН'!$I$6-'СЕТ СН'!$I$26</f>
        <v>1439.93544002</v>
      </c>
      <c r="M156" s="36">
        <f>SUMIFS(СВЦЭМ!$D$39:$D$782,СВЦЭМ!$A$39:$A$782,$A156,СВЦЭМ!$B$39:$B$782,M$155)+'СЕТ СН'!$I$14+СВЦЭМ!$D$10+'СЕТ СН'!$I$6-'СЕТ СН'!$I$26</f>
        <v>1440.61860705</v>
      </c>
      <c r="N156" s="36">
        <f>SUMIFS(СВЦЭМ!$D$39:$D$782,СВЦЭМ!$A$39:$A$782,$A156,СВЦЭМ!$B$39:$B$782,N$155)+'СЕТ СН'!$I$14+СВЦЭМ!$D$10+'СЕТ СН'!$I$6-'СЕТ СН'!$I$26</f>
        <v>1463.0596546199999</v>
      </c>
      <c r="O156" s="36">
        <f>SUMIFS(СВЦЭМ!$D$39:$D$782,СВЦЭМ!$A$39:$A$782,$A156,СВЦЭМ!$B$39:$B$782,O$155)+'СЕТ СН'!$I$14+СВЦЭМ!$D$10+'СЕТ СН'!$I$6-'СЕТ СН'!$I$26</f>
        <v>1501.7365485600001</v>
      </c>
      <c r="P156" s="36">
        <f>SUMIFS(СВЦЭМ!$D$39:$D$782,СВЦЭМ!$A$39:$A$782,$A156,СВЦЭМ!$B$39:$B$782,P$155)+'СЕТ СН'!$I$14+СВЦЭМ!$D$10+'СЕТ СН'!$I$6-'СЕТ СН'!$I$26</f>
        <v>1535.4466496700002</v>
      </c>
      <c r="Q156" s="36">
        <f>SUMIFS(СВЦЭМ!$D$39:$D$782,СВЦЭМ!$A$39:$A$782,$A156,СВЦЭМ!$B$39:$B$782,Q$155)+'СЕТ СН'!$I$14+СВЦЭМ!$D$10+'СЕТ СН'!$I$6-'СЕТ СН'!$I$26</f>
        <v>1537.47187607</v>
      </c>
      <c r="R156" s="36">
        <f>SUMIFS(СВЦЭМ!$D$39:$D$782,СВЦЭМ!$A$39:$A$782,$A156,СВЦЭМ!$B$39:$B$782,R$155)+'СЕТ СН'!$I$14+СВЦЭМ!$D$10+'СЕТ СН'!$I$6-'СЕТ СН'!$I$26</f>
        <v>1532.00627048</v>
      </c>
      <c r="S156" s="36">
        <f>SUMIFS(СВЦЭМ!$D$39:$D$782,СВЦЭМ!$A$39:$A$782,$A156,СВЦЭМ!$B$39:$B$782,S$155)+'СЕТ СН'!$I$14+СВЦЭМ!$D$10+'СЕТ СН'!$I$6-'СЕТ СН'!$I$26</f>
        <v>1501.1400973</v>
      </c>
      <c r="T156" s="36">
        <f>SUMIFS(СВЦЭМ!$D$39:$D$782,СВЦЭМ!$A$39:$A$782,$A156,СВЦЭМ!$B$39:$B$782,T$155)+'СЕТ СН'!$I$14+СВЦЭМ!$D$10+'СЕТ СН'!$I$6-'СЕТ СН'!$I$26</f>
        <v>1462.87046887</v>
      </c>
      <c r="U156" s="36">
        <f>SUMIFS(СВЦЭМ!$D$39:$D$782,СВЦЭМ!$A$39:$A$782,$A156,СВЦЭМ!$B$39:$B$782,U$155)+'СЕТ СН'!$I$14+СВЦЭМ!$D$10+'СЕТ СН'!$I$6-'СЕТ СН'!$I$26</f>
        <v>1429.6671978499999</v>
      </c>
      <c r="V156" s="36">
        <f>SUMIFS(СВЦЭМ!$D$39:$D$782,СВЦЭМ!$A$39:$A$782,$A156,СВЦЭМ!$B$39:$B$782,V$155)+'СЕТ СН'!$I$14+СВЦЭМ!$D$10+'СЕТ СН'!$I$6-'СЕТ СН'!$I$26</f>
        <v>1434.45664855</v>
      </c>
      <c r="W156" s="36">
        <f>SUMIFS(СВЦЭМ!$D$39:$D$782,СВЦЭМ!$A$39:$A$782,$A156,СВЦЭМ!$B$39:$B$782,W$155)+'СЕТ СН'!$I$14+СВЦЭМ!$D$10+'СЕТ СН'!$I$6-'СЕТ СН'!$I$26</f>
        <v>1432.6294370599999</v>
      </c>
      <c r="X156" s="36">
        <f>SUMIFS(СВЦЭМ!$D$39:$D$782,СВЦЭМ!$A$39:$A$782,$A156,СВЦЭМ!$B$39:$B$782,X$155)+'СЕТ СН'!$I$14+СВЦЭМ!$D$10+'СЕТ СН'!$I$6-'СЕТ СН'!$I$26</f>
        <v>1430.9612421400002</v>
      </c>
      <c r="Y156" s="36">
        <f>SUMIFS(СВЦЭМ!$D$39:$D$782,СВЦЭМ!$A$39:$A$782,$A156,СВЦЭМ!$B$39:$B$782,Y$155)+'СЕТ СН'!$I$14+СВЦЭМ!$D$10+'СЕТ СН'!$I$6-'СЕТ СН'!$I$26</f>
        <v>1498.6885771500001</v>
      </c>
      <c r="AA156" s="45"/>
    </row>
    <row r="157" spans="1:27" ht="15.75" x14ac:dyDescent="0.2">
      <c r="A157" s="35">
        <f>A156+1</f>
        <v>44441</v>
      </c>
      <c r="B157" s="36">
        <f>SUMIFS(СВЦЭМ!$D$39:$D$782,СВЦЭМ!$A$39:$A$782,$A157,СВЦЭМ!$B$39:$B$782,B$155)+'СЕТ СН'!$I$14+СВЦЭМ!$D$10+'СЕТ СН'!$I$6-'СЕТ СН'!$I$26</f>
        <v>1591.0865180800001</v>
      </c>
      <c r="C157" s="36">
        <f>SUMIFS(СВЦЭМ!$D$39:$D$782,СВЦЭМ!$A$39:$A$782,$A157,СВЦЭМ!$B$39:$B$782,C$155)+'СЕТ СН'!$I$14+СВЦЭМ!$D$10+'СЕТ СН'!$I$6-'СЕТ СН'!$I$26</f>
        <v>1664.6838112099999</v>
      </c>
      <c r="D157" s="36">
        <f>SUMIFS(СВЦЭМ!$D$39:$D$782,СВЦЭМ!$A$39:$A$782,$A157,СВЦЭМ!$B$39:$B$782,D$155)+'СЕТ СН'!$I$14+СВЦЭМ!$D$10+'СЕТ СН'!$I$6-'СЕТ СН'!$I$26</f>
        <v>1742.19769434</v>
      </c>
      <c r="E157" s="36">
        <f>SUMIFS(СВЦЭМ!$D$39:$D$782,СВЦЭМ!$A$39:$A$782,$A157,СВЦЭМ!$B$39:$B$782,E$155)+'СЕТ СН'!$I$14+СВЦЭМ!$D$10+'СЕТ СН'!$I$6-'СЕТ СН'!$I$26</f>
        <v>1760.30274702</v>
      </c>
      <c r="F157" s="36">
        <f>SUMIFS(СВЦЭМ!$D$39:$D$782,СВЦЭМ!$A$39:$A$782,$A157,СВЦЭМ!$B$39:$B$782,F$155)+'СЕТ СН'!$I$14+СВЦЭМ!$D$10+'СЕТ СН'!$I$6-'СЕТ СН'!$I$26</f>
        <v>1743.60877321</v>
      </c>
      <c r="G157" s="36">
        <f>SUMIFS(СВЦЭМ!$D$39:$D$782,СВЦЭМ!$A$39:$A$782,$A157,СВЦЭМ!$B$39:$B$782,G$155)+'СЕТ СН'!$I$14+СВЦЭМ!$D$10+'СЕТ СН'!$I$6-'СЕТ СН'!$I$26</f>
        <v>1723.3493040199999</v>
      </c>
      <c r="H157" s="36">
        <f>SUMIFS(СВЦЭМ!$D$39:$D$782,СВЦЭМ!$A$39:$A$782,$A157,СВЦЭМ!$B$39:$B$782,H$155)+'СЕТ СН'!$I$14+СВЦЭМ!$D$10+'СЕТ СН'!$I$6-'СЕТ СН'!$I$26</f>
        <v>1673.54681594</v>
      </c>
      <c r="I157" s="36">
        <f>SUMIFS(СВЦЭМ!$D$39:$D$782,СВЦЭМ!$A$39:$A$782,$A157,СВЦЭМ!$B$39:$B$782,I$155)+'СЕТ СН'!$I$14+СВЦЭМ!$D$10+'СЕТ СН'!$I$6-'СЕТ СН'!$I$26</f>
        <v>1594.77969257</v>
      </c>
      <c r="J157" s="36">
        <f>SUMIFS(СВЦЭМ!$D$39:$D$782,СВЦЭМ!$A$39:$A$782,$A157,СВЦЭМ!$B$39:$B$782,J$155)+'СЕТ СН'!$I$14+СВЦЭМ!$D$10+'СЕТ СН'!$I$6-'СЕТ СН'!$I$26</f>
        <v>1504.9234452400001</v>
      </c>
      <c r="K157" s="36">
        <f>SUMIFS(СВЦЭМ!$D$39:$D$782,СВЦЭМ!$A$39:$A$782,$A157,СВЦЭМ!$B$39:$B$782,K$155)+'СЕТ СН'!$I$14+СВЦЭМ!$D$10+'СЕТ СН'!$I$6-'СЕТ СН'!$I$26</f>
        <v>1483.00133669</v>
      </c>
      <c r="L157" s="36">
        <f>SUMIFS(СВЦЭМ!$D$39:$D$782,СВЦЭМ!$A$39:$A$782,$A157,СВЦЭМ!$B$39:$B$782,L$155)+'СЕТ СН'!$I$14+СВЦЭМ!$D$10+'СЕТ СН'!$I$6-'СЕТ СН'!$I$26</f>
        <v>1476.5199050900001</v>
      </c>
      <c r="M157" s="36">
        <f>SUMIFS(СВЦЭМ!$D$39:$D$782,СВЦЭМ!$A$39:$A$782,$A157,СВЦЭМ!$B$39:$B$782,M$155)+'СЕТ СН'!$I$14+СВЦЭМ!$D$10+'СЕТ СН'!$I$6-'СЕТ СН'!$I$26</f>
        <v>1491.0872239700002</v>
      </c>
      <c r="N157" s="36">
        <f>SUMIFS(СВЦЭМ!$D$39:$D$782,СВЦЭМ!$A$39:$A$782,$A157,СВЦЭМ!$B$39:$B$782,N$155)+'СЕТ СН'!$I$14+СВЦЭМ!$D$10+'СЕТ СН'!$I$6-'СЕТ СН'!$I$26</f>
        <v>1493.47706083</v>
      </c>
      <c r="O157" s="36">
        <f>SUMIFS(СВЦЭМ!$D$39:$D$782,СВЦЭМ!$A$39:$A$782,$A157,СВЦЭМ!$B$39:$B$782,O$155)+'СЕТ СН'!$I$14+СВЦЭМ!$D$10+'СЕТ СН'!$I$6-'СЕТ СН'!$I$26</f>
        <v>1532.33982272</v>
      </c>
      <c r="P157" s="36">
        <f>SUMIFS(СВЦЭМ!$D$39:$D$782,СВЦЭМ!$A$39:$A$782,$A157,СВЦЭМ!$B$39:$B$782,P$155)+'СЕТ СН'!$I$14+СВЦЭМ!$D$10+'СЕТ СН'!$I$6-'СЕТ СН'!$I$26</f>
        <v>1562.4116119099999</v>
      </c>
      <c r="Q157" s="36">
        <f>SUMIFS(СВЦЭМ!$D$39:$D$782,СВЦЭМ!$A$39:$A$782,$A157,СВЦЭМ!$B$39:$B$782,Q$155)+'СЕТ СН'!$I$14+СВЦЭМ!$D$10+'СЕТ СН'!$I$6-'СЕТ СН'!$I$26</f>
        <v>1562.4813606</v>
      </c>
      <c r="R157" s="36">
        <f>SUMIFS(СВЦЭМ!$D$39:$D$782,СВЦЭМ!$A$39:$A$782,$A157,СВЦЭМ!$B$39:$B$782,R$155)+'СЕТ СН'!$I$14+СВЦЭМ!$D$10+'СЕТ СН'!$I$6-'СЕТ СН'!$I$26</f>
        <v>1561.0184888200001</v>
      </c>
      <c r="S157" s="36">
        <f>SUMIFS(СВЦЭМ!$D$39:$D$782,СВЦЭМ!$A$39:$A$782,$A157,СВЦЭМ!$B$39:$B$782,S$155)+'СЕТ СН'!$I$14+СВЦЭМ!$D$10+'СЕТ СН'!$I$6-'СЕТ СН'!$I$26</f>
        <v>1540.4916118199999</v>
      </c>
      <c r="T157" s="36">
        <f>SUMIFS(СВЦЭМ!$D$39:$D$782,СВЦЭМ!$A$39:$A$782,$A157,СВЦЭМ!$B$39:$B$782,T$155)+'СЕТ СН'!$I$14+СВЦЭМ!$D$10+'СЕТ СН'!$I$6-'СЕТ СН'!$I$26</f>
        <v>1535.10015165</v>
      </c>
      <c r="U157" s="36">
        <f>SUMIFS(СВЦЭМ!$D$39:$D$782,СВЦЭМ!$A$39:$A$782,$A157,СВЦЭМ!$B$39:$B$782,U$155)+'СЕТ СН'!$I$14+СВЦЭМ!$D$10+'СЕТ СН'!$I$6-'СЕТ СН'!$I$26</f>
        <v>1514.0025199900001</v>
      </c>
      <c r="V157" s="36">
        <f>SUMIFS(СВЦЭМ!$D$39:$D$782,СВЦЭМ!$A$39:$A$782,$A157,СВЦЭМ!$B$39:$B$782,V$155)+'СЕТ СН'!$I$14+СВЦЭМ!$D$10+'СЕТ СН'!$I$6-'СЕТ СН'!$I$26</f>
        <v>1530.71838525</v>
      </c>
      <c r="W157" s="36">
        <f>SUMIFS(СВЦЭМ!$D$39:$D$782,СВЦЭМ!$A$39:$A$782,$A157,СВЦЭМ!$B$39:$B$782,W$155)+'СЕТ СН'!$I$14+СВЦЭМ!$D$10+'СЕТ СН'!$I$6-'СЕТ СН'!$I$26</f>
        <v>1526.4764862000002</v>
      </c>
      <c r="X157" s="36">
        <f>SUMIFS(СВЦЭМ!$D$39:$D$782,СВЦЭМ!$A$39:$A$782,$A157,СВЦЭМ!$B$39:$B$782,X$155)+'СЕТ СН'!$I$14+СВЦЭМ!$D$10+'СЕТ СН'!$I$6-'СЕТ СН'!$I$26</f>
        <v>1503.62008395</v>
      </c>
      <c r="Y157" s="36">
        <f>SUMIFS(СВЦЭМ!$D$39:$D$782,СВЦЭМ!$A$39:$A$782,$A157,СВЦЭМ!$B$39:$B$782,Y$155)+'СЕТ СН'!$I$14+СВЦЭМ!$D$10+'СЕТ СН'!$I$6-'СЕТ СН'!$I$26</f>
        <v>1517.3529725399999</v>
      </c>
    </row>
    <row r="158" spans="1:27" ht="15.75" x14ac:dyDescent="0.2">
      <c r="A158" s="35">
        <f t="shared" ref="A158:A185" si="4">A157+1</f>
        <v>44442</v>
      </c>
      <c r="B158" s="36">
        <f>SUMIFS(СВЦЭМ!$D$39:$D$782,СВЦЭМ!$A$39:$A$782,$A158,СВЦЭМ!$B$39:$B$782,B$155)+'СЕТ СН'!$I$14+СВЦЭМ!$D$10+'СЕТ СН'!$I$6-'СЕТ СН'!$I$26</f>
        <v>1600.9242185799999</v>
      </c>
      <c r="C158" s="36">
        <f>SUMIFS(СВЦЭМ!$D$39:$D$782,СВЦЭМ!$A$39:$A$782,$A158,СВЦЭМ!$B$39:$B$782,C$155)+'СЕТ СН'!$I$14+СВЦЭМ!$D$10+'СЕТ СН'!$I$6-'СЕТ СН'!$I$26</f>
        <v>1673.40581879</v>
      </c>
      <c r="D158" s="36">
        <f>SUMIFS(СВЦЭМ!$D$39:$D$782,СВЦЭМ!$A$39:$A$782,$A158,СВЦЭМ!$B$39:$B$782,D$155)+'СЕТ СН'!$I$14+СВЦЭМ!$D$10+'СЕТ СН'!$I$6-'СЕТ СН'!$I$26</f>
        <v>1736.3289224499999</v>
      </c>
      <c r="E158" s="36">
        <f>SUMIFS(СВЦЭМ!$D$39:$D$782,СВЦЭМ!$A$39:$A$782,$A158,СВЦЭМ!$B$39:$B$782,E$155)+'СЕТ СН'!$I$14+СВЦЭМ!$D$10+'СЕТ СН'!$I$6-'СЕТ СН'!$I$26</f>
        <v>1758.69413983</v>
      </c>
      <c r="F158" s="36">
        <f>SUMIFS(СВЦЭМ!$D$39:$D$782,СВЦЭМ!$A$39:$A$782,$A158,СВЦЭМ!$B$39:$B$782,F$155)+'СЕТ СН'!$I$14+СВЦЭМ!$D$10+'СЕТ СН'!$I$6-'СЕТ СН'!$I$26</f>
        <v>1751.00057023</v>
      </c>
      <c r="G158" s="36">
        <f>SUMIFS(СВЦЭМ!$D$39:$D$782,СВЦЭМ!$A$39:$A$782,$A158,СВЦЭМ!$B$39:$B$782,G$155)+'СЕТ СН'!$I$14+СВЦЭМ!$D$10+'СЕТ СН'!$I$6-'СЕТ СН'!$I$26</f>
        <v>1718.28450563</v>
      </c>
      <c r="H158" s="36">
        <f>SUMIFS(СВЦЭМ!$D$39:$D$782,СВЦЭМ!$A$39:$A$782,$A158,СВЦЭМ!$B$39:$B$782,H$155)+'СЕТ СН'!$I$14+СВЦЭМ!$D$10+'СЕТ СН'!$I$6-'СЕТ СН'!$I$26</f>
        <v>1654.59013349</v>
      </c>
      <c r="I158" s="36">
        <f>SUMIFS(СВЦЭМ!$D$39:$D$782,СВЦЭМ!$A$39:$A$782,$A158,СВЦЭМ!$B$39:$B$782,I$155)+'СЕТ СН'!$I$14+СВЦЭМ!$D$10+'СЕТ СН'!$I$6-'СЕТ СН'!$I$26</f>
        <v>1572.4127496199999</v>
      </c>
      <c r="J158" s="36">
        <f>SUMIFS(СВЦЭМ!$D$39:$D$782,СВЦЭМ!$A$39:$A$782,$A158,СВЦЭМ!$B$39:$B$782,J$155)+'СЕТ СН'!$I$14+СВЦЭМ!$D$10+'СЕТ СН'!$I$6-'СЕТ СН'!$I$26</f>
        <v>1508.4489768200001</v>
      </c>
      <c r="K158" s="36">
        <f>SUMIFS(СВЦЭМ!$D$39:$D$782,СВЦЭМ!$A$39:$A$782,$A158,СВЦЭМ!$B$39:$B$782,K$155)+'СЕТ СН'!$I$14+СВЦЭМ!$D$10+'СЕТ СН'!$I$6-'СЕТ СН'!$I$26</f>
        <v>1486.0296423700001</v>
      </c>
      <c r="L158" s="36">
        <f>SUMIFS(СВЦЭМ!$D$39:$D$782,СВЦЭМ!$A$39:$A$782,$A158,СВЦЭМ!$B$39:$B$782,L$155)+'СЕТ СН'!$I$14+СВЦЭМ!$D$10+'СЕТ СН'!$I$6-'СЕТ СН'!$I$26</f>
        <v>1482.43282357</v>
      </c>
      <c r="M158" s="36">
        <f>SUMIFS(СВЦЭМ!$D$39:$D$782,СВЦЭМ!$A$39:$A$782,$A158,СВЦЭМ!$B$39:$B$782,M$155)+'СЕТ СН'!$I$14+СВЦЭМ!$D$10+'СЕТ СН'!$I$6-'СЕТ СН'!$I$26</f>
        <v>1476.43824668</v>
      </c>
      <c r="N158" s="36">
        <f>SUMIFS(СВЦЭМ!$D$39:$D$782,СВЦЭМ!$A$39:$A$782,$A158,СВЦЭМ!$B$39:$B$782,N$155)+'СЕТ СН'!$I$14+СВЦЭМ!$D$10+'СЕТ СН'!$I$6-'СЕТ СН'!$I$26</f>
        <v>1483.74101931</v>
      </c>
      <c r="O158" s="36">
        <f>SUMIFS(СВЦЭМ!$D$39:$D$782,СВЦЭМ!$A$39:$A$782,$A158,СВЦЭМ!$B$39:$B$782,O$155)+'СЕТ СН'!$I$14+СВЦЭМ!$D$10+'СЕТ СН'!$I$6-'СЕТ СН'!$I$26</f>
        <v>1503.2291195500002</v>
      </c>
      <c r="P158" s="36">
        <f>SUMIFS(СВЦЭМ!$D$39:$D$782,СВЦЭМ!$A$39:$A$782,$A158,СВЦЭМ!$B$39:$B$782,P$155)+'СЕТ СН'!$I$14+СВЦЭМ!$D$10+'СЕТ СН'!$I$6-'СЕТ СН'!$I$26</f>
        <v>1538.3269233000001</v>
      </c>
      <c r="Q158" s="36">
        <f>SUMIFS(СВЦЭМ!$D$39:$D$782,СВЦЭМ!$A$39:$A$782,$A158,СВЦЭМ!$B$39:$B$782,Q$155)+'СЕТ СН'!$I$14+СВЦЭМ!$D$10+'СЕТ СН'!$I$6-'СЕТ СН'!$I$26</f>
        <v>1550.8106252900002</v>
      </c>
      <c r="R158" s="36">
        <f>SUMIFS(СВЦЭМ!$D$39:$D$782,СВЦЭМ!$A$39:$A$782,$A158,СВЦЭМ!$B$39:$B$782,R$155)+'СЕТ СН'!$I$14+СВЦЭМ!$D$10+'СЕТ СН'!$I$6-'СЕТ СН'!$I$26</f>
        <v>1548.0619017200002</v>
      </c>
      <c r="S158" s="36">
        <f>SUMIFS(СВЦЭМ!$D$39:$D$782,СВЦЭМ!$A$39:$A$782,$A158,СВЦЭМ!$B$39:$B$782,S$155)+'СЕТ СН'!$I$14+СВЦЭМ!$D$10+'СЕТ СН'!$I$6-'СЕТ СН'!$I$26</f>
        <v>1529.9180364399999</v>
      </c>
      <c r="T158" s="36">
        <f>SUMIFS(СВЦЭМ!$D$39:$D$782,СВЦЭМ!$A$39:$A$782,$A158,СВЦЭМ!$B$39:$B$782,T$155)+'СЕТ СН'!$I$14+СВЦЭМ!$D$10+'СЕТ СН'!$I$6-'СЕТ СН'!$I$26</f>
        <v>1497.2694928999999</v>
      </c>
      <c r="U158" s="36">
        <f>SUMIFS(СВЦЭМ!$D$39:$D$782,СВЦЭМ!$A$39:$A$782,$A158,СВЦЭМ!$B$39:$B$782,U$155)+'СЕТ СН'!$I$14+СВЦЭМ!$D$10+'СЕТ СН'!$I$6-'СЕТ СН'!$I$26</f>
        <v>1493.7764813200001</v>
      </c>
      <c r="V158" s="36">
        <f>SUMIFS(СВЦЭМ!$D$39:$D$782,СВЦЭМ!$A$39:$A$782,$A158,СВЦЭМ!$B$39:$B$782,V$155)+'СЕТ СН'!$I$14+СВЦЭМ!$D$10+'СЕТ СН'!$I$6-'СЕТ СН'!$I$26</f>
        <v>1512.2518803600001</v>
      </c>
      <c r="W158" s="36">
        <f>SUMIFS(СВЦЭМ!$D$39:$D$782,СВЦЭМ!$A$39:$A$782,$A158,СВЦЭМ!$B$39:$B$782,W$155)+'СЕТ СН'!$I$14+СВЦЭМ!$D$10+'СЕТ СН'!$I$6-'СЕТ СН'!$I$26</f>
        <v>1511.12230995</v>
      </c>
      <c r="X158" s="36">
        <f>SUMIFS(СВЦЭМ!$D$39:$D$782,СВЦЭМ!$A$39:$A$782,$A158,СВЦЭМ!$B$39:$B$782,X$155)+'СЕТ СН'!$I$14+СВЦЭМ!$D$10+'СЕТ СН'!$I$6-'СЕТ СН'!$I$26</f>
        <v>1474.3883256500001</v>
      </c>
      <c r="Y158" s="36">
        <f>SUMIFS(СВЦЭМ!$D$39:$D$782,СВЦЭМ!$A$39:$A$782,$A158,СВЦЭМ!$B$39:$B$782,Y$155)+'СЕТ СН'!$I$14+СВЦЭМ!$D$10+'СЕТ СН'!$I$6-'СЕТ СН'!$I$26</f>
        <v>1501.7705622200001</v>
      </c>
    </row>
    <row r="159" spans="1:27" ht="15.75" x14ac:dyDescent="0.2">
      <c r="A159" s="35">
        <f t="shared" si="4"/>
        <v>44443</v>
      </c>
      <c r="B159" s="36">
        <f>SUMIFS(СВЦЭМ!$D$39:$D$782,СВЦЭМ!$A$39:$A$782,$A159,СВЦЭМ!$B$39:$B$782,B$155)+'СЕТ СН'!$I$14+СВЦЭМ!$D$10+'СЕТ СН'!$I$6-'СЕТ СН'!$I$26</f>
        <v>1568.76270198</v>
      </c>
      <c r="C159" s="36">
        <f>SUMIFS(СВЦЭМ!$D$39:$D$782,СВЦЭМ!$A$39:$A$782,$A159,СВЦЭМ!$B$39:$B$782,C$155)+'СЕТ СН'!$I$14+СВЦЭМ!$D$10+'СЕТ СН'!$I$6-'СЕТ СН'!$I$26</f>
        <v>1650.5612678100001</v>
      </c>
      <c r="D159" s="36">
        <f>SUMIFS(СВЦЭМ!$D$39:$D$782,СВЦЭМ!$A$39:$A$782,$A159,СВЦЭМ!$B$39:$B$782,D$155)+'СЕТ СН'!$I$14+СВЦЭМ!$D$10+'СЕТ СН'!$I$6-'СЕТ СН'!$I$26</f>
        <v>1708.9163774799999</v>
      </c>
      <c r="E159" s="36">
        <f>SUMIFS(СВЦЭМ!$D$39:$D$782,СВЦЭМ!$A$39:$A$782,$A159,СВЦЭМ!$B$39:$B$782,E$155)+'СЕТ СН'!$I$14+СВЦЭМ!$D$10+'СЕТ СН'!$I$6-'СЕТ СН'!$I$26</f>
        <v>1728.66730001</v>
      </c>
      <c r="F159" s="36">
        <f>SUMIFS(СВЦЭМ!$D$39:$D$782,СВЦЭМ!$A$39:$A$782,$A159,СВЦЭМ!$B$39:$B$782,F$155)+'СЕТ СН'!$I$14+СВЦЭМ!$D$10+'СЕТ СН'!$I$6-'СЕТ СН'!$I$26</f>
        <v>1728.4908086099999</v>
      </c>
      <c r="G159" s="36">
        <f>SUMIFS(СВЦЭМ!$D$39:$D$782,СВЦЭМ!$A$39:$A$782,$A159,СВЦЭМ!$B$39:$B$782,G$155)+'СЕТ СН'!$I$14+СВЦЭМ!$D$10+'СЕТ СН'!$I$6-'СЕТ СН'!$I$26</f>
        <v>1709.91076247</v>
      </c>
      <c r="H159" s="36">
        <f>SUMIFS(СВЦЭМ!$D$39:$D$782,СВЦЭМ!$A$39:$A$782,$A159,СВЦЭМ!$B$39:$B$782,H$155)+'СЕТ СН'!$I$14+СВЦЭМ!$D$10+'СЕТ СН'!$I$6-'СЕТ СН'!$I$26</f>
        <v>1659.1032963800001</v>
      </c>
      <c r="I159" s="36">
        <f>SUMIFS(СВЦЭМ!$D$39:$D$782,СВЦЭМ!$A$39:$A$782,$A159,СВЦЭМ!$B$39:$B$782,I$155)+'СЕТ СН'!$I$14+СВЦЭМ!$D$10+'СЕТ СН'!$I$6-'СЕТ СН'!$I$26</f>
        <v>1574.3154057400002</v>
      </c>
      <c r="J159" s="36">
        <f>SUMIFS(СВЦЭМ!$D$39:$D$782,СВЦЭМ!$A$39:$A$782,$A159,СВЦЭМ!$B$39:$B$782,J$155)+'СЕТ СН'!$I$14+СВЦЭМ!$D$10+'СЕТ СН'!$I$6-'СЕТ СН'!$I$26</f>
        <v>1491.7407285200002</v>
      </c>
      <c r="K159" s="36">
        <f>SUMIFS(СВЦЭМ!$D$39:$D$782,СВЦЭМ!$A$39:$A$782,$A159,СВЦЭМ!$B$39:$B$782,K$155)+'СЕТ СН'!$I$14+СВЦЭМ!$D$10+'СЕТ СН'!$I$6-'СЕТ СН'!$I$26</f>
        <v>1468.4939083700001</v>
      </c>
      <c r="L159" s="36">
        <f>SUMIFS(СВЦЭМ!$D$39:$D$782,СВЦЭМ!$A$39:$A$782,$A159,СВЦЭМ!$B$39:$B$782,L$155)+'СЕТ СН'!$I$14+СВЦЭМ!$D$10+'СЕТ СН'!$I$6-'СЕТ СН'!$I$26</f>
        <v>1478.6291269799999</v>
      </c>
      <c r="M159" s="36">
        <f>SUMIFS(СВЦЭМ!$D$39:$D$782,СВЦЭМ!$A$39:$A$782,$A159,СВЦЭМ!$B$39:$B$782,M$155)+'СЕТ СН'!$I$14+СВЦЭМ!$D$10+'СЕТ СН'!$I$6-'СЕТ СН'!$I$26</f>
        <v>1476.5004277600001</v>
      </c>
      <c r="N159" s="36">
        <f>SUMIFS(СВЦЭМ!$D$39:$D$782,СВЦЭМ!$A$39:$A$782,$A159,СВЦЭМ!$B$39:$B$782,N$155)+'СЕТ СН'!$I$14+СВЦЭМ!$D$10+'СЕТ СН'!$I$6-'СЕТ СН'!$I$26</f>
        <v>1477.8529015500001</v>
      </c>
      <c r="O159" s="36">
        <f>SUMIFS(СВЦЭМ!$D$39:$D$782,СВЦЭМ!$A$39:$A$782,$A159,СВЦЭМ!$B$39:$B$782,O$155)+'СЕТ СН'!$I$14+СВЦЭМ!$D$10+'СЕТ СН'!$I$6-'СЕТ СН'!$I$26</f>
        <v>1501.34961191</v>
      </c>
      <c r="P159" s="36">
        <f>SUMIFS(СВЦЭМ!$D$39:$D$782,СВЦЭМ!$A$39:$A$782,$A159,СВЦЭМ!$B$39:$B$782,P$155)+'СЕТ СН'!$I$14+СВЦЭМ!$D$10+'СЕТ СН'!$I$6-'СЕТ СН'!$I$26</f>
        <v>1532.5150807</v>
      </c>
      <c r="Q159" s="36">
        <f>SUMIFS(СВЦЭМ!$D$39:$D$782,СВЦЭМ!$A$39:$A$782,$A159,СВЦЭМ!$B$39:$B$782,Q$155)+'СЕТ СН'!$I$14+СВЦЭМ!$D$10+'СЕТ СН'!$I$6-'СЕТ СН'!$I$26</f>
        <v>1554.5363642500001</v>
      </c>
      <c r="R159" s="36">
        <f>SUMIFS(СВЦЭМ!$D$39:$D$782,СВЦЭМ!$A$39:$A$782,$A159,СВЦЭМ!$B$39:$B$782,R$155)+'СЕТ СН'!$I$14+СВЦЭМ!$D$10+'СЕТ СН'!$I$6-'СЕТ СН'!$I$26</f>
        <v>1548.65393883</v>
      </c>
      <c r="S159" s="36">
        <f>SUMIFS(СВЦЭМ!$D$39:$D$782,СВЦЭМ!$A$39:$A$782,$A159,СВЦЭМ!$B$39:$B$782,S$155)+'СЕТ СН'!$I$14+СВЦЭМ!$D$10+'СЕТ СН'!$I$6-'СЕТ СН'!$I$26</f>
        <v>1512.64928863</v>
      </c>
      <c r="T159" s="36">
        <f>SUMIFS(СВЦЭМ!$D$39:$D$782,СВЦЭМ!$A$39:$A$782,$A159,СВЦЭМ!$B$39:$B$782,T$155)+'СЕТ СН'!$I$14+СВЦЭМ!$D$10+'СЕТ СН'!$I$6-'СЕТ СН'!$I$26</f>
        <v>1485.0121647800001</v>
      </c>
      <c r="U159" s="36">
        <f>SUMIFS(СВЦЭМ!$D$39:$D$782,СВЦЭМ!$A$39:$A$782,$A159,СВЦЭМ!$B$39:$B$782,U$155)+'СЕТ СН'!$I$14+СВЦЭМ!$D$10+'СЕТ СН'!$I$6-'СЕТ СН'!$I$26</f>
        <v>1458.9761006799999</v>
      </c>
      <c r="V159" s="36">
        <f>SUMIFS(СВЦЭМ!$D$39:$D$782,СВЦЭМ!$A$39:$A$782,$A159,СВЦЭМ!$B$39:$B$782,V$155)+'СЕТ СН'!$I$14+СВЦЭМ!$D$10+'СЕТ СН'!$I$6-'СЕТ СН'!$I$26</f>
        <v>1437.5163301100001</v>
      </c>
      <c r="W159" s="36">
        <f>SUMIFS(СВЦЭМ!$D$39:$D$782,СВЦЭМ!$A$39:$A$782,$A159,СВЦЭМ!$B$39:$B$782,W$155)+'СЕТ СН'!$I$14+СВЦЭМ!$D$10+'СЕТ СН'!$I$6-'СЕТ СН'!$I$26</f>
        <v>1445.6417151300002</v>
      </c>
      <c r="X159" s="36">
        <f>SUMIFS(СВЦЭМ!$D$39:$D$782,СВЦЭМ!$A$39:$A$782,$A159,СВЦЭМ!$B$39:$B$782,X$155)+'СЕТ СН'!$I$14+СВЦЭМ!$D$10+'СЕТ СН'!$I$6-'СЕТ СН'!$I$26</f>
        <v>1462.9386794500001</v>
      </c>
      <c r="Y159" s="36">
        <f>SUMIFS(СВЦЭМ!$D$39:$D$782,СВЦЭМ!$A$39:$A$782,$A159,СВЦЭМ!$B$39:$B$782,Y$155)+'СЕТ СН'!$I$14+СВЦЭМ!$D$10+'СЕТ СН'!$I$6-'СЕТ СН'!$I$26</f>
        <v>1485.28494359</v>
      </c>
    </row>
    <row r="160" spans="1:27" ht="15.75" x14ac:dyDescent="0.2">
      <c r="A160" s="35">
        <f t="shared" si="4"/>
        <v>44444</v>
      </c>
      <c r="B160" s="36">
        <f>SUMIFS(СВЦЭМ!$D$39:$D$782,СВЦЭМ!$A$39:$A$782,$A160,СВЦЭМ!$B$39:$B$782,B$155)+'СЕТ СН'!$I$14+СВЦЭМ!$D$10+'СЕТ СН'!$I$6-'СЕТ СН'!$I$26</f>
        <v>1507.8005910100001</v>
      </c>
      <c r="C160" s="36">
        <f>SUMIFS(СВЦЭМ!$D$39:$D$782,СВЦЭМ!$A$39:$A$782,$A160,СВЦЭМ!$B$39:$B$782,C$155)+'СЕТ СН'!$I$14+СВЦЭМ!$D$10+'СЕТ СН'!$I$6-'СЕТ СН'!$I$26</f>
        <v>1587.2321933399999</v>
      </c>
      <c r="D160" s="36">
        <f>SUMIFS(СВЦЭМ!$D$39:$D$782,СВЦЭМ!$A$39:$A$782,$A160,СВЦЭМ!$B$39:$B$782,D$155)+'СЕТ СН'!$I$14+СВЦЭМ!$D$10+'СЕТ СН'!$I$6-'СЕТ СН'!$I$26</f>
        <v>1660.5936239299999</v>
      </c>
      <c r="E160" s="36">
        <f>SUMIFS(СВЦЭМ!$D$39:$D$782,СВЦЭМ!$A$39:$A$782,$A160,СВЦЭМ!$B$39:$B$782,E$155)+'СЕТ СН'!$I$14+СВЦЭМ!$D$10+'СЕТ СН'!$I$6-'СЕТ СН'!$I$26</f>
        <v>1689.5674625300001</v>
      </c>
      <c r="F160" s="36">
        <f>SUMIFS(СВЦЭМ!$D$39:$D$782,СВЦЭМ!$A$39:$A$782,$A160,СВЦЭМ!$B$39:$B$782,F$155)+'СЕТ СН'!$I$14+СВЦЭМ!$D$10+'СЕТ СН'!$I$6-'СЕТ СН'!$I$26</f>
        <v>1712.7125736100002</v>
      </c>
      <c r="G160" s="36">
        <f>SUMIFS(СВЦЭМ!$D$39:$D$782,СВЦЭМ!$A$39:$A$782,$A160,СВЦЭМ!$B$39:$B$782,G$155)+'СЕТ СН'!$I$14+СВЦЭМ!$D$10+'СЕТ СН'!$I$6-'СЕТ СН'!$I$26</f>
        <v>1721.09315294</v>
      </c>
      <c r="H160" s="36">
        <f>SUMIFS(СВЦЭМ!$D$39:$D$782,СВЦЭМ!$A$39:$A$782,$A160,СВЦЭМ!$B$39:$B$782,H$155)+'СЕТ СН'!$I$14+СВЦЭМ!$D$10+'СЕТ СН'!$I$6-'СЕТ СН'!$I$26</f>
        <v>1699.3254128900001</v>
      </c>
      <c r="I160" s="36">
        <f>SUMIFS(СВЦЭМ!$D$39:$D$782,СВЦЭМ!$A$39:$A$782,$A160,СВЦЭМ!$B$39:$B$782,I$155)+'СЕТ СН'!$I$14+СВЦЭМ!$D$10+'СЕТ СН'!$I$6-'СЕТ СН'!$I$26</f>
        <v>1630.4786930999999</v>
      </c>
      <c r="J160" s="36">
        <f>SUMIFS(СВЦЭМ!$D$39:$D$782,СВЦЭМ!$A$39:$A$782,$A160,СВЦЭМ!$B$39:$B$782,J$155)+'СЕТ СН'!$I$14+СВЦЭМ!$D$10+'СЕТ СН'!$I$6-'СЕТ СН'!$I$26</f>
        <v>1545.0409188399999</v>
      </c>
      <c r="K160" s="36">
        <f>SUMIFS(СВЦЭМ!$D$39:$D$782,СВЦЭМ!$A$39:$A$782,$A160,СВЦЭМ!$B$39:$B$782,K$155)+'СЕТ СН'!$I$14+СВЦЭМ!$D$10+'СЕТ СН'!$I$6-'СЕТ СН'!$I$26</f>
        <v>1479.6931493699999</v>
      </c>
      <c r="L160" s="36">
        <f>SUMIFS(СВЦЭМ!$D$39:$D$782,СВЦЭМ!$A$39:$A$782,$A160,СВЦЭМ!$B$39:$B$782,L$155)+'СЕТ СН'!$I$14+СВЦЭМ!$D$10+'СЕТ СН'!$I$6-'СЕТ СН'!$I$26</f>
        <v>1480.40033384</v>
      </c>
      <c r="M160" s="36">
        <f>SUMIFS(СВЦЭМ!$D$39:$D$782,СВЦЭМ!$A$39:$A$782,$A160,СВЦЭМ!$B$39:$B$782,M$155)+'СЕТ СН'!$I$14+СВЦЭМ!$D$10+'СЕТ СН'!$I$6-'СЕТ СН'!$I$26</f>
        <v>1479.6925586900002</v>
      </c>
      <c r="N160" s="36">
        <f>SUMIFS(СВЦЭМ!$D$39:$D$782,СВЦЭМ!$A$39:$A$782,$A160,СВЦЭМ!$B$39:$B$782,N$155)+'СЕТ СН'!$I$14+СВЦЭМ!$D$10+'СЕТ СН'!$I$6-'СЕТ СН'!$I$26</f>
        <v>1480.7873330800001</v>
      </c>
      <c r="O160" s="36">
        <f>SUMIFS(СВЦЭМ!$D$39:$D$782,СВЦЭМ!$A$39:$A$782,$A160,СВЦЭМ!$B$39:$B$782,O$155)+'СЕТ СН'!$I$14+СВЦЭМ!$D$10+'СЕТ СН'!$I$6-'СЕТ СН'!$I$26</f>
        <v>1507.08091715</v>
      </c>
      <c r="P160" s="36">
        <f>SUMIFS(СВЦЭМ!$D$39:$D$782,СВЦЭМ!$A$39:$A$782,$A160,СВЦЭМ!$B$39:$B$782,P$155)+'СЕТ СН'!$I$14+СВЦЭМ!$D$10+'СЕТ СН'!$I$6-'СЕТ СН'!$I$26</f>
        <v>1539.9701126499999</v>
      </c>
      <c r="Q160" s="36">
        <f>SUMIFS(СВЦЭМ!$D$39:$D$782,СВЦЭМ!$A$39:$A$782,$A160,СВЦЭМ!$B$39:$B$782,Q$155)+'СЕТ СН'!$I$14+СВЦЭМ!$D$10+'СЕТ СН'!$I$6-'СЕТ СН'!$I$26</f>
        <v>1548.13093301</v>
      </c>
      <c r="R160" s="36">
        <f>SUMIFS(СВЦЭМ!$D$39:$D$782,СВЦЭМ!$A$39:$A$782,$A160,СВЦЭМ!$B$39:$B$782,R$155)+'СЕТ СН'!$I$14+СВЦЭМ!$D$10+'СЕТ СН'!$I$6-'СЕТ СН'!$I$26</f>
        <v>1540.9777520600001</v>
      </c>
      <c r="S160" s="36">
        <f>SUMIFS(СВЦЭМ!$D$39:$D$782,СВЦЭМ!$A$39:$A$782,$A160,СВЦЭМ!$B$39:$B$782,S$155)+'СЕТ СН'!$I$14+СВЦЭМ!$D$10+'СЕТ СН'!$I$6-'СЕТ СН'!$I$26</f>
        <v>1494.58958396</v>
      </c>
      <c r="T160" s="36">
        <f>SUMIFS(СВЦЭМ!$D$39:$D$782,СВЦЭМ!$A$39:$A$782,$A160,СВЦЭМ!$B$39:$B$782,T$155)+'СЕТ СН'!$I$14+СВЦЭМ!$D$10+'СЕТ СН'!$I$6-'СЕТ СН'!$I$26</f>
        <v>1466.86835954</v>
      </c>
      <c r="U160" s="36">
        <f>SUMIFS(СВЦЭМ!$D$39:$D$782,СВЦЭМ!$A$39:$A$782,$A160,СВЦЭМ!$B$39:$B$782,U$155)+'СЕТ СН'!$I$14+СВЦЭМ!$D$10+'СЕТ СН'!$I$6-'СЕТ СН'!$I$26</f>
        <v>1437.9439297600002</v>
      </c>
      <c r="V160" s="36">
        <f>SUMIFS(СВЦЭМ!$D$39:$D$782,СВЦЭМ!$A$39:$A$782,$A160,СВЦЭМ!$B$39:$B$782,V$155)+'СЕТ СН'!$I$14+СВЦЭМ!$D$10+'СЕТ СН'!$I$6-'СЕТ СН'!$I$26</f>
        <v>1436.9653656300002</v>
      </c>
      <c r="W160" s="36">
        <f>SUMIFS(СВЦЭМ!$D$39:$D$782,СВЦЭМ!$A$39:$A$782,$A160,СВЦЭМ!$B$39:$B$782,W$155)+'СЕТ СН'!$I$14+СВЦЭМ!$D$10+'СЕТ СН'!$I$6-'СЕТ СН'!$I$26</f>
        <v>1460.31721051</v>
      </c>
      <c r="X160" s="36">
        <f>SUMIFS(СВЦЭМ!$D$39:$D$782,СВЦЭМ!$A$39:$A$782,$A160,СВЦЭМ!$B$39:$B$782,X$155)+'СЕТ СН'!$I$14+СВЦЭМ!$D$10+'СЕТ СН'!$I$6-'СЕТ СН'!$I$26</f>
        <v>1503.56081621</v>
      </c>
      <c r="Y160" s="36">
        <f>SUMIFS(СВЦЭМ!$D$39:$D$782,СВЦЭМ!$A$39:$A$782,$A160,СВЦЭМ!$B$39:$B$782,Y$155)+'СЕТ СН'!$I$14+СВЦЭМ!$D$10+'СЕТ СН'!$I$6-'СЕТ СН'!$I$26</f>
        <v>1562.9426297700002</v>
      </c>
    </row>
    <row r="161" spans="1:25" ht="15.75" x14ac:dyDescent="0.2">
      <c r="A161" s="35">
        <f t="shared" si="4"/>
        <v>44445</v>
      </c>
      <c r="B161" s="36">
        <f>SUMIFS(СВЦЭМ!$D$39:$D$782,СВЦЭМ!$A$39:$A$782,$A161,СВЦЭМ!$B$39:$B$782,B$155)+'СЕТ СН'!$I$14+СВЦЭМ!$D$10+'СЕТ СН'!$I$6-'СЕТ СН'!$I$26</f>
        <v>1577.58194912</v>
      </c>
      <c r="C161" s="36">
        <f>SUMIFS(СВЦЭМ!$D$39:$D$782,СВЦЭМ!$A$39:$A$782,$A161,СВЦЭМ!$B$39:$B$782,C$155)+'СЕТ СН'!$I$14+СВЦЭМ!$D$10+'СЕТ СН'!$I$6-'СЕТ СН'!$I$26</f>
        <v>1656.7103828499999</v>
      </c>
      <c r="D161" s="36">
        <f>SUMIFS(СВЦЭМ!$D$39:$D$782,СВЦЭМ!$A$39:$A$782,$A161,СВЦЭМ!$B$39:$B$782,D$155)+'СЕТ СН'!$I$14+СВЦЭМ!$D$10+'СЕТ СН'!$I$6-'СЕТ СН'!$I$26</f>
        <v>1722.85938485</v>
      </c>
      <c r="E161" s="36">
        <f>SUMIFS(СВЦЭМ!$D$39:$D$782,СВЦЭМ!$A$39:$A$782,$A161,СВЦЭМ!$B$39:$B$782,E$155)+'СЕТ СН'!$I$14+СВЦЭМ!$D$10+'СЕТ СН'!$I$6-'СЕТ СН'!$I$26</f>
        <v>1752.6311841799998</v>
      </c>
      <c r="F161" s="36">
        <f>SUMIFS(СВЦЭМ!$D$39:$D$782,СВЦЭМ!$A$39:$A$782,$A161,СВЦЭМ!$B$39:$B$782,F$155)+'СЕТ СН'!$I$14+СВЦЭМ!$D$10+'СЕТ СН'!$I$6-'СЕТ СН'!$I$26</f>
        <v>1760.2997395099999</v>
      </c>
      <c r="G161" s="36">
        <f>SUMIFS(СВЦЭМ!$D$39:$D$782,СВЦЭМ!$A$39:$A$782,$A161,СВЦЭМ!$B$39:$B$782,G$155)+'СЕТ СН'!$I$14+СВЦЭМ!$D$10+'СЕТ СН'!$I$6-'СЕТ СН'!$I$26</f>
        <v>1762.1046537499999</v>
      </c>
      <c r="H161" s="36">
        <f>SUMIFS(СВЦЭМ!$D$39:$D$782,СВЦЭМ!$A$39:$A$782,$A161,СВЦЭМ!$B$39:$B$782,H$155)+'СЕТ СН'!$I$14+СВЦЭМ!$D$10+'СЕТ СН'!$I$6-'СЕТ СН'!$I$26</f>
        <v>1703.9678490700001</v>
      </c>
      <c r="I161" s="36">
        <f>SUMIFS(СВЦЭМ!$D$39:$D$782,СВЦЭМ!$A$39:$A$782,$A161,СВЦЭМ!$B$39:$B$782,I$155)+'СЕТ СН'!$I$14+СВЦЭМ!$D$10+'СЕТ СН'!$I$6-'СЕТ СН'!$I$26</f>
        <v>1614.49878713</v>
      </c>
      <c r="J161" s="36">
        <f>SUMIFS(СВЦЭМ!$D$39:$D$782,СВЦЭМ!$A$39:$A$782,$A161,СВЦЭМ!$B$39:$B$782,J$155)+'СЕТ СН'!$I$14+СВЦЭМ!$D$10+'СЕТ СН'!$I$6-'СЕТ СН'!$I$26</f>
        <v>1531.5798246700001</v>
      </c>
      <c r="K161" s="36">
        <f>SUMIFS(СВЦЭМ!$D$39:$D$782,СВЦЭМ!$A$39:$A$782,$A161,СВЦЭМ!$B$39:$B$782,K$155)+'СЕТ СН'!$I$14+СВЦЭМ!$D$10+'СЕТ СН'!$I$6-'СЕТ СН'!$I$26</f>
        <v>1512.05228382</v>
      </c>
      <c r="L161" s="36">
        <f>SUMIFS(СВЦЭМ!$D$39:$D$782,СВЦЭМ!$A$39:$A$782,$A161,СВЦЭМ!$B$39:$B$782,L$155)+'СЕТ СН'!$I$14+СВЦЭМ!$D$10+'СЕТ СН'!$I$6-'СЕТ СН'!$I$26</f>
        <v>1507.7761827899999</v>
      </c>
      <c r="M161" s="36">
        <f>SUMIFS(СВЦЭМ!$D$39:$D$782,СВЦЭМ!$A$39:$A$782,$A161,СВЦЭМ!$B$39:$B$782,M$155)+'СЕТ СН'!$I$14+СВЦЭМ!$D$10+'СЕТ СН'!$I$6-'СЕТ СН'!$I$26</f>
        <v>1503.12068995</v>
      </c>
      <c r="N161" s="36">
        <f>SUMIFS(СВЦЭМ!$D$39:$D$782,СВЦЭМ!$A$39:$A$782,$A161,СВЦЭМ!$B$39:$B$782,N$155)+'СЕТ СН'!$I$14+СВЦЭМ!$D$10+'СЕТ СН'!$I$6-'СЕТ СН'!$I$26</f>
        <v>1498.86695629</v>
      </c>
      <c r="O161" s="36">
        <f>SUMIFS(СВЦЭМ!$D$39:$D$782,СВЦЭМ!$A$39:$A$782,$A161,СВЦЭМ!$B$39:$B$782,O$155)+'СЕТ СН'!$I$14+СВЦЭМ!$D$10+'СЕТ СН'!$I$6-'СЕТ СН'!$I$26</f>
        <v>1508.8718811799999</v>
      </c>
      <c r="P161" s="36">
        <f>SUMIFS(СВЦЭМ!$D$39:$D$782,СВЦЭМ!$A$39:$A$782,$A161,СВЦЭМ!$B$39:$B$782,P$155)+'СЕТ СН'!$I$14+СВЦЭМ!$D$10+'СЕТ СН'!$I$6-'СЕТ СН'!$I$26</f>
        <v>1530.53975543</v>
      </c>
      <c r="Q161" s="36">
        <f>SUMIFS(СВЦЭМ!$D$39:$D$782,СВЦЭМ!$A$39:$A$782,$A161,СВЦЭМ!$B$39:$B$782,Q$155)+'СЕТ СН'!$I$14+СВЦЭМ!$D$10+'СЕТ СН'!$I$6-'СЕТ СН'!$I$26</f>
        <v>1542.61253642</v>
      </c>
      <c r="R161" s="36">
        <f>SUMIFS(СВЦЭМ!$D$39:$D$782,СВЦЭМ!$A$39:$A$782,$A161,СВЦЭМ!$B$39:$B$782,R$155)+'СЕТ СН'!$I$14+СВЦЭМ!$D$10+'СЕТ СН'!$I$6-'СЕТ СН'!$I$26</f>
        <v>1533.5650990200002</v>
      </c>
      <c r="S161" s="36">
        <f>SUMIFS(СВЦЭМ!$D$39:$D$782,СВЦЭМ!$A$39:$A$782,$A161,СВЦЭМ!$B$39:$B$782,S$155)+'СЕТ СН'!$I$14+СВЦЭМ!$D$10+'СЕТ СН'!$I$6-'СЕТ СН'!$I$26</f>
        <v>1516.2077851600002</v>
      </c>
      <c r="T161" s="36">
        <f>SUMIFS(СВЦЭМ!$D$39:$D$782,СВЦЭМ!$A$39:$A$782,$A161,СВЦЭМ!$B$39:$B$782,T$155)+'СЕТ СН'!$I$14+СВЦЭМ!$D$10+'СЕТ СН'!$I$6-'СЕТ СН'!$I$26</f>
        <v>1500.8655533199999</v>
      </c>
      <c r="U161" s="36">
        <f>SUMIFS(СВЦЭМ!$D$39:$D$782,СВЦЭМ!$A$39:$A$782,$A161,СВЦЭМ!$B$39:$B$782,U$155)+'СЕТ СН'!$I$14+СВЦЭМ!$D$10+'СЕТ СН'!$I$6-'СЕТ СН'!$I$26</f>
        <v>1539.4101356900001</v>
      </c>
      <c r="V161" s="36">
        <f>SUMIFS(СВЦЭМ!$D$39:$D$782,СВЦЭМ!$A$39:$A$782,$A161,СВЦЭМ!$B$39:$B$782,V$155)+'СЕТ СН'!$I$14+СВЦЭМ!$D$10+'СЕТ СН'!$I$6-'СЕТ СН'!$I$26</f>
        <v>1560.66343639</v>
      </c>
      <c r="W161" s="36">
        <f>SUMIFS(СВЦЭМ!$D$39:$D$782,СВЦЭМ!$A$39:$A$782,$A161,СВЦЭМ!$B$39:$B$782,W$155)+'СЕТ СН'!$I$14+СВЦЭМ!$D$10+'СЕТ СН'!$I$6-'СЕТ СН'!$I$26</f>
        <v>1554.99221253</v>
      </c>
      <c r="X161" s="36">
        <f>SUMIFS(СВЦЭМ!$D$39:$D$782,СВЦЭМ!$A$39:$A$782,$A161,СВЦЭМ!$B$39:$B$782,X$155)+'СЕТ СН'!$I$14+СВЦЭМ!$D$10+'СЕТ СН'!$I$6-'СЕТ СН'!$I$26</f>
        <v>1499.88996572</v>
      </c>
      <c r="Y161" s="36">
        <f>SUMIFS(СВЦЭМ!$D$39:$D$782,СВЦЭМ!$A$39:$A$782,$A161,СВЦЭМ!$B$39:$B$782,Y$155)+'СЕТ СН'!$I$14+СВЦЭМ!$D$10+'СЕТ СН'!$I$6-'СЕТ СН'!$I$26</f>
        <v>1518.3521141199999</v>
      </c>
    </row>
    <row r="162" spans="1:25" ht="15.75" x14ac:dyDescent="0.2">
      <c r="A162" s="35">
        <f t="shared" si="4"/>
        <v>44446</v>
      </c>
      <c r="B162" s="36">
        <f>SUMIFS(СВЦЭМ!$D$39:$D$782,СВЦЭМ!$A$39:$A$782,$A162,СВЦЭМ!$B$39:$B$782,B$155)+'СЕТ СН'!$I$14+СВЦЭМ!$D$10+'СЕТ СН'!$I$6-'СЕТ СН'!$I$26</f>
        <v>1660.38221208</v>
      </c>
      <c r="C162" s="36">
        <f>SUMIFS(СВЦЭМ!$D$39:$D$782,СВЦЭМ!$A$39:$A$782,$A162,СВЦЭМ!$B$39:$B$782,C$155)+'СЕТ СН'!$I$14+СВЦЭМ!$D$10+'СЕТ СН'!$I$6-'СЕТ СН'!$I$26</f>
        <v>1751.8657338200001</v>
      </c>
      <c r="D162" s="36">
        <f>SUMIFS(СВЦЭМ!$D$39:$D$782,СВЦЭМ!$A$39:$A$782,$A162,СВЦЭМ!$B$39:$B$782,D$155)+'СЕТ СН'!$I$14+СВЦЭМ!$D$10+'СЕТ СН'!$I$6-'СЕТ СН'!$I$26</f>
        <v>1811.6738855999999</v>
      </c>
      <c r="E162" s="36">
        <f>SUMIFS(СВЦЭМ!$D$39:$D$782,СВЦЭМ!$A$39:$A$782,$A162,СВЦЭМ!$B$39:$B$782,E$155)+'СЕТ СН'!$I$14+СВЦЭМ!$D$10+'СЕТ СН'!$I$6-'СЕТ СН'!$I$26</f>
        <v>1799.42536036</v>
      </c>
      <c r="F162" s="36">
        <f>SUMIFS(СВЦЭМ!$D$39:$D$782,СВЦЭМ!$A$39:$A$782,$A162,СВЦЭМ!$B$39:$B$782,F$155)+'СЕТ СН'!$I$14+СВЦЭМ!$D$10+'СЕТ СН'!$I$6-'СЕТ СН'!$I$26</f>
        <v>1795.1144382699999</v>
      </c>
      <c r="G162" s="36">
        <f>SUMIFS(СВЦЭМ!$D$39:$D$782,СВЦЭМ!$A$39:$A$782,$A162,СВЦЭМ!$B$39:$B$782,G$155)+'СЕТ СН'!$I$14+СВЦЭМ!$D$10+'СЕТ СН'!$I$6-'СЕТ СН'!$I$26</f>
        <v>1800.56720976</v>
      </c>
      <c r="H162" s="36">
        <f>SUMIFS(СВЦЭМ!$D$39:$D$782,СВЦЭМ!$A$39:$A$782,$A162,СВЦЭМ!$B$39:$B$782,H$155)+'СЕТ СН'!$I$14+СВЦЭМ!$D$10+'СЕТ СН'!$I$6-'СЕТ СН'!$I$26</f>
        <v>1728.5036161899998</v>
      </c>
      <c r="I162" s="36">
        <f>SUMIFS(СВЦЭМ!$D$39:$D$782,СВЦЭМ!$A$39:$A$782,$A162,СВЦЭМ!$B$39:$B$782,I$155)+'СЕТ СН'!$I$14+СВЦЭМ!$D$10+'СЕТ СН'!$I$6-'СЕТ СН'!$I$26</f>
        <v>1646.3379732200001</v>
      </c>
      <c r="J162" s="36">
        <f>SUMIFS(СВЦЭМ!$D$39:$D$782,СВЦЭМ!$A$39:$A$782,$A162,СВЦЭМ!$B$39:$B$782,J$155)+'СЕТ СН'!$I$14+СВЦЭМ!$D$10+'СЕТ СН'!$I$6-'СЕТ СН'!$I$26</f>
        <v>1573.7950396000001</v>
      </c>
      <c r="K162" s="36">
        <f>SUMIFS(СВЦЭМ!$D$39:$D$782,СВЦЭМ!$A$39:$A$782,$A162,СВЦЭМ!$B$39:$B$782,K$155)+'СЕТ СН'!$I$14+СВЦЭМ!$D$10+'СЕТ СН'!$I$6-'СЕТ СН'!$I$26</f>
        <v>1567.4075906200001</v>
      </c>
      <c r="L162" s="36">
        <f>SUMIFS(СВЦЭМ!$D$39:$D$782,СВЦЭМ!$A$39:$A$782,$A162,СВЦЭМ!$B$39:$B$782,L$155)+'СЕТ СН'!$I$14+СВЦЭМ!$D$10+'СЕТ СН'!$I$6-'СЕТ СН'!$I$26</f>
        <v>1564.1303047599999</v>
      </c>
      <c r="M162" s="36">
        <f>SUMIFS(СВЦЭМ!$D$39:$D$782,СВЦЭМ!$A$39:$A$782,$A162,СВЦЭМ!$B$39:$B$782,M$155)+'СЕТ СН'!$I$14+СВЦЭМ!$D$10+'СЕТ СН'!$I$6-'СЕТ СН'!$I$26</f>
        <v>1558.8854501999999</v>
      </c>
      <c r="N162" s="36">
        <f>SUMIFS(СВЦЭМ!$D$39:$D$782,СВЦЭМ!$A$39:$A$782,$A162,СВЦЭМ!$B$39:$B$782,N$155)+'СЕТ СН'!$I$14+СВЦЭМ!$D$10+'СЕТ СН'!$I$6-'СЕТ СН'!$I$26</f>
        <v>1560.1344162600001</v>
      </c>
      <c r="O162" s="36">
        <f>SUMIFS(СВЦЭМ!$D$39:$D$782,СВЦЭМ!$A$39:$A$782,$A162,СВЦЭМ!$B$39:$B$782,O$155)+'СЕТ СН'!$I$14+СВЦЭМ!$D$10+'СЕТ СН'!$I$6-'СЕТ СН'!$I$26</f>
        <v>1585.0954307500001</v>
      </c>
      <c r="P162" s="36">
        <f>SUMIFS(СВЦЭМ!$D$39:$D$782,СВЦЭМ!$A$39:$A$782,$A162,СВЦЭМ!$B$39:$B$782,P$155)+'СЕТ СН'!$I$14+СВЦЭМ!$D$10+'СЕТ СН'!$I$6-'СЕТ СН'!$I$26</f>
        <v>1621.23743201</v>
      </c>
      <c r="Q162" s="36">
        <f>SUMIFS(СВЦЭМ!$D$39:$D$782,СВЦЭМ!$A$39:$A$782,$A162,СВЦЭМ!$B$39:$B$782,Q$155)+'СЕТ СН'!$I$14+СВЦЭМ!$D$10+'СЕТ СН'!$I$6-'СЕТ СН'!$I$26</f>
        <v>1628.0566845399999</v>
      </c>
      <c r="R162" s="36">
        <f>SUMIFS(СВЦЭМ!$D$39:$D$782,СВЦЭМ!$A$39:$A$782,$A162,СВЦЭМ!$B$39:$B$782,R$155)+'СЕТ СН'!$I$14+СВЦЭМ!$D$10+'СЕТ СН'!$I$6-'СЕТ СН'!$I$26</f>
        <v>1617.5282947999999</v>
      </c>
      <c r="S162" s="36">
        <f>SUMIFS(СВЦЭМ!$D$39:$D$782,СВЦЭМ!$A$39:$A$782,$A162,СВЦЭМ!$B$39:$B$782,S$155)+'СЕТ СН'!$I$14+СВЦЭМ!$D$10+'СЕТ СН'!$I$6-'СЕТ СН'!$I$26</f>
        <v>1591.79595154</v>
      </c>
      <c r="T162" s="36">
        <f>SUMIFS(СВЦЭМ!$D$39:$D$782,СВЦЭМ!$A$39:$A$782,$A162,СВЦЭМ!$B$39:$B$782,T$155)+'СЕТ СН'!$I$14+СВЦЭМ!$D$10+'СЕТ СН'!$I$6-'СЕТ СН'!$I$26</f>
        <v>1558.0905387299999</v>
      </c>
      <c r="U162" s="36">
        <f>SUMIFS(СВЦЭМ!$D$39:$D$782,СВЦЭМ!$A$39:$A$782,$A162,СВЦЭМ!$B$39:$B$782,U$155)+'СЕТ СН'!$I$14+СВЦЭМ!$D$10+'СЕТ СН'!$I$6-'СЕТ СН'!$I$26</f>
        <v>1546.90317491</v>
      </c>
      <c r="V162" s="36">
        <f>SUMIFS(СВЦЭМ!$D$39:$D$782,СВЦЭМ!$A$39:$A$782,$A162,СВЦЭМ!$B$39:$B$782,V$155)+'СЕТ СН'!$I$14+СВЦЭМ!$D$10+'СЕТ СН'!$I$6-'СЕТ СН'!$I$26</f>
        <v>1572.47117497</v>
      </c>
      <c r="W162" s="36">
        <f>SUMIFS(СВЦЭМ!$D$39:$D$782,СВЦЭМ!$A$39:$A$782,$A162,СВЦЭМ!$B$39:$B$782,W$155)+'СЕТ СН'!$I$14+СВЦЭМ!$D$10+'СЕТ СН'!$I$6-'СЕТ СН'!$I$26</f>
        <v>1567.2977657199999</v>
      </c>
      <c r="X162" s="36">
        <f>SUMIFS(СВЦЭМ!$D$39:$D$782,СВЦЭМ!$A$39:$A$782,$A162,СВЦЭМ!$B$39:$B$782,X$155)+'СЕТ СН'!$I$14+СВЦЭМ!$D$10+'СЕТ СН'!$I$6-'СЕТ СН'!$I$26</f>
        <v>1555.69857944</v>
      </c>
      <c r="Y162" s="36">
        <f>SUMIFS(СВЦЭМ!$D$39:$D$782,СВЦЭМ!$A$39:$A$782,$A162,СВЦЭМ!$B$39:$B$782,Y$155)+'СЕТ СН'!$I$14+СВЦЭМ!$D$10+'СЕТ СН'!$I$6-'СЕТ СН'!$I$26</f>
        <v>1609.0825411199999</v>
      </c>
    </row>
    <row r="163" spans="1:25" ht="15.75" x14ac:dyDescent="0.2">
      <c r="A163" s="35">
        <f t="shared" si="4"/>
        <v>44447</v>
      </c>
      <c r="B163" s="36">
        <f>SUMIFS(СВЦЭМ!$D$39:$D$782,СВЦЭМ!$A$39:$A$782,$A163,СВЦЭМ!$B$39:$B$782,B$155)+'СЕТ СН'!$I$14+СВЦЭМ!$D$10+'СЕТ СН'!$I$6-'СЕТ СН'!$I$26</f>
        <v>1717.70553434</v>
      </c>
      <c r="C163" s="36">
        <f>SUMIFS(СВЦЭМ!$D$39:$D$782,СВЦЭМ!$A$39:$A$782,$A163,СВЦЭМ!$B$39:$B$782,C$155)+'СЕТ СН'!$I$14+СВЦЭМ!$D$10+'СЕТ СН'!$I$6-'СЕТ СН'!$I$26</f>
        <v>1790.15326691</v>
      </c>
      <c r="D163" s="36">
        <f>SUMIFS(СВЦЭМ!$D$39:$D$782,СВЦЭМ!$A$39:$A$782,$A163,СВЦЭМ!$B$39:$B$782,D$155)+'СЕТ СН'!$I$14+СВЦЭМ!$D$10+'СЕТ СН'!$I$6-'СЕТ СН'!$I$26</f>
        <v>1845.4738866299999</v>
      </c>
      <c r="E163" s="36">
        <f>SUMIFS(СВЦЭМ!$D$39:$D$782,СВЦЭМ!$A$39:$A$782,$A163,СВЦЭМ!$B$39:$B$782,E$155)+'СЕТ СН'!$I$14+СВЦЭМ!$D$10+'СЕТ СН'!$I$6-'СЕТ СН'!$I$26</f>
        <v>1805.3262843599998</v>
      </c>
      <c r="F163" s="36">
        <f>SUMIFS(СВЦЭМ!$D$39:$D$782,СВЦЭМ!$A$39:$A$782,$A163,СВЦЭМ!$B$39:$B$782,F$155)+'СЕТ СН'!$I$14+СВЦЭМ!$D$10+'СЕТ СН'!$I$6-'СЕТ СН'!$I$26</f>
        <v>1792.6684848</v>
      </c>
      <c r="G163" s="36">
        <f>SUMIFS(СВЦЭМ!$D$39:$D$782,СВЦЭМ!$A$39:$A$782,$A163,СВЦЭМ!$B$39:$B$782,G$155)+'СЕТ СН'!$I$14+СВЦЭМ!$D$10+'СЕТ СН'!$I$6-'СЕТ СН'!$I$26</f>
        <v>1812.69635853</v>
      </c>
      <c r="H163" s="36">
        <f>SUMIFS(СВЦЭМ!$D$39:$D$782,СВЦЭМ!$A$39:$A$782,$A163,СВЦЭМ!$B$39:$B$782,H$155)+'СЕТ СН'!$I$14+СВЦЭМ!$D$10+'СЕТ СН'!$I$6-'СЕТ СН'!$I$26</f>
        <v>1772.9041692999999</v>
      </c>
      <c r="I163" s="36">
        <f>SUMIFS(СВЦЭМ!$D$39:$D$782,СВЦЭМ!$A$39:$A$782,$A163,СВЦЭМ!$B$39:$B$782,I$155)+'СЕТ СН'!$I$14+СВЦЭМ!$D$10+'СЕТ СН'!$I$6-'СЕТ СН'!$I$26</f>
        <v>1673.2440857500001</v>
      </c>
      <c r="J163" s="36">
        <f>SUMIFS(СВЦЭМ!$D$39:$D$782,СВЦЭМ!$A$39:$A$782,$A163,СВЦЭМ!$B$39:$B$782,J$155)+'СЕТ СН'!$I$14+СВЦЭМ!$D$10+'СЕТ СН'!$I$6-'СЕТ СН'!$I$26</f>
        <v>1588.70293126</v>
      </c>
      <c r="K163" s="36">
        <f>SUMIFS(СВЦЭМ!$D$39:$D$782,СВЦЭМ!$A$39:$A$782,$A163,СВЦЭМ!$B$39:$B$782,K$155)+'СЕТ СН'!$I$14+СВЦЭМ!$D$10+'СЕТ СН'!$I$6-'СЕТ СН'!$I$26</f>
        <v>1551.95537848</v>
      </c>
      <c r="L163" s="36">
        <f>SUMIFS(СВЦЭМ!$D$39:$D$782,СВЦЭМ!$A$39:$A$782,$A163,СВЦЭМ!$B$39:$B$782,L$155)+'СЕТ СН'!$I$14+СВЦЭМ!$D$10+'СЕТ СН'!$I$6-'СЕТ СН'!$I$26</f>
        <v>1548.2913014800001</v>
      </c>
      <c r="M163" s="36">
        <f>SUMIFS(СВЦЭМ!$D$39:$D$782,СВЦЭМ!$A$39:$A$782,$A163,СВЦЭМ!$B$39:$B$782,M$155)+'СЕТ СН'!$I$14+СВЦЭМ!$D$10+'СЕТ СН'!$I$6-'СЕТ СН'!$I$26</f>
        <v>1537.1197181900002</v>
      </c>
      <c r="N163" s="36">
        <f>SUMIFS(СВЦЭМ!$D$39:$D$782,СВЦЭМ!$A$39:$A$782,$A163,СВЦЭМ!$B$39:$B$782,N$155)+'СЕТ СН'!$I$14+СВЦЭМ!$D$10+'СЕТ СН'!$I$6-'СЕТ СН'!$I$26</f>
        <v>1541.2209399399999</v>
      </c>
      <c r="O163" s="36">
        <f>SUMIFS(СВЦЭМ!$D$39:$D$782,СВЦЭМ!$A$39:$A$782,$A163,СВЦЭМ!$B$39:$B$782,O$155)+'СЕТ СН'!$I$14+СВЦЭМ!$D$10+'СЕТ СН'!$I$6-'СЕТ СН'!$I$26</f>
        <v>1575.9976119299999</v>
      </c>
      <c r="P163" s="36">
        <f>SUMIFS(СВЦЭМ!$D$39:$D$782,СВЦЭМ!$A$39:$A$782,$A163,СВЦЭМ!$B$39:$B$782,P$155)+'СЕТ СН'!$I$14+СВЦЭМ!$D$10+'СЕТ СН'!$I$6-'СЕТ СН'!$I$26</f>
        <v>1608.64166243</v>
      </c>
      <c r="Q163" s="36">
        <f>SUMIFS(СВЦЭМ!$D$39:$D$782,СВЦЭМ!$A$39:$A$782,$A163,СВЦЭМ!$B$39:$B$782,Q$155)+'СЕТ СН'!$I$14+СВЦЭМ!$D$10+'СЕТ СН'!$I$6-'СЕТ СН'!$I$26</f>
        <v>1607.03415976</v>
      </c>
      <c r="R163" s="36">
        <f>SUMIFS(СВЦЭМ!$D$39:$D$782,СВЦЭМ!$A$39:$A$782,$A163,СВЦЭМ!$B$39:$B$782,R$155)+'СЕТ СН'!$I$14+СВЦЭМ!$D$10+'СЕТ СН'!$I$6-'СЕТ СН'!$I$26</f>
        <v>1605.9289780300001</v>
      </c>
      <c r="S163" s="36">
        <f>SUMIFS(СВЦЭМ!$D$39:$D$782,СВЦЭМ!$A$39:$A$782,$A163,СВЦЭМ!$B$39:$B$782,S$155)+'СЕТ СН'!$I$14+СВЦЭМ!$D$10+'СЕТ СН'!$I$6-'СЕТ СН'!$I$26</f>
        <v>1577.59600002</v>
      </c>
      <c r="T163" s="36">
        <f>SUMIFS(СВЦЭМ!$D$39:$D$782,СВЦЭМ!$A$39:$A$782,$A163,СВЦЭМ!$B$39:$B$782,T$155)+'СЕТ СН'!$I$14+СВЦЭМ!$D$10+'СЕТ СН'!$I$6-'СЕТ СН'!$I$26</f>
        <v>1543.78957646</v>
      </c>
      <c r="U163" s="36">
        <f>SUMIFS(СВЦЭМ!$D$39:$D$782,СВЦЭМ!$A$39:$A$782,$A163,СВЦЭМ!$B$39:$B$782,U$155)+'СЕТ СН'!$I$14+СВЦЭМ!$D$10+'СЕТ СН'!$I$6-'СЕТ СН'!$I$26</f>
        <v>1541.8672529400001</v>
      </c>
      <c r="V163" s="36">
        <f>SUMIFS(СВЦЭМ!$D$39:$D$782,СВЦЭМ!$A$39:$A$782,$A163,СВЦЭМ!$B$39:$B$782,V$155)+'СЕТ СН'!$I$14+СВЦЭМ!$D$10+'СЕТ СН'!$I$6-'СЕТ СН'!$I$26</f>
        <v>1534.4734894399999</v>
      </c>
      <c r="W163" s="36">
        <f>SUMIFS(СВЦЭМ!$D$39:$D$782,СВЦЭМ!$A$39:$A$782,$A163,СВЦЭМ!$B$39:$B$782,W$155)+'СЕТ СН'!$I$14+СВЦЭМ!$D$10+'СЕТ СН'!$I$6-'СЕТ СН'!$I$26</f>
        <v>1529.1766574100002</v>
      </c>
      <c r="X163" s="36">
        <f>SUMIFS(СВЦЭМ!$D$39:$D$782,СВЦЭМ!$A$39:$A$782,$A163,СВЦЭМ!$B$39:$B$782,X$155)+'СЕТ СН'!$I$14+СВЦЭМ!$D$10+'СЕТ СН'!$I$6-'СЕТ СН'!$I$26</f>
        <v>1560.4761642799999</v>
      </c>
      <c r="Y163" s="36">
        <f>SUMIFS(СВЦЭМ!$D$39:$D$782,СВЦЭМ!$A$39:$A$782,$A163,СВЦЭМ!$B$39:$B$782,Y$155)+'СЕТ СН'!$I$14+СВЦЭМ!$D$10+'СЕТ СН'!$I$6-'СЕТ СН'!$I$26</f>
        <v>1619.7358207500001</v>
      </c>
    </row>
    <row r="164" spans="1:25" ht="15.75" x14ac:dyDescent="0.2">
      <c r="A164" s="35">
        <f t="shared" si="4"/>
        <v>44448</v>
      </c>
      <c r="B164" s="36">
        <f>SUMIFS(СВЦЭМ!$D$39:$D$782,СВЦЭМ!$A$39:$A$782,$A164,СВЦЭМ!$B$39:$B$782,B$155)+'СЕТ СН'!$I$14+СВЦЭМ!$D$10+'СЕТ СН'!$I$6-'СЕТ СН'!$I$26</f>
        <v>1733.3029548</v>
      </c>
      <c r="C164" s="36">
        <f>SUMIFS(СВЦЭМ!$D$39:$D$782,СВЦЭМ!$A$39:$A$782,$A164,СВЦЭМ!$B$39:$B$782,C$155)+'СЕТ СН'!$I$14+СВЦЭМ!$D$10+'СЕТ СН'!$I$6-'СЕТ СН'!$I$26</f>
        <v>1821.45371112</v>
      </c>
      <c r="D164" s="36">
        <f>SUMIFS(СВЦЭМ!$D$39:$D$782,СВЦЭМ!$A$39:$A$782,$A164,СВЦЭМ!$B$39:$B$782,D$155)+'СЕТ СН'!$I$14+СВЦЭМ!$D$10+'СЕТ СН'!$I$6-'СЕТ СН'!$I$26</f>
        <v>1886.6034972999998</v>
      </c>
      <c r="E164" s="36">
        <f>SUMIFS(СВЦЭМ!$D$39:$D$782,СВЦЭМ!$A$39:$A$782,$A164,СВЦЭМ!$B$39:$B$782,E$155)+'СЕТ СН'!$I$14+СВЦЭМ!$D$10+'СЕТ СН'!$I$6-'СЕТ СН'!$I$26</f>
        <v>1903.4655124899998</v>
      </c>
      <c r="F164" s="36">
        <f>SUMIFS(СВЦЭМ!$D$39:$D$782,СВЦЭМ!$A$39:$A$782,$A164,СВЦЭМ!$B$39:$B$782,F$155)+'СЕТ СН'!$I$14+СВЦЭМ!$D$10+'СЕТ СН'!$I$6-'СЕТ СН'!$I$26</f>
        <v>1910.20062287</v>
      </c>
      <c r="G164" s="36">
        <f>SUMIFS(СВЦЭМ!$D$39:$D$782,СВЦЭМ!$A$39:$A$782,$A164,СВЦЭМ!$B$39:$B$782,G$155)+'СЕТ СН'!$I$14+СВЦЭМ!$D$10+'СЕТ СН'!$I$6-'СЕТ СН'!$I$26</f>
        <v>1891.8821894499999</v>
      </c>
      <c r="H164" s="36">
        <f>SUMIFS(СВЦЭМ!$D$39:$D$782,СВЦЭМ!$A$39:$A$782,$A164,СВЦЭМ!$B$39:$B$782,H$155)+'СЕТ СН'!$I$14+СВЦЭМ!$D$10+'СЕТ СН'!$I$6-'СЕТ СН'!$I$26</f>
        <v>1827.4176429099998</v>
      </c>
      <c r="I164" s="36">
        <f>SUMIFS(СВЦЭМ!$D$39:$D$782,СВЦЭМ!$A$39:$A$782,$A164,СВЦЭМ!$B$39:$B$782,I$155)+'СЕТ СН'!$I$14+СВЦЭМ!$D$10+'СЕТ СН'!$I$6-'СЕТ СН'!$I$26</f>
        <v>1724.2867757499998</v>
      </c>
      <c r="J164" s="36">
        <f>SUMIFS(СВЦЭМ!$D$39:$D$782,СВЦЭМ!$A$39:$A$782,$A164,СВЦЭМ!$B$39:$B$782,J$155)+'СЕТ СН'!$I$14+СВЦЭМ!$D$10+'СЕТ СН'!$I$6-'СЕТ СН'!$I$26</f>
        <v>1629.52726882</v>
      </c>
      <c r="K164" s="36">
        <f>SUMIFS(СВЦЭМ!$D$39:$D$782,СВЦЭМ!$A$39:$A$782,$A164,СВЦЭМ!$B$39:$B$782,K$155)+'СЕТ СН'!$I$14+СВЦЭМ!$D$10+'СЕТ СН'!$I$6-'СЕТ СН'!$I$26</f>
        <v>1591.3111658799999</v>
      </c>
      <c r="L164" s="36">
        <f>SUMIFS(СВЦЭМ!$D$39:$D$782,СВЦЭМ!$A$39:$A$782,$A164,СВЦЭМ!$B$39:$B$782,L$155)+'СЕТ СН'!$I$14+СВЦЭМ!$D$10+'СЕТ СН'!$I$6-'СЕТ СН'!$I$26</f>
        <v>1583.25652289</v>
      </c>
      <c r="M164" s="36">
        <f>SUMIFS(СВЦЭМ!$D$39:$D$782,СВЦЭМ!$A$39:$A$782,$A164,СВЦЭМ!$B$39:$B$782,M$155)+'СЕТ СН'!$I$14+СВЦЭМ!$D$10+'СЕТ СН'!$I$6-'СЕТ СН'!$I$26</f>
        <v>1570.9241542300001</v>
      </c>
      <c r="N164" s="36">
        <f>SUMIFS(СВЦЭМ!$D$39:$D$782,СВЦЭМ!$A$39:$A$782,$A164,СВЦЭМ!$B$39:$B$782,N$155)+'СЕТ СН'!$I$14+СВЦЭМ!$D$10+'СЕТ СН'!$I$6-'СЕТ СН'!$I$26</f>
        <v>1574.5317671299999</v>
      </c>
      <c r="O164" s="36">
        <f>SUMIFS(СВЦЭМ!$D$39:$D$782,СВЦЭМ!$A$39:$A$782,$A164,СВЦЭМ!$B$39:$B$782,O$155)+'СЕТ СН'!$I$14+СВЦЭМ!$D$10+'СЕТ СН'!$I$6-'СЕТ СН'!$I$26</f>
        <v>1604.0130200900001</v>
      </c>
      <c r="P164" s="36">
        <f>SUMIFS(СВЦЭМ!$D$39:$D$782,СВЦЭМ!$A$39:$A$782,$A164,СВЦЭМ!$B$39:$B$782,P$155)+'СЕТ СН'!$I$14+СВЦЭМ!$D$10+'СЕТ СН'!$I$6-'СЕТ СН'!$I$26</f>
        <v>1638.95095072</v>
      </c>
      <c r="Q164" s="36">
        <f>SUMIFS(СВЦЭМ!$D$39:$D$782,СВЦЭМ!$A$39:$A$782,$A164,СВЦЭМ!$B$39:$B$782,Q$155)+'СЕТ СН'!$I$14+СВЦЭМ!$D$10+'СЕТ СН'!$I$6-'СЕТ СН'!$I$26</f>
        <v>1648.8915198099999</v>
      </c>
      <c r="R164" s="36">
        <f>SUMIFS(СВЦЭМ!$D$39:$D$782,СВЦЭМ!$A$39:$A$782,$A164,СВЦЭМ!$B$39:$B$782,R$155)+'СЕТ СН'!$I$14+СВЦЭМ!$D$10+'СЕТ СН'!$I$6-'СЕТ СН'!$I$26</f>
        <v>1639.4587721500002</v>
      </c>
      <c r="S164" s="36">
        <f>SUMIFS(СВЦЭМ!$D$39:$D$782,СВЦЭМ!$A$39:$A$782,$A164,СВЦЭМ!$B$39:$B$782,S$155)+'СЕТ СН'!$I$14+СВЦЭМ!$D$10+'СЕТ СН'!$I$6-'СЕТ СН'!$I$26</f>
        <v>1612.2309841900001</v>
      </c>
      <c r="T164" s="36">
        <f>SUMIFS(СВЦЭМ!$D$39:$D$782,СВЦЭМ!$A$39:$A$782,$A164,СВЦЭМ!$B$39:$B$782,T$155)+'СЕТ СН'!$I$14+СВЦЭМ!$D$10+'СЕТ СН'!$I$6-'СЕТ СН'!$I$26</f>
        <v>1577.1724984699999</v>
      </c>
      <c r="U164" s="36">
        <f>SUMIFS(СВЦЭМ!$D$39:$D$782,СВЦЭМ!$A$39:$A$782,$A164,СВЦЭМ!$B$39:$B$782,U$155)+'СЕТ СН'!$I$14+СВЦЭМ!$D$10+'СЕТ СН'!$I$6-'СЕТ СН'!$I$26</f>
        <v>1563.5156413300001</v>
      </c>
      <c r="V164" s="36">
        <f>SUMIFS(СВЦЭМ!$D$39:$D$782,СВЦЭМ!$A$39:$A$782,$A164,СВЦЭМ!$B$39:$B$782,V$155)+'СЕТ СН'!$I$14+СВЦЭМ!$D$10+'СЕТ СН'!$I$6-'СЕТ СН'!$I$26</f>
        <v>1575.37736898</v>
      </c>
      <c r="W164" s="36">
        <f>SUMIFS(СВЦЭМ!$D$39:$D$782,СВЦЭМ!$A$39:$A$782,$A164,СВЦЭМ!$B$39:$B$782,W$155)+'СЕТ СН'!$I$14+СВЦЭМ!$D$10+'СЕТ СН'!$I$6-'СЕТ СН'!$I$26</f>
        <v>1561.97267878</v>
      </c>
      <c r="X164" s="36">
        <f>SUMIFS(СВЦЭМ!$D$39:$D$782,СВЦЭМ!$A$39:$A$782,$A164,СВЦЭМ!$B$39:$B$782,X$155)+'СЕТ СН'!$I$14+СВЦЭМ!$D$10+'СЕТ СН'!$I$6-'СЕТ СН'!$I$26</f>
        <v>1723.6769917500001</v>
      </c>
      <c r="Y164" s="36">
        <f>SUMIFS(СВЦЭМ!$D$39:$D$782,СВЦЭМ!$A$39:$A$782,$A164,СВЦЭМ!$B$39:$B$782,Y$155)+'СЕТ СН'!$I$14+СВЦЭМ!$D$10+'СЕТ СН'!$I$6-'СЕТ СН'!$I$26</f>
        <v>1709.66775919</v>
      </c>
    </row>
    <row r="165" spans="1:25" ht="15.75" x14ac:dyDescent="0.2">
      <c r="A165" s="35">
        <f t="shared" si="4"/>
        <v>44449</v>
      </c>
      <c r="B165" s="36">
        <f>SUMIFS(СВЦЭМ!$D$39:$D$782,СВЦЭМ!$A$39:$A$782,$A165,СВЦЭМ!$B$39:$B$782,B$155)+'СЕТ СН'!$I$14+СВЦЭМ!$D$10+'СЕТ СН'!$I$6-'СЕТ СН'!$I$26</f>
        <v>1690.5858662099999</v>
      </c>
      <c r="C165" s="36">
        <f>SUMIFS(СВЦЭМ!$D$39:$D$782,СВЦЭМ!$A$39:$A$782,$A165,СВЦЭМ!$B$39:$B$782,C$155)+'СЕТ СН'!$I$14+СВЦЭМ!$D$10+'СЕТ СН'!$I$6-'СЕТ СН'!$I$26</f>
        <v>1777.8699939799999</v>
      </c>
      <c r="D165" s="36">
        <f>SUMIFS(СВЦЭМ!$D$39:$D$782,СВЦЭМ!$A$39:$A$782,$A165,СВЦЭМ!$B$39:$B$782,D$155)+'СЕТ СН'!$I$14+СВЦЭМ!$D$10+'СЕТ СН'!$I$6-'СЕТ СН'!$I$26</f>
        <v>1832.5346815399998</v>
      </c>
      <c r="E165" s="36">
        <f>SUMIFS(СВЦЭМ!$D$39:$D$782,СВЦЭМ!$A$39:$A$782,$A165,СВЦЭМ!$B$39:$B$782,E$155)+'СЕТ СН'!$I$14+СВЦЭМ!$D$10+'СЕТ СН'!$I$6-'СЕТ СН'!$I$26</f>
        <v>1860.4998679599998</v>
      </c>
      <c r="F165" s="36">
        <f>SUMIFS(СВЦЭМ!$D$39:$D$782,СВЦЭМ!$A$39:$A$782,$A165,СВЦЭМ!$B$39:$B$782,F$155)+'СЕТ СН'!$I$14+СВЦЭМ!$D$10+'СЕТ СН'!$I$6-'СЕТ СН'!$I$26</f>
        <v>1828.3467598</v>
      </c>
      <c r="G165" s="36">
        <f>SUMIFS(СВЦЭМ!$D$39:$D$782,СВЦЭМ!$A$39:$A$782,$A165,СВЦЭМ!$B$39:$B$782,G$155)+'СЕТ СН'!$I$14+СВЦЭМ!$D$10+'СЕТ СН'!$I$6-'СЕТ СН'!$I$26</f>
        <v>1804.2008779799999</v>
      </c>
      <c r="H165" s="36">
        <f>SUMIFS(СВЦЭМ!$D$39:$D$782,СВЦЭМ!$A$39:$A$782,$A165,СВЦЭМ!$B$39:$B$782,H$155)+'СЕТ СН'!$I$14+СВЦЭМ!$D$10+'СЕТ СН'!$I$6-'СЕТ СН'!$I$26</f>
        <v>1740.8794909999999</v>
      </c>
      <c r="I165" s="36">
        <f>SUMIFS(СВЦЭМ!$D$39:$D$782,СВЦЭМ!$A$39:$A$782,$A165,СВЦЭМ!$B$39:$B$782,I$155)+'СЕТ СН'!$I$14+СВЦЭМ!$D$10+'СЕТ СН'!$I$6-'СЕТ СН'!$I$26</f>
        <v>1645.1116225999999</v>
      </c>
      <c r="J165" s="36">
        <f>SUMIFS(СВЦЭМ!$D$39:$D$782,СВЦЭМ!$A$39:$A$782,$A165,СВЦЭМ!$B$39:$B$782,J$155)+'СЕТ СН'!$I$14+СВЦЭМ!$D$10+'СЕТ СН'!$I$6-'СЕТ СН'!$I$26</f>
        <v>1548.0687250400001</v>
      </c>
      <c r="K165" s="36">
        <f>SUMIFS(СВЦЭМ!$D$39:$D$782,СВЦЭМ!$A$39:$A$782,$A165,СВЦЭМ!$B$39:$B$782,K$155)+'СЕТ СН'!$I$14+СВЦЭМ!$D$10+'СЕТ СН'!$I$6-'СЕТ СН'!$I$26</f>
        <v>1516.61768714</v>
      </c>
      <c r="L165" s="36">
        <f>SUMIFS(СВЦЭМ!$D$39:$D$782,СВЦЭМ!$A$39:$A$782,$A165,СВЦЭМ!$B$39:$B$782,L$155)+'СЕТ СН'!$I$14+СВЦЭМ!$D$10+'СЕТ СН'!$I$6-'СЕТ СН'!$I$26</f>
        <v>1505.9513670800002</v>
      </c>
      <c r="M165" s="36">
        <f>SUMIFS(СВЦЭМ!$D$39:$D$782,СВЦЭМ!$A$39:$A$782,$A165,СВЦЭМ!$B$39:$B$782,M$155)+'СЕТ СН'!$I$14+СВЦЭМ!$D$10+'СЕТ СН'!$I$6-'СЕТ СН'!$I$26</f>
        <v>1497.91243263</v>
      </c>
      <c r="N165" s="36">
        <f>SUMIFS(СВЦЭМ!$D$39:$D$782,СВЦЭМ!$A$39:$A$782,$A165,СВЦЭМ!$B$39:$B$782,N$155)+'СЕТ СН'!$I$14+СВЦЭМ!$D$10+'СЕТ СН'!$I$6-'СЕТ СН'!$I$26</f>
        <v>1503.5547146399999</v>
      </c>
      <c r="O165" s="36">
        <f>SUMIFS(СВЦЭМ!$D$39:$D$782,СВЦЭМ!$A$39:$A$782,$A165,СВЦЭМ!$B$39:$B$782,O$155)+'СЕТ СН'!$I$14+СВЦЭМ!$D$10+'СЕТ СН'!$I$6-'СЕТ СН'!$I$26</f>
        <v>1534.5952984300002</v>
      </c>
      <c r="P165" s="36">
        <f>SUMIFS(СВЦЭМ!$D$39:$D$782,СВЦЭМ!$A$39:$A$782,$A165,СВЦЭМ!$B$39:$B$782,P$155)+'СЕТ СН'!$I$14+СВЦЭМ!$D$10+'СЕТ СН'!$I$6-'СЕТ СН'!$I$26</f>
        <v>1554.35366516</v>
      </c>
      <c r="Q165" s="36">
        <f>SUMIFS(СВЦЭМ!$D$39:$D$782,СВЦЭМ!$A$39:$A$782,$A165,СВЦЭМ!$B$39:$B$782,Q$155)+'СЕТ СН'!$I$14+СВЦЭМ!$D$10+'СЕТ СН'!$I$6-'СЕТ СН'!$I$26</f>
        <v>1570.5013186900001</v>
      </c>
      <c r="R165" s="36">
        <f>SUMIFS(СВЦЭМ!$D$39:$D$782,СВЦЭМ!$A$39:$A$782,$A165,СВЦЭМ!$B$39:$B$782,R$155)+'СЕТ СН'!$I$14+СВЦЭМ!$D$10+'СЕТ СН'!$I$6-'СЕТ СН'!$I$26</f>
        <v>1574.81601783</v>
      </c>
      <c r="S165" s="36">
        <f>SUMIFS(СВЦЭМ!$D$39:$D$782,СВЦЭМ!$A$39:$A$782,$A165,СВЦЭМ!$B$39:$B$782,S$155)+'СЕТ СН'!$I$14+СВЦЭМ!$D$10+'СЕТ СН'!$I$6-'СЕТ СН'!$I$26</f>
        <v>1551.5468473800001</v>
      </c>
      <c r="T165" s="36">
        <f>SUMIFS(СВЦЭМ!$D$39:$D$782,СВЦЭМ!$A$39:$A$782,$A165,СВЦЭМ!$B$39:$B$782,T$155)+'СЕТ СН'!$I$14+СВЦЭМ!$D$10+'СЕТ СН'!$I$6-'СЕТ СН'!$I$26</f>
        <v>1512.7154508900001</v>
      </c>
      <c r="U165" s="36">
        <f>SUMIFS(СВЦЭМ!$D$39:$D$782,СВЦЭМ!$A$39:$A$782,$A165,СВЦЭМ!$B$39:$B$782,U$155)+'СЕТ СН'!$I$14+СВЦЭМ!$D$10+'СЕТ СН'!$I$6-'СЕТ СН'!$I$26</f>
        <v>1483.33348553</v>
      </c>
      <c r="V165" s="36">
        <f>SUMIFS(СВЦЭМ!$D$39:$D$782,СВЦЭМ!$A$39:$A$782,$A165,СВЦЭМ!$B$39:$B$782,V$155)+'СЕТ СН'!$I$14+СВЦЭМ!$D$10+'СЕТ СН'!$I$6-'СЕТ СН'!$I$26</f>
        <v>1493.1999703700001</v>
      </c>
      <c r="W165" s="36">
        <f>SUMIFS(СВЦЭМ!$D$39:$D$782,СВЦЭМ!$A$39:$A$782,$A165,СВЦЭМ!$B$39:$B$782,W$155)+'СЕТ СН'!$I$14+СВЦЭМ!$D$10+'СЕТ СН'!$I$6-'СЕТ СН'!$I$26</f>
        <v>1483.4167206299999</v>
      </c>
      <c r="X165" s="36">
        <f>SUMIFS(СВЦЭМ!$D$39:$D$782,СВЦЭМ!$A$39:$A$782,$A165,СВЦЭМ!$B$39:$B$782,X$155)+'СЕТ СН'!$I$14+СВЦЭМ!$D$10+'СЕТ СН'!$I$6-'СЕТ СН'!$I$26</f>
        <v>1503.9583698500001</v>
      </c>
      <c r="Y165" s="36">
        <f>SUMIFS(СВЦЭМ!$D$39:$D$782,СВЦЭМ!$A$39:$A$782,$A165,СВЦЭМ!$B$39:$B$782,Y$155)+'СЕТ СН'!$I$14+СВЦЭМ!$D$10+'СЕТ СН'!$I$6-'СЕТ СН'!$I$26</f>
        <v>1540.4262643299999</v>
      </c>
    </row>
    <row r="166" spans="1:25" ht="15.75" x14ac:dyDescent="0.2">
      <c r="A166" s="35">
        <f t="shared" si="4"/>
        <v>44450</v>
      </c>
      <c r="B166" s="36">
        <f>SUMIFS(СВЦЭМ!$D$39:$D$782,СВЦЭМ!$A$39:$A$782,$A166,СВЦЭМ!$B$39:$B$782,B$155)+'СЕТ СН'!$I$14+СВЦЭМ!$D$10+'СЕТ СН'!$I$6-'СЕТ СН'!$I$26</f>
        <v>1639.87882846</v>
      </c>
      <c r="C166" s="36">
        <f>SUMIFS(СВЦЭМ!$D$39:$D$782,СВЦЭМ!$A$39:$A$782,$A166,СВЦЭМ!$B$39:$B$782,C$155)+'СЕТ СН'!$I$14+СВЦЭМ!$D$10+'СЕТ СН'!$I$6-'СЕТ СН'!$I$26</f>
        <v>1717.82916318</v>
      </c>
      <c r="D166" s="36">
        <f>SUMIFS(СВЦЭМ!$D$39:$D$782,СВЦЭМ!$A$39:$A$782,$A166,СВЦЭМ!$B$39:$B$782,D$155)+'СЕТ СН'!$I$14+СВЦЭМ!$D$10+'СЕТ СН'!$I$6-'СЕТ СН'!$I$26</f>
        <v>1774.5718253599998</v>
      </c>
      <c r="E166" s="36">
        <f>SUMIFS(СВЦЭМ!$D$39:$D$782,СВЦЭМ!$A$39:$A$782,$A166,СВЦЭМ!$B$39:$B$782,E$155)+'СЕТ СН'!$I$14+СВЦЭМ!$D$10+'СЕТ СН'!$I$6-'СЕТ СН'!$I$26</f>
        <v>1801.2385752599998</v>
      </c>
      <c r="F166" s="36">
        <f>SUMIFS(СВЦЭМ!$D$39:$D$782,СВЦЭМ!$A$39:$A$782,$A166,СВЦЭМ!$B$39:$B$782,F$155)+'СЕТ СН'!$I$14+СВЦЭМ!$D$10+'СЕТ СН'!$I$6-'СЕТ СН'!$I$26</f>
        <v>1815.84414326</v>
      </c>
      <c r="G166" s="36">
        <f>SUMIFS(СВЦЭМ!$D$39:$D$782,СВЦЭМ!$A$39:$A$782,$A166,СВЦЭМ!$B$39:$B$782,G$155)+'СЕТ СН'!$I$14+СВЦЭМ!$D$10+'СЕТ СН'!$I$6-'СЕТ СН'!$I$26</f>
        <v>1803.7250150499999</v>
      </c>
      <c r="H166" s="36">
        <f>SUMIFS(СВЦЭМ!$D$39:$D$782,СВЦЭМ!$A$39:$A$782,$A166,СВЦЭМ!$B$39:$B$782,H$155)+'СЕТ СН'!$I$14+СВЦЭМ!$D$10+'СЕТ СН'!$I$6-'СЕТ СН'!$I$26</f>
        <v>1764.9507058300001</v>
      </c>
      <c r="I166" s="36">
        <f>SUMIFS(СВЦЭМ!$D$39:$D$782,СВЦЭМ!$A$39:$A$782,$A166,СВЦЭМ!$B$39:$B$782,I$155)+'СЕТ СН'!$I$14+СВЦЭМ!$D$10+'СЕТ СН'!$I$6-'СЕТ СН'!$I$26</f>
        <v>1684.63274892</v>
      </c>
      <c r="J166" s="36">
        <f>SUMIFS(СВЦЭМ!$D$39:$D$782,СВЦЭМ!$A$39:$A$782,$A166,СВЦЭМ!$B$39:$B$782,J$155)+'СЕТ СН'!$I$14+СВЦЭМ!$D$10+'СЕТ СН'!$I$6-'СЕТ СН'!$I$26</f>
        <v>1596.2572316800001</v>
      </c>
      <c r="K166" s="36">
        <f>SUMIFS(СВЦЭМ!$D$39:$D$782,СВЦЭМ!$A$39:$A$782,$A166,СВЦЭМ!$B$39:$B$782,K$155)+'СЕТ СН'!$I$14+СВЦЭМ!$D$10+'СЕТ СН'!$I$6-'СЕТ СН'!$I$26</f>
        <v>1539.6174287399999</v>
      </c>
      <c r="L166" s="36">
        <f>SUMIFS(СВЦЭМ!$D$39:$D$782,СВЦЭМ!$A$39:$A$782,$A166,СВЦЭМ!$B$39:$B$782,L$155)+'СЕТ СН'!$I$14+СВЦЭМ!$D$10+'СЕТ СН'!$I$6-'СЕТ СН'!$I$26</f>
        <v>1534.8262708900002</v>
      </c>
      <c r="M166" s="36">
        <f>SUMIFS(СВЦЭМ!$D$39:$D$782,СВЦЭМ!$A$39:$A$782,$A166,СВЦЭМ!$B$39:$B$782,M$155)+'СЕТ СН'!$I$14+СВЦЭМ!$D$10+'СЕТ СН'!$I$6-'СЕТ СН'!$I$26</f>
        <v>1521.1710953900001</v>
      </c>
      <c r="N166" s="36">
        <f>SUMIFS(СВЦЭМ!$D$39:$D$782,СВЦЭМ!$A$39:$A$782,$A166,СВЦЭМ!$B$39:$B$782,N$155)+'СЕТ СН'!$I$14+СВЦЭМ!$D$10+'СЕТ СН'!$I$6-'СЕТ СН'!$I$26</f>
        <v>1520.4352187899999</v>
      </c>
      <c r="O166" s="36">
        <f>SUMIFS(СВЦЭМ!$D$39:$D$782,СВЦЭМ!$A$39:$A$782,$A166,СВЦЭМ!$B$39:$B$782,O$155)+'СЕТ СН'!$I$14+СВЦЭМ!$D$10+'СЕТ СН'!$I$6-'СЕТ СН'!$I$26</f>
        <v>1541.1799026600002</v>
      </c>
      <c r="P166" s="36">
        <f>SUMIFS(СВЦЭМ!$D$39:$D$782,СВЦЭМ!$A$39:$A$782,$A166,СВЦЭМ!$B$39:$B$782,P$155)+'СЕТ СН'!$I$14+СВЦЭМ!$D$10+'СЕТ СН'!$I$6-'СЕТ СН'!$I$26</f>
        <v>1574.5685136900001</v>
      </c>
      <c r="Q166" s="36">
        <f>SUMIFS(СВЦЭМ!$D$39:$D$782,СВЦЭМ!$A$39:$A$782,$A166,СВЦЭМ!$B$39:$B$782,Q$155)+'СЕТ СН'!$I$14+СВЦЭМ!$D$10+'СЕТ СН'!$I$6-'СЕТ СН'!$I$26</f>
        <v>1596.9996346100002</v>
      </c>
      <c r="R166" s="36">
        <f>SUMIFS(СВЦЭМ!$D$39:$D$782,СВЦЭМ!$A$39:$A$782,$A166,СВЦЭМ!$B$39:$B$782,R$155)+'СЕТ СН'!$I$14+СВЦЭМ!$D$10+'СЕТ СН'!$I$6-'СЕТ СН'!$I$26</f>
        <v>1593.6691870099999</v>
      </c>
      <c r="S166" s="36">
        <f>SUMIFS(СВЦЭМ!$D$39:$D$782,СВЦЭМ!$A$39:$A$782,$A166,СВЦЭМ!$B$39:$B$782,S$155)+'СЕТ СН'!$I$14+СВЦЭМ!$D$10+'СЕТ СН'!$I$6-'СЕТ СН'!$I$26</f>
        <v>1581.6203492700001</v>
      </c>
      <c r="T166" s="36">
        <f>SUMIFS(СВЦЭМ!$D$39:$D$782,СВЦЭМ!$A$39:$A$782,$A166,СВЦЭМ!$B$39:$B$782,T$155)+'СЕТ СН'!$I$14+СВЦЭМ!$D$10+'СЕТ СН'!$I$6-'СЕТ СН'!$I$26</f>
        <v>1534.39409918</v>
      </c>
      <c r="U166" s="36">
        <f>SUMIFS(СВЦЭМ!$D$39:$D$782,СВЦЭМ!$A$39:$A$782,$A166,СВЦЭМ!$B$39:$B$782,U$155)+'СЕТ СН'!$I$14+СВЦЭМ!$D$10+'СЕТ СН'!$I$6-'СЕТ СН'!$I$26</f>
        <v>1498.2735490700002</v>
      </c>
      <c r="V166" s="36">
        <f>SUMIFS(СВЦЭМ!$D$39:$D$782,СВЦЭМ!$A$39:$A$782,$A166,СВЦЭМ!$B$39:$B$782,V$155)+'СЕТ СН'!$I$14+СВЦЭМ!$D$10+'СЕТ СН'!$I$6-'СЕТ СН'!$I$26</f>
        <v>1492.91597944</v>
      </c>
      <c r="W166" s="36">
        <f>SUMIFS(СВЦЭМ!$D$39:$D$782,СВЦЭМ!$A$39:$A$782,$A166,СВЦЭМ!$B$39:$B$782,W$155)+'СЕТ СН'!$I$14+СВЦЭМ!$D$10+'СЕТ СН'!$I$6-'СЕТ СН'!$I$26</f>
        <v>1508.1324082599999</v>
      </c>
      <c r="X166" s="36">
        <f>SUMIFS(СВЦЭМ!$D$39:$D$782,СВЦЭМ!$A$39:$A$782,$A166,СВЦЭМ!$B$39:$B$782,X$155)+'СЕТ СН'!$I$14+СВЦЭМ!$D$10+'СЕТ СН'!$I$6-'СЕТ СН'!$I$26</f>
        <v>1553.1614781100002</v>
      </c>
      <c r="Y166" s="36">
        <f>SUMIFS(СВЦЭМ!$D$39:$D$782,СВЦЭМ!$A$39:$A$782,$A166,СВЦЭМ!$B$39:$B$782,Y$155)+'СЕТ СН'!$I$14+СВЦЭМ!$D$10+'СЕТ СН'!$I$6-'СЕТ СН'!$I$26</f>
        <v>1616.3675309300002</v>
      </c>
    </row>
    <row r="167" spans="1:25" ht="15.75" x14ac:dyDescent="0.2">
      <c r="A167" s="35">
        <f t="shared" si="4"/>
        <v>44451</v>
      </c>
      <c r="B167" s="36">
        <f>SUMIFS(СВЦЭМ!$D$39:$D$782,СВЦЭМ!$A$39:$A$782,$A167,СВЦЭМ!$B$39:$B$782,B$155)+'СЕТ СН'!$I$14+СВЦЭМ!$D$10+'СЕТ СН'!$I$6-'СЕТ СН'!$I$26</f>
        <v>1654.62769807</v>
      </c>
      <c r="C167" s="36">
        <f>SUMIFS(СВЦЭМ!$D$39:$D$782,СВЦЭМ!$A$39:$A$782,$A167,СВЦЭМ!$B$39:$B$782,C$155)+'СЕТ СН'!$I$14+СВЦЭМ!$D$10+'СЕТ СН'!$I$6-'СЕТ СН'!$I$26</f>
        <v>1725.05750597</v>
      </c>
      <c r="D167" s="36">
        <f>SUMIFS(СВЦЭМ!$D$39:$D$782,СВЦЭМ!$A$39:$A$782,$A167,СВЦЭМ!$B$39:$B$782,D$155)+'СЕТ СН'!$I$14+СВЦЭМ!$D$10+'СЕТ СН'!$I$6-'СЕТ СН'!$I$26</f>
        <v>1773.5914432</v>
      </c>
      <c r="E167" s="36">
        <f>SUMIFS(СВЦЭМ!$D$39:$D$782,СВЦЭМ!$A$39:$A$782,$A167,СВЦЭМ!$B$39:$B$782,E$155)+'СЕТ СН'!$I$14+СВЦЭМ!$D$10+'СЕТ СН'!$I$6-'СЕТ СН'!$I$26</f>
        <v>1802.40379115</v>
      </c>
      <c r="F167" s="36">
        <f>SUMIFS(СВЦЭМ!$D$39:$D$782,СВЦЭМ!$A$39:$A$782,$A167,СВЦЭМ!$B$39:$B$782,F$155)+'СЕТ СН'!$I$14+СВЦЭМ!$D$10+'СЕТ СН'!$I$6-'СЕТ СН'!$I$26</f>
        <v>1822.98649742</v>
      </c>
      <c r="G167" s="36">
        <f>SUMIFS(СВЦЭМ!$D$39:$D$782,СВЦЭМ!$A$39:$A$782,$A167,СВЦЭМ!$B$39:$B$782,G$155)+'СЕТ СН'!$I$14+СВЦЭМ!$D$10+'СЕТ СН'!$I$6-'СЕТ СН'!$I$26</f>
        <v>1816.1847197299999</v>
      </c>
      <c r="H167" s="36">
        <f>SUMIFS(СВЦЭМ!$D$39:$D$782,СВЦЭМ!$A$39:$A$782,$A167,СВЦЭМ!$B$39:$B$782,H$155)+'СЕТ СН'!$I$14+СВЦЭМ!$D$10+'СЕТ СН'!$I$6-'СЕТ СН'!$I$26</f>
        <v>1781.69748609</v>
      </c>
      <c r="I167" s="36">
        <f>SUMIFS(СВЦЭМ!$D$39:$D$782,СВЦЭМ!$A$39:$A$782,$A167,СВЦЭМ!$B$39:$B$782,I$155)+'СЕТ СН'!$I$14+СВЦЭМ!$D$10+'СЕТ СН'!$I$6-'СЕТ СН'!$I$26</f>
        <v>1703.60009259</v>
      </c>
      <c r="J167" s="36">
        <f>SUMIFS(СВЦЭМ!$D$39:$D$782,СВЦЭМ!$A$39:$A$782,$A167,СВЦЭМ!$B$39:$B$782,J$155)+'СЕТ СН'!$I$14+СВЦЭМ!$D$10+'СЕТ СН'!$I$6-'СЕТ СН'!$I$26</f>
        <v>1631.92487312</v>
      </c>
      <c r="K167" s="36">
        <f>SUMIFS(СВЦЭМ!$D$39:$D$782,СВЦЭМ!$A$39:$A$782,$A167,СВЦЭМ!$B$39:$B$782,K$155)+'СЕТ СН'!$I$14+СВЦЭМ!$D$10+'СЕТ СН'!$I$6-'СЕТ СН'!$I$26</f>
        <v>1571.2287454699999</v>
      </c>
      <c r="L167" s="36">
        <f>SUMIFS(СВЦЭМ!$D$39:$D$782,СВЦЭМ!$A$39:$A$782,$A167,СВЦЭМ!$B$39:$B$782,L$155)+'СЕТ СН'!$I$14+СВЦЭМ!$D$10+'СЕТ СН'!$I$6-'СЕТ СН'!$I$26</f>
        <v>1543.2050826099999</v>
      </c>
      <c r="M167" s="36">
        <f>SUMIFS(СВЦЭМ!$D$39:$D$782,СВЦЭМ!$A$39:$A$782,$A167,СВЦЭМ!$B$39:$B$782,M$155)+'СЕТ СН'!$I$14+СВЦЭМ!$D$10+'СЕТ СН'!$I$6-'СЕТ СН'!$I$26</f>
        <v>1535.3778151000001</v>
      </c>
      <c r="N167" s="36">
        <f>SUMIFS(СВЦЭМ!$D$39:$D$782,СВЦЭМ!$A$39:$A$782,$A167,СВЦЭМ!$B$39:$B$782,N$155)+'СЕТ СН'!$I$14+СВЦЭМ!$D$10+'СЕТ СН'!$I$6-'СЕТ СН'!$I$26</f>
        <v>1534.1884553700002</v>
      </c>
      <c r="O167" s="36">
        <f>SUMIFS(СВЦЭМ!$D$39:$D$782,СВЦЭМ!$A$39:$A$782,$A167,СВЦЭМ!$B$39:$B$782,O$155)+'СЕТ СН'!$I$14+СВЦЭМ!$D$10+'СЕТ СН'!$I$6-'СЕТ СН'!$I$26</f>
        <v>1567.5266289900001</v>
      </c>
      <c r="P167" s="36">
        <f>SUMIFS(СВЦЭМ!$D$39:$D$782,СВЦЭМ!$A$39:$A$782,$A167,СВЦЭМ!$B$39:$B$782,P$155)+'СЕТ СН'!$I$14+СВЦЭМ!$D$10+'СЕТ СН'!$I$6-'СЕТ СН'!$I$26</f>
        <v>1598.9599870900001</v>
      </c>
      <c r="Q167" s="36">
        <f>SUMIFS(СВЦЭМ!$D$39:$D$782,СВЦЭМ!$A$39:$A$782,$A167,СВЦЭМ!$B$39:$B$782,Q$155)+'СЕТ СН'!$I$14+СВЦЭМ!$D$10+'СЕТ СН'!$I$6-'СЕТ СН'!$I$26</f>
        <v>1615.70730604</v>
      </c>
      <c r="R167" s="36">
        <f>SUMIFS(СВЦЭМ!$D$39:$D$782,СВЦЭМ!$A$39:$A$782,$A167,СВЦЭМ!$B$39:$B$782,R$155)+'СЕТ СН'!$I$14+СВЦЭМ!$D$10+'СЕТ СН'!$I$6-'СЕТ СН'!$I$26</f>
        <v>1604.06771355</v>
      </c>
      <c r="S167" s="36">
        <f>SUMIFS(СВЦЭМ!$D$39:$D$782,СВЦЭМ!$A$39:$A$782,$A167,СВЦЭМ!$B$39:$B$782,S$155)+'СЕТ СН'!$I$14+СВЦЭМ!$D$10+'СЕТ СН'!$I$6-'СЕТ СН'!$I$26</f>
        <v>1568.6470947500002</v>
      </c>
      <c r="T167" s="36">
        <f>SUMIFS(СВЦЭМ!$D$39:$D$782,СВЦЭМ!$A$39:$A$782,$A167,СВЦЭМ!$B$39:$B$782,T$155)+'СЕТ СН'!$I$14+СВЦЭМ!$D$10+'СЕТ СН'!$I$6-'СЕТ СН'!$I$26</f>
        <v>1528.88915056</v>
      </c>
      <c r="U167" s="36">
        <f>SUMIFS(СВЦЭМ!$D$39:$D$782,СВЦЭМ!$A$39:$A$782,$A167,СВЦЭМ!$B$39:$B$782,U$155)+'СЕТ СН'!$I$14+СВЦЭМ!$D$10+'СЕТ СН'!$I$6-'СЕТ СН'!$I$26</f>
        <v>1485.2412072299999</v>
      </c>
      <c r="V167" s="36">
        <f>SUMIFS(СВЦЭМ!$D$39:$D$782,СВЦЭМ!$A$39:$A$782,$A167,СВЦЭМ!$B$39:$B$782,V$155)+'СЕТ СН'!$I$14+СВЦЭМ!$D$10+'СЕТ СН'!$I$6-'СЕТ СН'!$I$26</f>
        <v>1499.29798944</v>
      </c>
      <c r="W167" s="36">
        <f>SUMIFS(СВЦЭМ!$D$39:$D$782,СВЦЭМ!$A$39:$A$782,$A167,СВЦЭМ!$B$39:$B$782,W$155)+'СЕТ СН'!$I$14+СВЦЭМ!$D$10+'СЕТ СН'!$I$6-'СЕТ СН'!$I$26</f>
        <v>1495.4912972500001</v>
      </c>
      <c r="X167" s="36">
        <f>SUMIFS(СВЦЭМ!$D$39:$D$782,СВЦЭМ!$A$39:$A$782,$A167,СВЦЭМ!$B$39:$B$782,X$155)+'СЕТ СН'!$I$14+СВЦЭМ!$D$10+'СЕТ СН'!$I$6-'СЕТ СН'!$I$26</f>
        <v>1508.43382122</v>
      </c>
      <c r="Y167" s="36">
        <f>SUMIFS(СВЦЭМ!$D$39:$D$782,СВЦЭМ!$A$39:$A$782,$A167,СВЦЭМ!$B$39:$B$782,Y$155)+'СЕТ СН'!$I$14+СВЦЭМ!$D$10+'СЕТ СН'!$I$6-'СЕТ СН'!$I$26</f>
        <v>1585.54972716</v>
      </c>
    </row>
    <row r="168" spans="1:25" ht="15.75" x14ac:dyDescent="0.2">
      <c r="A168" s="35">
        <f t="shared" si="4"/>
        <v>44452</v>
      </c>
      <c r="B168" s="36">
        <f>SUMIFS(СВЦЭМ!$D$39:$D$782,СВЦЭМ!$A$39:$A$782,$A168,СВЦЭМ!$B$39:$B$782,B$155)+'СЕТ СН'!$I$14+СВЦЭМ!$D$10+'СЕТ СН'!$I$6-'СЕТ СН'!$I$26</f>
        <v>1667.5761517599999</v>
      </c>
      <c r="C168" s="36">
        <f>SUMIFS(СВЦЭМ!$D$39:$D$782,СВЦЭМ!$A$39:$A$782,$A168,СВЦЭМ!$B$39:$B$782,C$155)+'СЕТ СН'!$I$14+СВЦЭМ!$D$10+'СЕТ СН'!$I$6-'СЕТ СН'!$I$26</f>
        <v>1751.1178243300001</v>
      </c>
      <c r="D168" s="36">
        <f>SUMIFS(СВЦЭМ!$D$39:$D$782,СВЦЭМ!$A$39:$A$782,$A168,СВЦЭМ!$B$39:$B$782,D$155)+'СЕТ СН'!$I$14+СВЦЭМ!$D$10+'СЕТ СН'!$I$6-'СЕТ СН'!$I$26</f>
        <v>1815.1720636399998</v>
      </c>
      <c r="E168" s="36">
        <f>SUMIFS(СВЦЭМ!$D$39:$D$782,СВЦЭМ!$A$39:$A$782,$A168,СВЦЭМ!$B$39:$B$782,E$155)+'СЕТ СН'!$I$14+СВЦЭМ!$D$10+'СЕТ СН'!$I$6-'СЕТ СН'!$I$26</f>
        <v>1838.46301756</v>
      </c>
      <c r="F168" s="36">
        <f>SUMIFS(СВЦЭМ!$D$39:$D$782,СВЦЭМ!$A$39:$A$782,$A168,СВЦЭМ!$B$39:$B$782,F$155)+'СЕТ СН'!$I$14+СВЦЭМ!$D$10+'СЕТ СН'!$I$6-'СЕТ СН'!$I$26</f>
        <v>1848.25895429</v>
      </c>
      <c r="G168" s="36">
        <f>SUMIFS(СВЦЭМ!$D$39:$D$782,СВЦЭМ!$A$39:$A$782,$A168,СВЦЭМ!$B$39:$B$782,G$155)+'СЕТ СН'!$I$14+СВЦЭМ!$D$10+'СЕТ СН'!$I$6-'СЕТ СН'!$I$26</f>
        <v>1824.9561648199999</v>
      </c>
      <c r="H168" s="36">
        <f>SUMIFS(СВЦЭМ!$D$39:$D$782,СВЦЭМ!$A$39:$A$782,$A168,СВЦЭМ!$B$39:$B$782,H$155)+'СЕТ СН'!$I$14+СВЦЭМ!$D$10+'СЕТ СН'!$I$6-'СЕТ СН'!$I$26</f>
        <v>1746.3381760099999</v>
      </c>
      <c r="I168" s="36">
        <f>SUMIFS(СВЦЭМ!$D$39:$D$782,СВЦЭМ!$A$39:$A$782,$A168,СВЦЭМ!$B$39:$B$782,I$155)+'СЕТ СН'!$I$14+СВЦЭМ!$D$10+'СЕТ СН'!$I$6-'СЕТ СН'!$I$26</f>
        <v>1650.2548306900001</v>
      </c>
      <c r="J168" s="36">
        <f>SUMIFS(СВЦЭМ!$D$39:$D$782,СВЦЭМ!$A$39:$A$782,$A168,СВЦЭМ!$B$39:$B$782,J$155)+'СЕТ СН'!$I$14+СВЦЭМ!$D$10+'СЕТ СН'!$I$6-'СЕТ СН'!$I$26</f>
        <v>1619.0832765800001</v>
      </c>
      <c r="K168" s="36">
        <f>SUMIFS(СВЦЭМ!$D$39:$D$782,СВЦЭМ!$A$39:$A$782,$A168,СВЦЭМ!$B$39:$B$782,K$155)+'СЕТ СН'!$I$14+СВЦЭМ!$D$10+'СЕТ СН'!$I$6-'СЕТ СН'!$I$26</f>
        <v>1601.76057524</v>
      </c>
      <c r="L168" s="36">
        <f>SUMIFS(СВЦЭМ!$D$39:$D$782,СВЦЭМ!$A$39:$A$782,$A168,СВЦЭМ!$B$39:$B$782,L$155)+'СЕТ СН'!$I$14+СВЦЭМ!$D$10+'СЕТ СН'!$I$6-'СЕТ СН'!$I$26</f>
        <v>1596.10468982</v>
      </c>
      <c r="M168" s="36">
        <f>SUMIFS(СВЦЭМ!$D$39:$D$782,СВЦЭМ!$A$39:$A$782,$A168,СВЦЭМ!$B$39:$B$782,M$155)+'СЕТ СН'!$I$14+СВЦЭМ!$D$10+'СЕТ СН'!$I$6-'СЕТ СН'!$I$26</f>
        <v>1593.1964085700001</v>
      </c>
      <c r="N168" s="36">
        <f>SUMIFS(СВЦЭМ!$D$39:$D$782,СВЦЭМ!$A$39:$A$782,$A168,СВЦЭМ!$B$39:$B$782,N$155)+'СЕТ СН'!$I$14+СВЦЭМ!$D$10+'СЕТ СН'!$I$6-'СЕТ СН'!$I$26</f>
        <v>1571.37212699</v>
      </c>
      <c r="O168" s="36">
        <f>SUMIFS(СВЦЭМ!$D$39:$D$782,СВЦЭМ!$A$39:$A$782,$A168,СВЦЭМ!$B$39:$B$782,O$155)+'СЕТ СН'!$I$14+СВЦЭМ!$D$10+'СЕТ СН'!$I$6-'СЕТ СН'!$I$26</f>
        <v>1577.0379960999999</v>
      </c>
      <c r="P168" s="36">
        <f>SUMIFS(СВЦЭМ!$D$39:$D$782,СВЦЭМ!$A$39:$A$782,$A168,СВЦЭМ!$B$39:$B$782,P$155)+'СЕТ СН'!$I$14+СВЦЭМ!$D$10+'СЕТ СН'!$I$6-'СЕТ СН'!$I$26</f>
        <v>1613.35974332</v>
      </c>
      <c r="Q168" s="36">
        <f>SUMIFS(СВЦЭМ!$D$39:$D$782,СВЦЭМ!$A$39:$A$782,$A168,СВЦЭМ!$B$39:$B$782,Q$155)+'СЕТ СН'!$I$14+СВЦЭМ!$D$10+'СЕТ СН'!$I$6-'СЕТ СН'!$I$26</f>
        <v>1621.5756019999999</v>
      </c>
      <c r="R168" s="36">
        <f>SUMIFS(СВЦЭМ!$D$39:$D$782,СВЦЭМ!$A$39:$A$782,$A168,СВЦЭМ!$B$39:$B$782,R$155)+'СЕТ СН'!$I$14+СВЦЭМ!$D$10+'СЕТ СН'!$I$6-'СЕТ СН'!$I$26</f>
        <v>1619.5453786100002</v>
      </c>
      <c r="S168" s="36">
        <f>SUMIFS(СВЦЭМ!$D$39:$D$782,СВЦЭМ!$A$39:$A$782,$A168,СВЦЭМ!$B$39:$B$782,S$155)+'СЕТ СН'!$I$14+СВЦЭМ!$D$10+'СЕТ СН'!$I$6-'СЕТ СН'!$I$26</f>
        <v>1585.9058400700001</v>
      </c>
      <c r="T168" s="36">
        <f>SUMIFS(СВЦЭМ!$D$39:$D$782,СВЦЭМ!$A$39:$A$782,$A168,СВЦЭМ!$B$39:$B$782,T$155)+'СЕТ СН'!$I$14+СВЦЭМ!$D$10+'СЕТ СН'!$I$6-'СЕТ СН'!$I$26</f>
        <v>1536.3313553500002</v>
      </c>
      <c r="U168" s="36">
        <f>SUMIFS(СВЦЭМ!$D$39:$D$782,СВЦЭМ!$A$39:$A$782,$A168,СВЦЭМ!$B$39:$B$782,U$155)+'СЕТ СН'!$I$14+СВЦЭМ!$D$10+'СЕТ СН'!$I$6-'СЕТ СН'!$I$26</f>
        <v>1490.36105262</v>
      </c>
      <c r="V168" s="36">
        <f>SUMIFS(СВЦЭМ!$D$39:$D$782,СВЦЭМ!$A$39:$A$782,$A168,СВЦЭМ!$B$39:$B$782,V$155)+'СЕТ СН'!$I$14+СВЦЭМ!$D$10+'СЕТ СН'!$I$6-'СЕТ СН'!$I$26</f>
        <v>1500.09075708</v>
      </c>
      <c r="W168" s="36">
        <f>SUMIFS(СВЦЭМ!$D$39:$D$782,СВЦЭМ!$A$39:$A$782,$A168,СВЦЭМ!$B$39:$B$782,W$155)+'СЕТ СН'!$I$14+СВЦЭМ!$D$10+'СЕТ СН'!$I$6-'СЕТ СН'!$I$26</f>
        <v>1497.3955977300002</v>
      </c>
      <c r="X168" s="36">
        <f>SUMIFS(СВЦЭМ!$D$39:$D$782,СВЦЭМ!$A$39:$A$782,$A168,СВЦЭМ!$B$39:$B$782,X$155)+'СЕТ СН'!$I$14+СВЦЭМ!$D$10+'СЕТ СН'!$I$6-'СЕТ СН'!$I$26</f>
        <v>1516.5518047599999</v>
      </c>
      <c r="Y168" s="36">
        <f>SUMIFS(СВЦЭМ!$D$39:$D$782,СВЦЭМ!$A$39:$A$782,$A168,СВЦЭМ!$B$39:$B$782,Y$155)+'СЕТ СН'!$I$14+СВЦЭМ!$D$10+'СЕТ СН'!$I$6-'СЕТ СН'!$I$26</f>
        <v>1611.47634911</v>
      </c>
    </row>
    <row r="169" spans="1:25" ht="15.75" x14ac:dyDescent="0.2">
      <c r="A169" s="35">
        <f t="shared" si="4"/>
        <v>44453</v>
      </c>
      <c r="B169" s="36">
        <f>SUMIFS(СВЦЭМ!$D$39:$D$782,СВЦЭМ!$A$39:$A$782,$A169,СВЦЭМ!$B$39:$B$782,B$155)+'СЕТ СН'!$I$14+СВЦЭМ!$D$10+'СЕТ СН'!$I$6-'СЕТ СН'!$I$26</f>
        <v>1663.13272383</v>
      </c>
      <c r="C169" s="36">
        <f>SUMIFS(СВЦЭМ!$D$39:$D$782,СВЦЭМ!$A$39:$A$782,$A169,СВЦЭМ!$B$39:$B$782,C$155)+'СЕТ СН'!$I$14+СВЦЭМ!$D$10+'СЕТ СН'!$I$6-'СЕТ СН'!$I$26</f>
        <v>1745.05197271</v>
      </c>
      <c r="D169" s="36">
        <f>SUMIFS(СВЦЭМ!$D$39:$D$782,СВЦЭМ!$A$39:$A$782,$A169,СВЦЭМ!$B$39:$B$782,D$155)+'СЕТ СН'!$I$14+СВЦЭМ!$D$10+'СЕТ СН'!$I$6-'СЕТ СН'!$I$26</f>
        <v>1791.34209212</v>
      </c>
      <c r="E169" s="36">
        <f>SUMIFS(СВЦЭМ!$D$39:$D$782,СВЦЭМ!$A$39:$A$782,$A169,СВЦЭМ!$B$39:$B$782,E$155)+'СЕТ СН'!$I$14+СВЦЭМ!$D$10+'СЕТ СН'!$I$6-'СЕТ СН'!$I$26</f>
        <v>1807.0017589299998</v>
      </c>
      <c r="F169" s="36">
        <f>SUMIFS(СВЦЭМ!$D$39:$D$782,СВЦЭМ!$A$39:$A$782,$A169,СВЦЭМ!$B$39:$B$782,F$155)+'СЕТ СН'!$I$14+СВЦЭМ!$D$10+'СЕТ СН'!$I$6-'СЕТ СН'!$I$26</f>
        <v>1815.0101252099998</v>
      </c>
      <c r="G169" s="36">
        <f>SUMIFS(СВЦЭМ!$D$39:$D$782,СВЦЭМ!$A$39:$A$782,$A169,СВЦЭМ!$B$39:$B$782,G$155)+'СЕТ СН'!$I$14+СВЦЭМ!$D$10+'СЕТ СН'!$I$6-'СЕТ СН'!$I$26</f>
        <v>1784.6786293199998</v>
      </c>
      <c r="H169" s="36">
        <f>SUMIFS(СВЦЭМ!$D$39:$D$782,СВЦЭМ!$A$39:$A$782,$A169,СВЦЭМ!$B$39:$B$782,H$155)+'СЕТ СН'!$I$14+СВЦЭМ!$D$10+'СЕТ СН'!$I$6-'СЕТ СН'!$I$26</f>
        <v>1722.3083811199999</v>
      </c>
      <c r="I169" s="36">
        <f>SUMIFS(СВЦЭМ!$D$39:$D$782,СВЦЭМ!$A$39:$A$782,$A169,СВЦЭМ!$B$39:$B$782,I$155)+'СЕТ СН'!$I$14+СВЦЭМ!$D$10+'СЕТ СН'!$I$6-'СЕТ СН'!$I$26</f>
        <v>1656.9255922299999</v>
      </c>
      <c r="J169" s="36">
        <f>SUMIFS(СВЦЭМ!$D$39:$D$782,СВЦЭМ!$A$39:$A$782,$A169,СВЦЭМ!$B$39:$B$782,J$155)+'СЕТ СН'!$I$14+СВЦЭМ!$D$10+'СЕТ СН'!$I$6-'СЕТ СН'!$I$26</f>
        <v>1605.7545546199999</v>
      </c>
      <c r="K169" s="36">
        <f>SUMIFS(СВЦЭМ!$D$39:$D$782,СВЦЭМ!$A$39:$A$782,$A169,СВЦЭМ!$B$39:$B$782,K$155)+'СЕТ СН'!$I$14+СВЦЭМ!$D$10+'СЕТ СН'!$I$6-'СЕТ СН'!$I$26</f>
        <v>1637.9375897899999</v>
      </c>
      <c r="L169" s="36">
        <f>SUMIFS(СВЦЭМ!$D$39:$D$782,СВЦЭМ!$A$39:$A$782,$A169,СВЦЭМ!$B$39:$B$782,L$155)+'СЕТ СН'!$I$14+СВЦЭМ!$D$10+'СЕТ СН'!$I$6-'СЕТ СН'!$I$26</f>
        <v>1625.2422714899999</v>
      </c>
      <c r="M169" s="36">
        <f>SUMIFS(СВЦЭМ!$D$39:$D$782,СВЦЭМ!$A$39:$A$782,$A169,СВЦЭМ!$B$39:$B$782,M$155)+'СЕТ СН'!$I$14+СВЦЭМ!$D$10+'СЕТ СН'!$I$6-'СЕТ СН'!$I$26</f>
        <v>1635.22901809</v>
      </c>
      <c r="N169" s="36">
        <f>SUMIFS(СВЦЭМ!$D$39:$D$782,СВЦЭМ!$A$39:$A$782,$A169,СВЦЭМ!$B$39:$B$782,N$155)+'СЕТ СН'!$I$14+СВЦЭМ!$D$10+'СЕТ СН'!$I$6-'СЕТ СН'!$I$26</f>
        <v>1590.2203357000001</v>
      </c>
      <c r="O169" s="36">
        <f>SUMIFS(СВЦЭМ!$D$39:$D$782,СВЦЭМ!$A$39:$A$782,$A169,СВЦЭМ!$B$39:$B$782,O$155)+'СЕТ СН'!$I$14+СВЦЭМ!$D$10+'СЕТ СН'!$I$6-'СЕТ СН'!$I$26</f>
        <v>1590.74920307</v>
      </c>
      <c r="P169" s="36">
        <f>SUMIFS(СВЦЭМ!$D$39:$D$782,СВЦЭМ!$A$39:$A$782,$A169,СВЦЭМ!$B$39:$B$782,P$155)+'СЕТ СН'!$I$14+СВЦЭМ!$D$10+'СЕТ СН'!$I$6-'СЕТ СН'!$I$26</f>
        <v>1632.8797925200001</v>
      </c>
      <c r="Q169" s="36">
        <f>SUMIFS(СВЦЭМ!$D$39:$D$782,СВЦЭМ!$A$39:$A$782,$A169,СВЦЭМ!$B$39:$B$782,Q$155)+'СЕТ СН'!$I$14+СВЦЭМ!$D$10+'СЕТ СН'!$I$6-'СЕТ СН'!$I$26</f>
        <v>1649.7265421500001</v>
      </c>
      <c r="R169" s="36">
        <f>SUMIFS(СВЦЭМ!$D$39:$D$782,СВЦЭМ!$A$39:$A$782,$A169,СВЦЭМ!$B$39:$B$782,R$155)+'СЕТ СН'!$I$14+СВЦЭМ!$D$10+'СЕТ СН'!$I$6-'СЕТ СН'!$I$26</f>
        <v>1641.3644190800001</v>
      </c>
      <c r="S169" s="36">
        <f>SUMIFS(СВЦЭМ!$D$39:$D$782,СВЦЭМ!$A$39:$A$782,$A169,СВЦЭМ!$B$39:$B$782,S$155)+'СЕТ СН'!$I$14+СВЦЭМ!$D$10+'СЕТ СН'!$I$6-'СЕТ СН'!$I$26</f>
        <v>1596.26304435</v>
      </c>
      <c r="T169" s="36">
        <f>SUMIFS(СВЦЭМ!$D$39:$D$782,СВЦЭМ!$A$39:$A$782,$A169,СВЦЭМ!$B$39:$B$782,T$155)+'СЕТ СН'!$I$14+СВЦЭМ!$D$10+'СЕТ СН'!$I$6-'СЕТ СН'!$I$26</f>
        <v>1619.6544847099999</v>
      </c>
      <c r="U169" s="36">
        <f>SUMIFS(СВЦЭМ!$D$39:$D$782,СВЦЭМ!$A$39:$A$782,$A169,СВЦЭМ!$B$39:$B$782,U$155)+'СЕТ СН'!$I$14+СВЦЭМ!$D$10+'СЕТ СН'!$I$6-'СЕТ СН'!$I$26</f>
        <v>1689.81556144</v>
      </c>
      <c r="V169" s="36">
        <f>SUMIFS(СВЦЭМ!$D$39:$D$782,СВЦЭМ!$A$39:$A$782,$A169,СВЦЭМ!$B$39:$B$782,V$155)+'СЕТ СН'!$I$14+СВЦЭМ!$D$10+'СЕТ СН'!$I$6-'СЕТ СН'!$I$26</f>
        <v>1707.4357049600001</v>
      </c>
      <c r="W169" s="36">
        <f>SUMIFS(СВЦЭМ!$D$39:$D$782,СВЦЭМ!$A$39:$A$782,$A169,СВЦЭМ!$B$39:$B$782,W$155)+'СЕТ СН'!$I$14+СВЦЭМ!$D$10+'СЕТ СН'!$I$6-'СЕТ СН'!$I$26</f>
        <v>1693.31580386</v>
      </c>
      <c r="X169" s="36">
        <f>SUMIFS(СВЦЭМ!$D$39:$D$782,СВЦЭМ!$A$39:$A$782,$A169,СВЦЭМ!$B$39:$B$782,X$155)+'СЕТ СН'!$I$14+СВЦЭМ!$D$10+'СЕТ СН'!$I$6-'СЕТ СН'!$I$26</f>
        <v>1638.6869463200001</v>
      </c>
      <c r="Y169" s="36">
        <f>SUMIFS(СВЦЭМ!$D$39:$D$782,СВЦЭМ!$A$39:$A$782,$A169,СВЦЭМ!$B$39:$B$782,Y$155)+'СЕТ СН'!$I$14+СВЦЭМ!$D$10+'СЕТ СН'!$I$6-'СЕТ СН'!$I$26</f>
        <v>1626.6133737300001</v>
      </c>
    </row>
    <row r="170" spans="1:25" ht="15.75" x14ac:dyDescent="0.2">
      <c r="A170" s="35">
        <f t="shared" si="4"/>
        <v>44454</v>
      </c>
      <c r="B170" s="36">
        <f>SUMIFS(СВЦЭМ!$D$39:$D$782,СВЦЭМ!$A$39:$A$782,$A170,СВЦЭМ!$B$39:$B$782,B$155)+'СЕТ СН'!$I$14+СВЦЭМ!$D$10+'СЕТ СН'!$I$6-'СЕТ СН'!$I$26</f>
        <v>1748.5416921799999</v>
      </c>
      <c r="C170" s="36">
        <f>SUMIFS(СВЦЭМ!$D$39:$D$782,СВЦЭМ!$A$39:$A$782,$A170,СВЦЭМ!$B$39:$B$782,C$155)+'СЕТ СН'!$I$14+СВЦЭМ!$D$10+'СЕТ СН'!$I$6-'СЕТ СН'!$I$26</f>
        <v>1856.1090667199999</v>
      </c>
      <c r="D170" s="36">
        <f>SUMIFS(СВЦЭМ!$D$39:$D$782,СВЦЭМ!$A$39:$A$782,$A170,СВЦЭМ!$B$39:$B$782,D$155)+'СЕТ СН'!$I$14+СВЦЭМ!$D$10+'СЕТ СН'!$I$6-'СЕТ СН'!$I$26</f>
        <v>1966.5807363199999</v>
      </c>
      <c r="E170" s="36">
        <f>SUMIFS(СВЦЭМ!$D$39:$D$782,СВЦЭМ!$A$39:$A$782,$A170,СВЦЭМ!$B$39:$B$782,E$155)+'СЕТ СН'!$I$14+СВЦЭМ!$D$10+'СЕТ СН'!$I$6-'СЕТ СН'!$I$26</f>
        <v>2018.1947085699999</v>
      </c>
      <c r="F170" s="36">
        <f>SUMIFS(СВЦЭМ!$D$39:$D$782,СВЦЭМ!$A$39:$A$782,$A170,СВЦЭМ!$B$39:$B$782,F$155)+'СЕТ СН'!$I$14+СВЦЭМ!$D$10+'СЕТ СН'!$I$6-'СЕТ СН'!$I$26</f>
        <v>2045.6054413899999</v>
      </c>
      <c r="G170" s="36">
        <f>SUMIFS(СВЦЭМ!$D$39:$D$782,СВЦЭМ!$A$39:$A$782,$A170,СВЦЭМ!$B$39:$B$782,G$155)+'СЕТ СН'!$I$14+СВЦЭМ!$D$10+'СЕТ СН'!$I$6-'СЕТ СН'!$I$26</f>
        <v>1981.2187443599998</v>
      </c>
      <c r="H170" s="36">
        <f>SUMIFS(СВЦЭМ!$D$39:$D$782,СВЦЭМ!$A$39:$A$782,$A170,СВЦЭМ!$B$39:$B$782,H$155)+'СЕТ СН'!$I$14+СВЦЭМ!$D$10+'СЕТ СН'!$I$6-'СЕТ СН'!$I$26</f>
        <v>1859.96779511</v>
      </c>
      <c r="I170" s="36">
        <f>SUMIFS(СВЦЭМ!$D$39:$D$782,СВЦЭМ!$A$39:$A$782,$A170,СВЦЭМ!$B$39:$B$782,I$155)+'СЕТ СН'!$I$14+СВЦЭМ!$D$10+'СЕТ СН'!$I$6-'СЕТ СН'!$I$26</f>
        <v>1734.8393267299998</v>
      </c>
      <c r="J170" s="36">
        <f>SUMIFS(СВЦЭМ!$D$39:$D$782,СВЦЭМ!$A$39:$A$782,$A170,СВЦЭМ!$B$39:$B$782,J$155)+'СЕТ СН'!$I$14+СВЦЭМ!$D$10+'СЕТ СН'!$I$6-'СЕТ СН'!$I$26</f>
        <v>1618.0981989300001</v>
      </c>
      <c r="K170" s="36">
        <f>SUMIFS(СВЦЭМ!$D$39:$D$782,СВЦЭМ!$A$39:$A$782,$A170,СВЦЭМ!$B$39:$B$782,K$155)+'СЕТ СН'!$I$14+СВЦЭМ!$D$10+'СЕТ СН'!$I$6-'СЕТ СН'!$I$26</f>
        <v>1566.5474468</v>
      </c>
      <c r="L170" s="36">
        <f>SUMIFS(СВЦЭМ!$D$39:$D$782,СВЦЭМ!$A$39:$A$782,$A170,СВЦЭМ!$B$39:$B$782,L$155)+'СЕТ СН'!$I$14+СВЦЭМ!$D$10+'СЕТ СН'!$I$6-'СЕТ СН'!$I$26</f>
        <v>1564.24505144</v>
      </c>
      <c r="M170" s="36">
        <f>SUMIFS(СВЦЭМ!$D$39:$D$782,СВЦЭМ!$A$39:$A$782,$A170,СВЦЭМ!$B$39:$B$782,M$155)+'СЕТ СН'!$I$14+СВЦЭМ!$D$10+'СЕТ СН'!$I$6-'СЕТ СН'!$I$26</f>
        <v>1572.21641488</v>
      </c>
      <c r="N170" s="36">
        <f>SUMIFS(СВЦЭМ!$D$39:$D$782,СВЦЭМ!$A$39:$A$782,$A170,СВЦЭМ!$B$39:$B$782,N$155)+'СЕТ СН'!$I$14+СВЦЭМ!$D$10+'СЕТ СН'!$I$6-'СЕТ СН'!$I$26</f>
        <v>1588.4362505300001</v>
      </c>
      <c r="O170" s="36">
        <f>SUMIFS(СВЦЭМ!$D$39:$D$782,СВЦЭМ!$A$39:$A$782,$A170,СВЦЭМ!$B$39:$B$782,O$155)+'СЕТ СН'!$I$14+СВЦЭМ!$D$10+'СЕТ СН'!$I$6-'СЕТ СН'!$I$26</f>
        <v>1629.0249450599999</v>
      </c>
      <c r="P170" s="36">
        <f>SUMIFS(СВЦЭМ!$D$39:$D$782,СВЦЭМ!$A$39:$A$782,$A170,СВЦЭМ!$B$39:$B$782,P$155)+'СЕТ СН'!$I$14+СВЦЭМ!$D$10+'СЕТ СН'!$I$6-'СЕТ СН'!$I$26</f>
        <v>1672.0390077900001</v>
      </c>
      <c r="Q170" s="36">
        <f>SUMIFS(СВЦЭМ!$D$39:$D$782,СВЦЭМ!$A$39:$A$782,$A170,СВЦЭМ!$B$39:$B$782,Q$155)+'СЕТ СН'!$I$14+СВЦЭМ!$D$10+'СЕТ СН'!$I$6-'СЕТ СН'!$I$26</f>
        <v>1689.63978972</v>
      </c>
      <c r="R170" s="36">
        <f>SUMIFS(СВЦЭМ!$D$39:$D$782,СВЦЭМ!$A$39:$A$782,$A170,СВЦЭМ!$B$39:$B$782,R$155)+'СЕТ СН'!$I$14+СВЦЭМ!$D$10+'СЕТ СН'!$I$6-'СЕТ СН'!$I$26</f>
        <v>1686.9425812499999</v>
      </c>
      <c r="S170" s="36">
        <f>SUMIFS(СВЦЭМ!$D$39:$D$782,СВЦЭМ!$A$39:$A$782,$A170,СВЦЭМ!$B$39:$B$782,S$155)+'СЕТ СН'!$I$14+СВЦЭМ!$D$10+'СЕТ СН'!$I$6-'СЕТ СН'!$I$26</f>
        <v>1647.0150620100001</v>
      </c>
      <c r="T170" s="36">
        <f>SUMIFS(СВЦЭМ!$D$39:$D$782,СВЦЭМ!$A$39:$A$782,$A170,СВЦЭМ!$B$39:$B$782,T$155)+'СЕТ СН'!$I$14+СВЦЭМ!$D$10+'СЕТ СН'!$I$6-'СЕТ СН'!$I$26</f>
        <v>1614.5498557199999</v>
      </c>
      <c r="U170" s="36">
        <f>SUMIFS(СВЦЭМ!$D$39:$D$782,СВЦЭМ!$A$39:$A$782,$A170,СВЦЭМ!$B$39:$B$782,U$155)+'СЕТ СН'!$I$14+СВЦЭМ!$D$10+'СЕТ СН'!$I$6-'СЕТ СН'!$I$26</f>
        <v>1566.1396800100001</v>
      </c>
      <c r="V170" s="36">
        <f>SUMIFS(СВЦЭМ!$D$39:$D$782,СВЦЭМ!$A$39:$A$782,$A170,СВЦЭМ!$B$39:$B$782,V$155)+'СЕТ СН'!$I$14+СВЦЭМ!$D$10+'СЕТ СН'!$I$6-'СЕТ СН'!$I$26</f>
        <v>1549.4461685000001</v>
      </c>
      <c r="W170" s="36">
        <f>SUMIFS(СВЦЭМ!$D$39:$D$782,СВЦЭМ!$A$39:$A$782,$A170,СВЦЭМ!$B$39:$B$782,W$155)+'СЕТ СН'!$I$14+СВЦЭМ!$D$10+'СЕТ СН'!$I$6-'СЕТ СН'!$I$26</f>
        <v>1563.5369290799999</v>
      </c>
      <c r="X170" s="36">
        <f>SUMIFS(СВЦЭМ!$D$39:$D$782,СВЦЭМ!$A$39:$A$782,$A170,СВЦЭМ!$B$39:$B$782,X$155)+'СЕТ СН'!$I$14+СВЦЭМ!$D$10+'СЕТ СН'!$I$6-'СЕТ СН'!$I$26</f>
        <v>1616.04582667</v>
      </c>
      <c r="Y170" s="36">
        <f>SUMIFS(СВЦЭМ!$D$39:$D$782,СВЦЭМ!$A$39:$A$782,$A170,СВЦЭМ!$B$39:$B$782,Y$155)+'СЕТ СН'!$I$14+СВЦЭМ!$D$10+'СЕТ СН'!$I$6-'СЕТ СН'!$I$26</f>
        <v>1635.5286290600002</v>
      </c>
    </row>
    <row r="171" spans="1:25" ht="15.75" x14ac:dyDescent="0.2">
      <c r="A171" s="35">
        <f t="shared" si="4"/>
        <v>44455</v>
      </c>
      <c r="B171" s="36">
        <f>SUMIFS(СВЦЭМ!$D$39:$D$782,СВЦЭМ!$A$39:$A$782,$A171,СВЦЭМ!$B$39:$B$782,B$155)+'СЕТ СН'!$I$14+СВЦЭМ!$D$10+'СЕТ СН'!$I$6-'СЕТ СН'!$I$26</f>
        <v>1732.95856237</v>
      </c>
      <c r="C171" s="36">
        <f>SUMIFS(СВЦЭМ!$D$39:$D$782,СВЦЭМ!$A$39:$A$782,$A171,СВЦЭМ!$B$39:$B$782,C$155)+'СЕТ СН'!$I$14+СВЦЭМ!$D$10+'СЕТ СН'!$I$6-'СЕТ СН'!$I$26</f>
        <v>1825.47508174</v>
      </c>
      <c r="D171" s="36">
        <f>SUMIFS(СВЦЭМ!$D$39:$D$782,СВЦЭМ!$A$39:$A$782,$A171,СВЦЭМ!$B$39:$B$782,D$155)+'СЕТ СН'!$I$14+СВЦЭМ!$D$10+'СЕТ СН'!$I$6-'СЕТ СН'!$I$26</f>
        <v>1894.9185246699999</v>
      </c>
      <c r="E171" s="36">
        <f>SUMIFS(СВЦЭМ!$D$39:$D$782,СВЦЭМ!$A$39:$A$782,$A171,СВЦЭМ!$B$39:$B$782,E$155)+'СЕТ СН'!$I$14+СВЦЭМ!$D$10+'СЕТ СН'!$I$6-'СЕТ СН'!$I$26</f>
        <v>1918.98817521</v>
      </c>
      <c r="F171" s="36">
        <f>SUMIFS(СВЦЭМ!$D$39:$D$782,СВЦЭМ!$A$39:$A$782,$A171,СВЦЭМ!$B$39:$B$782,F$155)+'СЕТ СН'!$I$14+СВЦЭМ!$D$10+'СЕТ СН'!$I$6-'СЕТ СН'!$I$26</f>
        <v>1923.6249152799999</v>
      </c>
      <c r="G171" s="36">
        <f>SUMIFS(СВЦЭМ!$D$39:$D$782,СВЦЭМ!$A$39:$A$782,$A171,СВЦЭМ!$B$39:$B$782,G$155)+'СЕТ СН'!$I$14+СВЦЭМ!$D$10+'СЕТ СН'!$I$6-'СЕТ СН'!$I$26</f>
        <v>1892.3396237099998</v>
      </c>
      <c r="H171" s="36">
        <f>SUMIFS(СВЦЭМ!$D$39:$D$782,СВЦЭМ!$A$39:$A$782,$A171,СВЦЭМ!$B$39:$B$782,H$155)+'СЕТ СН'!$I$14+СВЦЭМ!$D$10+'СЕТ СН'!$I$6-'СЕТ СН'!$I$26</f>
        <v>1815.5696993499998</v>
      </c>
      <c r="I171" s="36">
        <f>SUMIFS(СВЦЭМ!$D$39:$D$782,СВЦЭМ!$A$39:$A$782,$A171,СВЦЭМ!$B$39:$B$782,I$155)+'СЕТ СН'!$I$14+СВЦЭМ!$D$10+'СЕТ СН'!$I$6-'СЕТ СН'!$I$26</f>
        <v>1701.57545125</v>
      </c>
      <c r="J171" s="36">
        <f>SUMIFS(СВЦЭМ!$D$39:$D$782,СВЦЭМ!$A$39:$A$782,$A171,СВЦЭМ!$B$39:$B$782,J$155)+'СЕТ СН'!$I$14+СВЦЭМ!$D$10+'СЕТ СН'!$I$6-'СЕТ СН'!$I$26</f>
        <v>1604.91822041</v>
      </c>
      <c r="K171" s="36">
        <f>SUMIFS(СВЦЭМ!$D$39:$D$782,СВЦЭМ!$A$39:$A$782,$A171,СВЦЭМ!$B$39:$B$782,K$155)+'СЕТ СН'!$I$14+СВЦЭМ!$D$10+'СЕТ СН'!$I$6-'СЕТ СН'!$I$26</f>
        <v>1559.7379612</v>
      </c>
      <c r="L171" s="36">
        <f>SUMIFS(СВЦЭМ!$D$39:$D$782,СВЦЭМ!$A$39:$A$782,$A171,СВЦЭМ!$B$39:$B$782,L$155)+'СЕТ СН'!$I$14+СВЦЭМ!$D$10+'СЕТ СН'!$I$6-'СЕТ СН'!$I$26</f>
        <v>1561.17273817</v>
      </c>
      <c r="M171" s="36">
        <f>SUMIFS(СВЦЭМ!$D$39:$D$782,СВЦЭМ!$A$39:$A$782,$A171,СВЦЭМ!$B$39:$B$782,M$155)+'СЕТ СН'!$I$14+СВЦЭМ!$D$10+'СЕТ СН'!$I$6-'СЕТ СН'!$I$26</f>
        <v>1558.4243741800001</v>
      </c>
      <c r="N171" s="36">
        <f>SUMIFS(СВЦЭМ!$D$39:$D$782,СВЦЭМ!$A$39:$A$782,$A171,СВЦЭМ!$B$39:$B$782,N$155)+'СЕТ СН'!$I$14+СВЦЭМ!$D$10+'СЕТ СН'!$I$6-'СЕТ СН'!$I$26</f>
        <v>1564.2083841600002</v>
      </c>
      <c r="O171" s="36">
        <f>SUMIFS(СВЦЭМ!$D$39:$D$782,СВЦЭМ!$A$39:$A$782,$A171,СВЦЭМ!$B$39:$B$782,O$155)+'СЕТ СН'!$I$14+СВЦЭМ!$D$10+'СЕТ СН'!$I$6-'СЕТ СН'!$I$26</f>
        <v>1599.0087300499999</v>
      </c>
      <c r="P171" s="36">
        <f>SUMIFS(СВЦЭМ!$D$39:$D$782,СВЦЭМ!$A$39:$A$782,$A171,СВЦЭМ!$B$39:$B$782,P$155)+'СЕТ СН'!$I$14+СВЦЭМ!$D$10+'СЕТ СН'!$I$6-'СЕТ СН'!$I$26</f>
        <v>1647.9590140700002</v>
      </c>
      <c r="Q171" s="36">
        <f>SUMIFS(СВЦЭМ!$D$39:$D$782,СВЦЭМ!$A$39:$A$782,$A171,СВЦЭМ!$B$39:$B$782,Q$155)+'СЕТ СН'!$I$14+СВЦЭМ!$D$10+'СЕТ СН'!$I$6-'СЕТ СН'!$I$26</f>
        <v>1664.24937701</v>
      </c>
      <c r="R171" s="36">
        <f>SUMIFS(СВЦЭМ!$D$39:$D$782,СВЦЭМ!$A$39:$A$782,$A171,СВЦЭМ!$B$39:$B$782,R$155)+'СЕТ СН'!$I$14+СВЦЭМ!$D$10+'СЕТ СН'!$I$6-'СЕТ СН'!$I$26</f>
        <v>1655.55701918</v>
      </c>
      <c r="S171" s="36">
        <f>SUMIFS(СВЦЭМ!$D$39:$D$782,СВЦЭМ!$A$39:$A$782,$A171,СВЦЭМ!$B$39:$B$782,S$155)+'СЕТ СН'!$I$14+СВЦЭМ!$D$10+'СЕТ СН'!$I$6-'СЕТ СН'!$I$26</f>
        <v>1619.81584122</v>
      </c>
      <c r="T171" s="36">
        <f>SUMIFS(СВЦЭМ!$D$39:$D$782,СВЦЭМ!$A$39:$A$782,$A171,СВЦЭМ!$B$39:$B$782,T$155)+'СЕТ СН'!$I$14+СВЦЭМ!$D$10+'СЕТ СН'!$I$6-'СЕТ СН'!$I$26</f>
        <v>1569.0932518300001</v>
      </c>
      <c r="U171" s="36">
        <f>SUMIFS(СВЦЭМ!$D$39:$D$782,СВЦЭМ!$A$39:$A$782,$A171,СВЦЭМ!$B$39:$B$782,U$155)+'СЕТ СН'!$I$14+СВЦЭМ!$D$10+'СЕТ СН'!$I$6-'СЕТ СН'!$I$26</f>
        <v>1552.3963816400001</v>
      </c>
      <c r="V171" s="36">
        <f>SUMIFS(СВЦЭМ!$D$39:$D$782,СВЦЭМ!$A$39:$A$782,$A171,СВЦЭМ!$B$39:$B$782,V$155)+'СЕТ СН'!$I$14+СВЦЭМ!$D$10+'СЕТ СН'!$I$6-'СЕТ СН'!$I$26</f>
        <v>1548.84160174</v>
      </c>
      <c r="W171" s="36">
        <f>SUMIFS(СВЦЭМ!$D$39:$D$782,СВЦЭМ!$A$39:$A$782,$A171,СВЦЭМ!$B$39:$B$782,W$155)+'СЕТ СН'!$I$14+СВЦЭМ!$D$10+'СЕТ СН'!$I$6-'СЕТ СН'!$I$26</f>
        <v>1530.2049839400001</v>
      </c>
      <c r="X171" s="36">
        <f>SUMIFS(СВЦЭМ!$D$39:$D$782,СВЦЭМ!$A$39:$A$782,$A171,СВЦЭМ!$B$39:$B$782,X$155)+'СЕТ СН'!$I$14+СВЦЭМ!$D$10+'СЕТ СН'!$I$6-'СЕТ СН'!$I$26</f>
        <v>1546.0551929600001</v>
      </c>
      <c r="Y171" s="36">
        <f>SUMIFS(СВЦЭМ!$D$39:$D$782,СВЦЭМ!$A$39:$A$782,$A171,СВЦЭМ!$B$39:$B$782,Y$155)+'СЕТ СН'!$I$14+СВЦЭМ!$D$10+'СЕТ СН'!$I$6-'СЕТ СН'!$I$26</f>
        <v>1614.5374864800001</v>
      </c>
    </row>
    <row r="172" spans="1:25" ht="15.75" x14ac:dyDescent="0.2">
      <c r="A172" s="35">
        <f t="shared" si="4"/>
        <v>44456</v>
      </c>
      <c r="B172" s="36">
        <f>SUMIFS(СВЦЭМ!$D$39:$D$782,СВЦЭМ!$A$39:$A$782,$A172,СВЦЭМ!$B$39:$B$782,B$155)+'СЕТ СН'!$I$14+СВЦЭМ!$D$10+'СЕТ СН'!$I$6-'СЕТ СН'!$I$26</f>
        <v>1713.4594095699999</v>
      </c>
      <c r="C172" s="36">
        <f>SUMIFS(СВЦЭМ!$D$39:$D$782,СВЦЭМ!$A$39:$A$782,$A172,СВЦЭМ!$B$39:$B$782,C$155)+'СЕТ СН'!$I$14+СВЦЭМ!$D$10+'СЕТ СН'!$I$6-'СЕТ СН'!$I$26</f>
        <v>1798.69102963</v>
      </c>
      <c r="D172" s="36">
        <f>SUMIFS(СВЦЭМ!$D$39:$D$782,СВЦЭМ!$A$39:$A$782,$A172,СВЦЭМ!$B$39:$B$782,D$155)+'СЕТ СН'!$I$14+СВЦЭМ!$D$10+'СЕТ СН'!$I$6-'СЕТ СН'!$I$26</f>
        <v>1869.0521731299998</v>
      </c>
      <c r="E172" s="36">
        <f>SUMIFS(СВЦЭМ!$D$39:$D$782,СВЦЭМ!$A$39:$A$782,$A172,СВЦЭМ!$B$39:$B$782,E$155)+'СЕТ СН'!$I$14+СВЦЭМ!$D$10+'СЕТ СН'!$I$6-'СЕТ СН'!$I$26</f>
        <v>1894.8055570899999</v>
      </c>
      <c r="F172" s="36">
        <f>SUMIFS(СВЦЭМ!$D$39:$D$782,СВЦЭМ!$A$39:$A$782,$A172,СВЦЭМ!$B$39:$B$782,F$155)+'СЕТ СН'!$I$14+СВЦЭМ!$D$10+'СЕТ СН'!$I$6-'СЕТ СН'!$I$26</f>
        <v>1907.3720692299999</v>
      </c>
      <c r="G172" s="36">
        <f>SUMIFS(СВЦЭМ!$D$39:$D$782,СВЦЭМ!$A$39:$A$782,$A172,СВЦЭМ!$B$39:$B$782,G$155)+'СЕТ СН'!$I$14+СВЦЭМ!$D$10+'СЕТ СН'!$I$6-'СЕТ СН'!$I$26</f>
        <v>1874.8737248099999</v>
      </c>
      <c r="H172" s="36">
        <f>SUMIFS(СВЦЭМ!$D$39:$D$782,СВЦЭМ!$A$39:$A$782,$A172,СВЦЭМ!$B$39:$B$782,H$155)+'СЕТ СН'!$I$14+СВЦЭМ!$D$10+'СЕТ СН'!$I$6-'СЕТ СН'!$I$26</f>
        <v>1788.9847909599998</v>
      </c>
      <c r="I172" s="36">
        <f>SUMIFS(СВЦЭМ!$D$39:$D$782,СВЦЭМ!$A$39:$A$782,$A172,СВЦЭМ!$B$39:$B$782,I$155)+'СЕТ СН'!$I$14+СВЦЭМ!$D$10+'СЕТ СН'!$I$6-'СЕТ СН'!$I$26</f>
        <v>1673.23725096</v>
      </c>
      <c r="J172" s="36">
        <f>SUMIFS(СВЦЭМ!$D$39:$D$782,СВЦЭМ!$A$39:$A$782,$A172,СВЦЭМ!$B$39:$B$782,J$155)+'СЕТ СН'!$I$14+СВЦЭМ!$D$10+'СЕТ СН'!$I$6-'СЕТ СН'!$I$26</f>
        <v>1587.7558464600002</v>
      </c>
      <c r="K172" s="36">
        <f>SUMIFS(СВЦЭМ!$D$39:$D$782,СВЦЭМ!$A$39:$A$782,$A172,СВЦЭМ!$B$39:$B$782,K$155)+'СЕТ СН'!$I$14+СВЦЭМ!$D$10+'СЕТ СН'!$I$6-'СЕТ СН'!$I$26</f>
        <v>1548.3472630000001</v>
      </c>
      <c r="L172" s="36">
        <f>SUMIFS(СВЦЭМ!$D$39:$D$782,СВЦЭМ!$A$39:$A$782,$A172,СВЦЭМ!$B$39:$B$782,L$155)+'СЕТ СН'!$I$14+СВЦЭМ!$D$10+'СЕТ СН'!$I$6-'СЕТ СН'!$I$26</f>
        <v>1531.6623231600001</v>
      </c>
      <c r="M172" s="36">
        <f>SUMIFS(СВЦЭМ!$D$39:$D$782,СВЦЭМ!$A$39:$A$782,$A172,СВЦЭМ!$B$39:$B$782,M$155)+'СЕТ СН'!$I$14+СВЦЭМ!$D$10+'СЕТ СН'!$I$6-'СЕТ СН'!$I$26</f>
        <v>1527.6974215099999</v>
      </c>
      <c r="N172" s="36">
        <f>SUMIFS(СВЦЭМ!$D$39:$D$782,СВЦЭМ!$A$39:$A$782,$A172,СВЦЭМ!$B$39:$B$782,N$155)+'СЕТ СН'!$I$14+СВЦЭМ!$D$10+'СЕТ СН'!$I$6-'СЕТ СН'!$I$26</f>
        <v>1537.8783320900002</v>
      </c>
      <c r="O172" s="36">
        <f>SUMIFS(СВЦЭМ!$D$39:$D$782,СВЦЭМ!$A$39:$A$782,$A172,СВЦЭМ!$B$39:$B$782,O$155)+'СЕТ СН'!$I$14+СВЦЭМ!$D$10+'СЕТ СН'!$I$6-'СЕТ СН'!$I$26</f>
        <v>1541.6738144400001</v>
      </c>
      <c r="P172" s="36">
        <f>SUMIFS(СВЦЭМ!$D$39:$D$782,СВЦЭМ!$A$39:$A$782,$A172,СВЦЭМ!$B$39:$B$782,P$155)+'СЕТ СН'!$I$14+СВЦЭМ!$D$10+'СЕТ СН'!$I$6-'СЕТ СН'!$I$26</f>
        <v>1572.08615119</v>
      </c>
      <c r="Q172" s="36">
        <f>SUMIFS(СВЦЭМ!$D$39:$D$782,СВЦЭМ!$A$39:$A$782,$A172,СВЦЭМ!$B$39:$B$782,Q$155)+'СЕТ СН'!$I$14+СВЦЭМ!$D$10+'СЕТ СН'!$I$6-'СЕТ СН'!$I$26</f>
        <v>1584.47446446</v>
      </c>
      <c r="R172" s="36">
        <f>SUMIFS(СВЦЭМ!$D$39:$D$782,СВЦЭМ!$A$39:$A$782,$A172,СВЦЭМ!$B$39:$B$782,R$155)+'СЕТ СН'!$I$14+СВЦЭМ!$D$10+'СЕТ СН'!$I$6-'СЕТ СН'!$I$26</f>
        <v>1578.0976615100001</v>
      </c>
      <c r="S172" s="36">
        <f>SUMIFS(СВЦЭМ!$D$39:$D$782,СВЦЭМ!$A$39:$A$782,$A172,СВЦЭМ!$B$39:$B$782,S$155)+'СЕТ СН'!$I$14+СВЦЭМ!$D$10+'СЕТ СН'!$I$6-'СЕТ СН'!$I$26</f>
        <v>1545.29303372</v>
      </c>
      <c r="T172" s="36">
        <f>SUMIFS(СВЦЭМ!$D$39:$D$782,СВЦЭМ!$A$39:$A$782,$A172,СВЦЭМ!$B$39:$B$782,T$155)+'СЕТ СН'!$I$14+СВЦЭМ!$D$10+'СЕТ СН'!$I$6-'СЕТ СН'!$I$26</f>
        <v>1530.27086897</v>
      </c>
      <c r="U172" s="36">
        <f>SUMIFS(СВЦЭМ!$D$39:$D$782,СВЦЭМ!$A$39:$A$782,$A172,СВЦЭМ!$B$39:$B$782,U$155)+'СЕТ СН'!$I$14+СВЦЭМ!$D$10+'СЕТ СН'!$I$6-'СЕТ СН'!$I$26</f>
        <v>1517.26895569</v>
      </c>
      <c r="V172" s="36">
        <f>SUMIFS(СВЦЭМ!$D$39:$D$782,СВЦЭМ!$A$39:$A$782,$A172,СВЦЭМ!$B$39:$B$782,V$155)+'СЕТ СН'!$I$14+СВЦЭМ!$D$10+'СЕТ СН'!$I$6-'СЕТ СН'!$I$26</f>
        <v>1527.4793481300001</v>
      </c>
      <c r="W172" s="36">
        <f>SUMIFS(СВЦЭМ!$D$39:$D$782,СВЦЭМ!$A$39:$A$782,$A172,СВЦЭМ!$B$39:$B$782,W$155)+'СЕТ СН'!$I$14+СВЦЭМ!$D$10+'СЕТ СН'!$I$6-'СЕТ СН'!$I$26</f>
        <v>1519.8769512600002</v>
      </c>
      <c r="X172" s="36">
        <f>SUMIFS(СВЦЭМ!$D$39:$D$782,СВЦЭМ!$A$39:$A$782,$A172,СВЦЭМ!$B$39:$B$782,X$155)+'СЕТ СН'!$I$14+СВЦЭМ!$D$10+'СЕТ СН'!$I$6-'СЕТ СН'!$I$26</f>
        <v>1509.9401203699999</v>
      </c>
      <c r="Y172" s="36">
        <f>SUMIFS(СВЦЭМ!$D$39:$D$782,СВЦЭМ!$A$39:$A$782,$A172,СВЦЭМ!$B$39:$B$782,Y$155)+'СЕТ СН'!$I$14+СВЦЭМ!$D$10+'СЕТ СН'!$I$6-'СЕТ СН'!$I$26</f>
        <v>1544.3551359200001</v>
      </c>
    </row>
    <row r="173" spans="1:25" ht="15.75" x14ac:dyDescent="0.2">
      <c r="A173" s="35">
        <f t="shared" si="4"/>
        <v>44457</v>
      </c>
      <c r="B173" s="36">
        <f>SUMIFS(СВЦЭМ!$D$39:$D$782,СВЦЭМ!$A$39:$A$782,$A173,СВЦЭМ!$B$39:$B$782,B$155)+'СЕТ СН'!$I$14+СВЦЭМ!$D$10+'СЕТ СН'!$I$6-'СЕТ СН'!$I$26</f>
        <v>1563.02362354</v>
      </c>
      <c r="C173" s="36">
        <f>SUMIFS(СВЦЭМ!$D$39:$D$782,СВЦЭМ!$A$39:$A$782,$A173,СВЦЭМ!$B$39:$B$782,C$155)+'СЕТ СН'!$I$14+СВЦЭМ!$D$10+'СЕТ СН'!$I$6-'СЕТ СН'!$I$26</f>
        <v>1601.9777669800001</v>
      </c>
      <c r="D173" s="36">
        <f>SUMIFS(СВЦЭМ!$D$39:$D$782,СВЦЭМ!$A$39:$A$782,$A173,СВЦЭМ!$B$39:$B$782,D$155)+'СЕТ СН'!$I$14+СВЦЭМ!$D$10+'СЕТ СН'!$I$6-'СЕТ СН'!$I$26</f>
        <v>1670.1414282400001</v>
      </c>
      <c r="E173" s="36">
        <f>SUMIFS(СВЦЭМ!$D$39:$D$782,СВЦЭМ!$A$39:$A$782,$A173,СВЦЭМ!$B$39:$B$782,E$155)+'СЕТ СН'!$I$14+СВЦЭМ!$D$10+'СЕТ СН'!$I$6-'СЕТ СН'!$I$26</f>
        <v>1692.9625190699999</v>
      </c>
      <c r="F173" s="36">
        <f>SUMIFS(СВЦЭМ!$D$39:$D$782,СВЦЭМ!$A$39:$A$782,$A173,СВЦЭМ!$B$39:$B$782,F$155)+'СЕТ СН'!$I$14+СВЦЭМ!$D$10+'СЕТ СН'!$I$6-'СЕТ СН'!$I$26</f>
        <v>1688.0143693700002</v>
      </c>
      <c r="G173" s="36">
        <f>SUMIFS(СВЦЭМ!$D$39:$D$782,СВЦЭМ!$A$39:$A$782,$A173,СВЦЭМ!$B$39:$B$782,G$155)+'СЕТ СН'!$I$14+СВЦЭМ!$D$10+'СЕТ СН'!$I$6-'СЕТ СН'!$I$26</f>
        <v>1685.80478236</v>
      </c>
      <c r="H173" s="36">
        <f>SUMIFS(СВЦЭМ!$D$39:$D$782,СВЦЭМ!$A$39:$A$782,$A173,СВЦЭМ!$B$39:$B$782,H$155)+'СЕТ СН'!$I$14+СВЦЭМ!$D$10+'СЕТ СН'!$I$6-'СЕТ СН'!$I$26</f>
        <v>1666.5884710400001</v>
      </c>
      <c r="I173" s="36">
        <f>SUMIFS(СВЦЭМ!$D$39:$D$782,СВЦЭМ!$A$39:$A$782,$A173,СВЦЭМ!$B$39:$B$782,I$155)+'СЕТ СН'!$I$14+СВЦЭМ!$D$10+'СЕТ СН'!$I$6-'СЕТ СН'!$I$26</f>
        <v>1575.0836566400001</v>
      </c>
      <c r="J173" s="36">
        <f>SUMIFS(СВЦЭМ!$D$39:$D$782,СВЦЭМ!$A$39:$A$782,$A173,СВЦЭМ!$B$39:$B$782,J$155)+'СЕТ СН'!$I$14+СВЦЭМ!$D$10+'СЕТ СН'!$I$6-'СЕТ СН'!$I$26</f>
        <v>1522.2372678300001</v>
      </c>
      <c r="K173" s="36">
        <f>SUMIFS(СВЦЭМ!$D$39:$D$782,СВЦЭМ!$A$39:$A$782,$A173,СВЦЭМ!$B$39:$B$782,K$155)+'СЕТ СН'!$I$14+СВЦЭМ!$D$10+'СЕТ СН'!$I$6-'СЕТ СН'!$I$26</f>
        <v>1478.46326561</v>
      </c>
      <c r="L173" s="36">
        <f>SUMIFS(СВЦЭМ!$D$39:$D$782,СВЦЭМ!$A$39:$A$782,$A173,СВЦЭМ!$B$39:$B$782,L$155)+'СЕТ СН'!$I$14+СВЦЭМ!$D$10+'СЕТ СН'!$I$6-'СЕТ СН'!$I$26</f>
        <v>1478.6274497100001</v>
      </c>
      <c r="M173" s="36">
        <f>SUMIFS(СВЦЭМ!$D$39:$D$782,СВЦЭМ!$A$39:$A$782,$A173,СВЦЭМ!$B$39:$B$782,M$155)+'СЕТ СН'!$I$14+СВЦЭМ!$D$10+'СЕТ СН'!$I$6-'СЕТ СН'!$I$26</f>
        <v>1476.9567397599999</v>
      </c>
      <c r="N173" s="36">
        <f>SUMIFS(СВЦЭМ!$D$39:$D$782,СВЦЭМ!$A$39:$A$782,$A173,СВЦЭМ!$B$39:$B$782,N$155)+'СЕТ СН'!$I$14+СВЦЭМ!$D$10+'СЕТ СН'!$I$6-'СЕТ СН'!$I$26</f>
        <v>1499.1174168</v>
      </c>
      <c r="O173" s="36">
        <f>SUMIFS(СВЦЭМ!$D$39:$D$782,СВЦЭМ!$A$39:$A$782,$A173,СВЦЭМ!$B$39:$B$782,O$155)+'СЕТ СН'!$I$14+СВЦЭМ!$D$10+'СЕТ СН'!$I$6-'СЕТ СН'!$I$26</f>
        <v>1535.9155791000001</v>
      </c>
      <c r="P173" s="36">
        <f>SUMIFS(СВЦЭМ!$D$39:$D$782,СВЦЭМ!$A$39:$A$782,$A173,СВЦЭМ!$B$39:$B$782,P$155)+'СЕТ СН'!$I$14+СВЦЭМ!$D$10+'СЕТ СН'!$I$6-'СЕТ СН'!$I$26</f>
        <v>1555.61038566</v>
      </c>
      <c r="Q173" s="36">
        <f>SUMIFS(СВЦЭМ!$D$39:$D$782,СВЦЭМ!$A$39:$A$782,$A173,СВЦЭМ!$B$39:$B$782,Q$155)+'СЕТ СН'!$I$14+СВЦЭМ!$D$10+'СЕТ СН'!$I$6-'СЕТ СН'!$I$26</f>
        <v>1556.32642265</v>
      </c>
      <c r="R173" s="36">
        <f>SUMIFS(СВЦЭМ!$D$39:$D$782,СВЦЭМ!$A$39:$A$782,$A173,СВЦЭМ!$B$39:$B$782,R$155)+'СЕТ СН'!$I$14+СВЦЭМ!$D$10+'СЕТ СН'!$I$6-'СЕТ СН'!$I$26</f>
        <v>1549.8637698800001</v>
      </c>
      <c r="S173" s="36">
        <f>SUMIFS(СВЦЭМ!$D$39:$D$782,СВЦЭМ!$A$39:$A$782,$A173,СВЦЭМ!$B$39:$B$782,S$155)+'СЕТ СН'!$I$14+СВЦЭМ!$D$10+'СЕТ СН'!$I$6-'СЕТ СН'!$I$26</f>
        <v>1536.59046225</v>
      </c>
      <c r="T173" s="36">
        <f>SUMIFS(СВЦЭМ!$D$39:$D$782,СВЦЭМ!$A$39:$A$782,$A173,СВЦЭМ!$B$39:$B$782,T$155)+'СЕТ СН'!$I$14+СВЦЭМ!$D$10+'СЕТ СН'!$I$6-'СЕТ СН'!$I$26</f>
        <v>1499.30505576</v>
      </c>
      <c r="U173" s="36">
        <f>SUMIFS(СВЦЭМ!$D$39:$D$782,СВЦЭМ!$A$39:$A$782,$A173,СВЦЭМ!$B$39:$B$782,U$155)+'СЕТ СН'!$I$14+СВЦЭМ!$D$10+'СЕТ СН'!$I$6-'СЕТ СН'!$I$26</f>
        <v>1447.4547590299999</v>
      </c>
      <c r="V173" s="36">
        <f>SUMIFS(СВЦЭМ!$D$39:$D$782,СВЦЭМ!$A$39:$A$782,$A173,СВЦЭМ!$B$39:$B$782,V$155)+'СЕТ СН'!$I$14+СВЦЭМ!$D$10+'СЕТ СН'!$I$6-'СЕТ СН'!$I$26</f>
        <v>1427.2718037099999</v>
      </c>
      <c r="W173" s="36">
        <f>SUMIFS(СВЦЭМ!$D$39:$D$782,СВЦЭМ!$A$39:$A$782,$A173,СВЦЭМ!$B$39:$B$782,W$155)+'СЕТ СН'!$I$14+СВЦЭМ!$D$10+'СЕТ СН'!$I$6-'СЕТ СН'!$I$26</f>
        <v>1420.9755496100001</v>
      </c>
      <c r="X173" s="36">
        <f>SUMIFS(СВЦЭМ!$D$39:$D$782,СВЦЭМ!$A$39:$A$782,$A173,СВЦЭМ!$B$39:$B$782,X$155)+'СЕТ СН'!$I$14+СВЦЭМ!$D$10+'СЕТ СН'!$I$6-'СЕТ СН'!$I$26</f>
        <v>1471.0499390800001</v>
      </c>
      <c r="Y173" s="36">
        <f>SUMIFS(СВЦЭМ!$D$39:$D$782,СВЦЭМ!$A$39:$A$782,$A173,СВЦЭМ!$B$39:$B$782,Y$155)+'СЕТ СН'!$I$14+СВЦЭМ!$D$10+'СЕТ СН'!$I$6-'СЕТ СН'!$I$26</f>
        <v>1499.63879314</v>
      </c>
    </row>
    <row r="174" spans="1:25" ht="15.75" x14ac:dyDescent="0.2">
      <c r="A174" s="35">
        <f t="shared" si="4"/>
        <v>44458</v>
      </c>
      <c r="B174" s="36">
        <f>SUMIFS(СВЦЭМ!$D$39:$D$782,СВЦЭМ!$A$39:$A$782,$A174,СВЦЭМ!$B$39:$B$782,B$155)+'СЕТ СН'!$I$14+СВЦЭМ!$D$10+'СЕТ СН'!$I$6-'СЕТ СН'!$I$26</f>
        <v>1525.17513175</v>
      </c>
      <c r="C174" s="36">
        <f>SUMIFS(СВЦЭМ!$D$39:$D$782,СВЦЭМ!$A$39:$A$782,$A174,СВЦЭМ!$B$39:$B$782,C$155)+'СЕТ СН'!$I$14+СВЦЭМ!$D$10+'СЕТ СН'!$I$6-'СЕТ СН'!$I$26</f>
        <v>1570.6545089599999</v>
      </c>
      <c r="D174" s="36">
        <f>SUMIFS(СВЦЭМ!$D$39:$D$782,СВЦЭМ!$A$39:$A$782,$A174,СВЦЭМ!$B$39:$B$782,D$155)+'СЕТ СН'!$I$14+СВЦЭМ!$D$10+'СЕТ СН'!$I$6-'СЕТ СН'!$I$26</f>
        <v>1628.6015217500001</v>
      </c>
      <c r="E174" s="36">
        <f>SUMIFS(СВЦЭМ!$D$39:$D$782,СВЦЭМ!$A$39:$A$782,$A174,СВЦЭМ!$B$39:$B$782,E$155)+'СЕТ СН'!$I$14+СВЦЭМ!$D$10+'СЕТ СН'!$I$6-'СЕТ СН'!$I$26</f>
        <v>1653.5123952700001</v>
      </c>
      <c r="F174" s="36">
        <f>SUMIFS(СВЦЭМ!$D$39:$D$782,СВЦЭМ!$A$39:$A$782,$A174,СВЦЭМ!$B$39:$B$782,F$155)+'СЕТ СН'!$I$14+СВЦЭМ!$D$10+'СЕТ СН'!$I$6-'СЕТ СН'!$I$26</f>
        <v>1655.6507033799999</v>
      </c>
      <c r="G174" s="36">
        <f>SUMIFS(СВЦЭМ!$D$39:$D$782,СВЦЭМ!$A$39:$A$782,$A174,СВЦЭМ!$B$39:$B$782,G$155)+'СЕТ СН'!$I$14+СВЦЭМ!$D$10+'СЕТ СН'!$I$6-'СЕТ СН'!$I$26</f>
        <v>1647.4400411199999</v>
      </c>
      <c r="H174" s="36">
        <f>SUMIFS(СВЦЭМ!$D$39:$D$782,СВЦЭМ!$A$39:$A$782,$A174,СВЦЭМ!$B$39:$B$782,H$155)+'СЕТ СН'!$I$14+СВЦЭМ!$D$10+'СЕТ СН'!$I$6-'СЕТ СН'!$I$26</f>
        <v>1613.1037117999999</v>
      </c>
      <c r="I174" s="36">
        <f>SUMIFS(СВЦЭМ!$D$39:$D$782,СВЦЭМ!$A$39:$A$782,$A174,СВЦЭМ!$B$39:$B$782,I$155)+'СЕТ СН'!$I$14+СВЦЭМ!$D$10+'СЕТ СН'!$I$6-'СЕТ СН'!$I$26</f>
        <v>1553.5835412800002</v>
      </c>
      <c r="J174" s="36">
        <f>SUMIFS(СВЦЭМ!$D$39:$D$782,СВЦЭМ!$A$39:$A$782,$A174,СВЦЭМ!$B$39:$B$782,J$155)+'СЕТ СН'!$I$14+СВЦЭМ!$D$10+'СЕТ СН'!$I$6-'СЕТ СН'!$I$26</f>
        <v>1524.66381974</v>
      </c>
      <c r="K174" s="36">
        <f>SUMIFS(СВЦЭМ!$D$39:$D$782,СВЦЭМ!$A$39:$A$782,$A174,СВЦЭМ!$B$39:$B$782,K$155)+'СЕТ СН'!$I$14+СВЦЭМ!$D$10+'СЕТ СН'!$I$6-'СЕТ СН'!$I$26</f>
        <v>1438.7205659000001</v>
      </c>
      <c r="L174" s="36">
        <f>SUMIFS(СВЦЭМ!$D$39:$D$782,СВЦЭМ!$A$39:$A$782,$A174,СВЦЭМ!$B$39:$B$782,L$155)+'СЕТ СН'!$I$14+СВЦЭМ!$D$10+'СЕТ СН'!$I$6-'СЕТ СН'!$I$26</f>
        <v>1436.10522803</v>
      </c>
      <c r="M174" s="36">
        <f>SUMIFS(СВЦЭМ!$D$39:$D$782,СВЦЭМ!$A$39:$A$782,$A174,СВЦЭМ!$B$39:$B$782,M$155)+'СЕТ СН'!$I$14+СВЦЭМ!$D$10+'СЕТ СН'!$I$6-'СЕТ СН'!$I$26</f>
        <v>1439.3960050000001</v>
      </c>
      <c r="N174" s="36">
        <f>SUMIFS(СВЦЭМ!$D$39:$D$782,СВЦЭМ!$A$39:$A$782,$A174,СВЦЭМ!$B$39:$B$782,N$155)+'СЕТ СН'!$I$14+СВЦЭМ!$D$10+'СЕТ СН'!$I$6-'СЕТ СН'!$I$26</f>
        <v>1445.3351126</v>
      </c>
      <c r="O174" s="36">
        <f>SUMIFS(СВЦЭМ!$D$39:$D$782,СВЦЭМ!$A$39:$A$782,$A174,СВЦЭМ!$B$39:$B$782,O$155)+'СЕТ СН'!$I$14+СВЦЭМ!$D$10+'СЕТ СН'!$I$6-'СЕТ СН'!$I$26</f>
        <v>1474.74839372</v>
      </c>
      <c r="P174" s="36">
        <f>SUMIFS(СВЦЭМ!$D$39:$D$782,СВЦЭМ!$A$39:$A$782,$A174,СВЦЭМ!$B$39:$B$782,P$155)+'СЕТ СН'!$I$14+СВЦЭМ!$D$10+'СЕТ СН'!$I$6-'СЕТ СН'!$I$26</f>
        <v>1519.51796029</v>
      </c>
      <c r="Q174" s="36">
        <f>SUMIFS(СВЦЭМ!$D$39:$D$782,СВЦЭМ!$A$39:$A$782,$A174,СВЦЭМ!$B$39:$B$782,Q$155)+'СЕТ СН'!$I$14+СВЦЭМ!$D$10+'СЕТ СН'!$I$6-'СЕТ СН'!$I$26</f>
        <v>1524.94961016</v>
      </c>
      <c r="R174" s="36">
        <f>SUMIFS(СВЦЭМ!$D$39:$D$782,СВЦЭМ!$A$39:$A$782,$A174,СВЦЭМ!$B$39:$B$782,R$155)+'СЕТ СН'!$I$14+СВЦЭМ!$D$10+'СЕТ СН'!$I$6-'СЕТ СН'!$I$26</f>
        <v>1514.49286108</v>
      </c>
      <c r="S174" s="36">
        <f>SUMIFS(СВЦЭМ!$D$39:$D$782,СВЦЭМ!$A$39:$A$782,$A174,СВЦЭМ!$B$39:$B$782,S$155)+'СЕТ СН'!$I$14+СВЦЭМ!$D$10+'СЕТ СН'!$I$6-'СЕТ СН'!$I$26</f>
        <v>1509.4061082200001</v>
      </c>
      <c r="T174" s="36">
        <f>SUMIFS(СВЦЭМ!$D$39:$D$782,СВЦЭМ!$A$39:$A$782,$A174,СВЦЭМ!$B$39:$B$782,T$155)+'СЕТ СН'!$I$14+СВЦЭМ!$D$10+'СЕТ СН'!$I$6-'СЕТ СН'!$I$26</f>
        <v>1546.1909558699999</v>
      </c>
      <c r="U174" s="36">
        <f>SUMIFS(СВЦЭМ!$D$39:$D$782,СВЦЭМ!$A$39:$A$782,$A174,СВЦЭМ!$B$39:$B$782,U$155)+'СЕТ СН'!$I$14+СВЦЭМ!$D$10+'СЕТ СН'!$I$6-'СЕТ СН'!$I$26</f>
        <v>1489.5884106200001</v>
      </c>
      <c r="V174" s="36">
        <f>SUMIFS(СВЦЭМ!$D$39:$D$782,СВЦЭМ!$A$39:$A$782,$A174,СВЦЭМ!$B$39:$B$782,V$155)+'СЕТ СН'!$I$14+СВЦЭМ!$D$10+'СЕТ СН'!$I$6-'СЕТ СН'!$I$26</f>
        <v>1478.9685358000002</v>
      </c>
      <c r="W174" s="36">
        <f>SUMIFS(СВЦЭМ!$D$39:$D$782,СВЦЭМ!$A$39:$A$782,$A174,СВЦЭМ!$B$39:$B$782,W$155)+'СЕТ СН'!$I$14+СВЦЭМ!$D$10+'СЕТ СН'!$I$6-'СЕТ СН'!$I$26</f>
        <v>1480.4704988200001</v>
      </c>
      <c r="X174" s="36">
        <f>SUMIFS(СВЦЭМ!$D$39:$D$782,СВЦЭМ!$A$39:$A$782,$A174,СВЦЭМ!$B$39:$B$782,X$155)+'СЕТ СН'!$I$14+СВЦЭМ!$D$10+'СЕТ СН'!$I$6-'СЕТ СН'!$I$26</f>
        <v>1501.1404969</v>
      </c>
      <c r="Y174" s="36">
        <f>SUMIFS(СВЦЭМ!$D$39:$D$782,СВЦЭМ!$A$39:$A$782,$A174,СВЦЭМ!$B$39:$B$782,Y$155)+'СЕТ СН'!$I$14+СВЦЭМ!$D$10+'СЕТ СН'!$I$6-'СЕТ СН'!$I$26</f>
        <v>1536.89463613</v>
      </c>
    </row>
    <row r="175" spans="1:25" ht="15.75" x14ac:dyDescent="0.2">
      <c r="A175" s="35">
        <f t="shared" si="4"/>
        <v>44459</v>
      </c>
      <c r="B175" s="36">
        <f>SUMIFS(СВЦЭМ!$D$39:$D$782,СВЦЭМ!$A$39:$A$782,$A175,СВЦЭМ!$B$39:$B$782,B$155)+'СЕТ СН'!$I$14+СВЦЭМ!$D$10+'СЕТ СН'!$I$6-'СЕТ СН'!$I$26</f>
        <v>1497.9426177600001</v>
      </c>
      <c r="C175" s="36">
        <f>SUMIFS(СВЦЭМ!$D$39:$D$782,СВЦЭМ!$A$39:$A$782,$A175,СВЦЭМ!$B$39:$B$782,C$155)+'СЕТ СН'!$I$14+СВЦЭМ!$D$10+'СЕТ СН'!$I$6-'СЕТ СН'!$I$26</f>
        <v>1580.4907918200001</v>
      </c>
      <c r="D175" s="36">
        <f>SUMIFS(СВЦЭМ!$D$39:$D$782,СВЦЭМ!$A$39:$A$782,$A175,СВЦЭМ!$B$39:$B$782,D$155)+'СЕТ СН'!$I$14+СВЦЭМ!$D$10+'СЕТ СН'!$I$6-'СЕТ СН'!$I$26</f>
        <v>1628.9608279899999</v>
      </c>
      <c r="E175" s="36">
        <f>SUMIFS(СВЦЭМ!$D$39:$D$782,СВЦЭМ!$A$39:$A$782,$A175,СВЦЭМ!$B$39:$B$782,E$155)+'СЕТ СН'!$I$14+СВЦЭМ!$D$10+'СЕТ СН'!$I$6-'СЕТ СН'!$I$26</f>
        <v>1647.32394903</v>
      </c>
      <c r="F175" s="36">
        <f>SUMIFS(СВЦЭМ!$D$39:$D$782,СВЦЭМ!$A$39:$A$782,$A175,СВЦЭМ!$B$39:$B$782,F$155)+'СЕТ СН'!$I$14+СВЦЭМ!$D$10+'СЕТ СН'!$I$6-'СЕТ СН'!$I$26</f>
        <v>1656.9950047900002</v>
      </c>
      <c r="G175" s="36">
        <f>SUMIFS(СВЦЭМ!$D$39:$D$782,СВЦЭМ!$A$39:$A$782,$A175,СВЦЭМ!$B$39:$B$782,G$155)+'СЕТ СН'!$I$14+СВЦЭМ!$D$10+'СЕТ СН'!$I$6-'СЕТ СН'!$I$26</f>
        <v>1641.5046138800001</v>
      </c>
      <c r="H175" s="36">
        <f>SUMIFS(СВЦЭМ!$D$39:$D$782,СВЦЭМ!$A$39:$A$782,$A175,СВЦЭМ!$B$39:$B$782,H$155)+'СЕТ СН'!$I$14+СВЦЭМ!$D$10+'СЕТ СН'!$I$6-'СЕТ СН'!$I$26</f>
        <v>1592.98547779</v>
      </c>
      <c r="I175" s="36">
        <f>SUMIFS(СВЦЭМ!$D$39:$D$782,СВЦЭМ!$A$39:$A$782,$A175,СВЦЭМ!$B$39:$B$782,I$155)+'СЕТ СН'!$I$14+СВЦЭМ!$D$10+'СЕТ СН'!$I$6-'СЕТ СН'!$I$26</f>
        <v>1549.16332579</v>
      </c>
      <c r="J175" s="36">
        <f>SUMIFS(СВЦЭМ!$D$39:$D$782,СВЦЭМ!$A$39:$A$782,$A175,СВЦЭМ!$B$39:$B$782,J$155)+'СЕТ СН'!$I$14+СВЦЭМ!$D$10+'СЕТ СН'!$I$6-'СЕТ СН'!$I$26</f>
        <v>1545.27000789</v>
      </c>
      <c r="K175" s="36">
        <f>SUMIFS(СВЦЭМ!$D$39:$D$782,СВЦЭМ!$A$39:$A$782,$A175,СВЦЭМ!$B$39:$B$782,K$155)+'СЕТ СН'!$I$14+СВЦЭМ!$D$10+'СЕТ СН'!$I$6-'СЕТ СН'!$I$26</f>
        <v>1541.58107251</v>
      </c>
      <c r="L175" s="36">
        <f>SUMIFS(СВЦЭМ!$D$39:$D$782,СВЦЭМ!$A$39:$A$782,$A175,СВЦЭМ!$B$39:$B$782,L$155)+'СЕТ СН'!$I$14+СВЦЭМ!$D$10+'СЕТ СН'!$I$6-'СЕТ СН'!$I$26</f>
        <v>1522.34323328</v>
      </c>
      <c r="M175" s="36">
        <f>SUMIFS(СВЦЭМ!$D$39:$D$782,СВЦЭМ!$A$39:$A$782,$A175,СВЦЭМ!$B$39:$B$782,M$155)+'СЕТ СН'!$I$14+СВЦЭМ!$D$10+'СЕТ СН'!$I$6-'СЕТ СН'!$I$26</f>
        <v>1520.2992961700002</v>
      </c>
      <c r="N175" s="36">
        <f>SUMIFS(СВЦЭМ!$D$39:$D$782,СВЦЭМ!$A$39:$A$782,$A175,СВЦЭМ!$B$39:$B$782,N$155)+'СЕТ СН'!$I$14+СВЦЭМ!$D$10+'СЕТ СН'!$I$6-'СЕТ СН'!$I$26</f>
        <v>1536.5318487700001</v>
      </c>
      <c r="O175" s="36">
        <f>SUMIFS(СВЦЭМ!$D$39:$D$782,СВЦЭМ!$A$39:$A$782,$A175,СВЦЭМ!$B$39:$B$782,O$155)+'СЕТ СН'!$I$14+СВЦЭМ!$D$10+'СЕТ СН'!$I$6-'СЕТ СН'!$I$26</f>
        <v>1563.4863350999999</v>
      </c>
      <c r="P175" s="36">
        <f>SUMIFS(СВЦЭМ!$D$39:$D$782,СВЦЭМ!$A$39:$A$782,$A175,СВЦЭМ!$B$39:$B$782,P$155)+'СЕТ СН'!$I$14+СВЦЭМ!$D$10+'СЕТ СН'!$I$6-'СЕТ СН'!$I$26</f>
        <v>1593.9031267</v>
      </c>
      <c r="Q175" s="36">
        <f>SUMIFS(СВЦЭМ!$D$39:$D$782,СВЦЭМ!$A$39:$A$782,$A175,СВЦЭМ!$B$39:$B$782,Q$155)+'СЕТ СН'!$I$14+СВЦЭМ!$D$10+'СЕТ СН'!$I$6-'СЕТ СН'!$I$26</f>
        <v>1596.91629407</v>
      </c>
      <c r="R175" s="36">
        <f>SUMIFS(СВЦЭМ!$D$39:$D$782,СВЦЭМ!$A$39:$A$782,$A175,СВЦЭМ!$B$39:$B$782,R$155)+'СЕТ СН'!$I$14+СВЦЭМ!$D$10+'СЕТ СН'!$I$6-'СЕТ СН'!$I$26</f>
        <v>1579.3334516700002</v>
      </c>
      <c r="S175" s="36">
        <f>SUMIFS(СВЦЭМ!$D$39:$D$782,СВЦЭМ!$A$39:$A$782,$A175,СВЦЭМ!$B$39:$B$782,S$155)+'СЕТ СН'!$I$14+СВЦЭМ!$D$10+'СЕТ СН'!$I$6-'СЕТ СН'!$I$26</f>
        <v>1567.1395455000002</v>
      </c>
      <c r="T175" s="36">
        <f>SUMIFS(СВЦЭМ!$D$39:$D$782,СВЦЭМ!$A$39:$A$782,$A175,СВЦЭМ!$B$39:$B$782,T$155)+'СЕТ СН'!$I$14+СВЦЭМ!$D$10+'СЕТ СН'!$I$6-'СЕТ СН'!$I$26</f>
        <v>1554.0286679199999</v>
      </c>
      <c r="U175" s="36">
        <f>SUMIFS(СВЦЭМ!$D$39:$D$782,СВЦЭМ!$A$39:$A$782,$A175,СВЦЭМ!$B$39:$B$782,U$155)+'СЕТ СН'!$I$14+СВЦЭМ!$D$10+'СЕТ СН'!$I$6-'СЕТ СН'!$I$26</f>
        <v>1573.5886848499999</v>
      </c>
      <c r="V175" s="36">
        <f>SUMIFS(СВЦЭМ!$D$39:$D$782,СВЦЭМ!$A$39:$A$782,$A175,СВЦЭМ!$B$39:$B$782,V$155)+'СЕТ СН'!$I$14+СВЦЭМ!$D$10+'СЕТ СН'!$I$6-'СЕТ СН'!$I$26</f>
        <v>1532.6599705200001</v>
      </c>
      <c r="W175" s="36">
        <f>SUMIFS(СВЦЭМ!$D$39:$D$782,СВЦЭМ!$A$39:$A$782,$A175,СВЦЭМ!$B$39:$B$782,W$155)+'СЕТ СН'!$I$14+СВЦЭМ!$D$10+'СЕТ СН'!$I$6-'СЕТ СН'!$I$26</f>
        <v>1521.9035651700001</v>
      </c>
      <c r="X175" s="36">
        <f>SUMIFS(СВЦЭМ!$D$39:$D$782,СВЦЭМ!$A$39:$A$782,$A175,СВЦЭМ!$B$39:$B$782,X$155)+'СЕТ СН'!$I$14+СВЦЭМ!$D$10+'СЕТ СН'!$I$6-'СЕТ СН'!$I$26</f>
        <v>1550.5407738399999</v>
      </c>
      <c r="Y175" s="36">
        <f>SUMIFS(СВЦЭМ!$D$39:$D$782,СВЦЭМ!$A$39:$A$782,$A175,СВЦЭМ!$B$39:$B$782,Y$155)+'СЕТ СН'!$I$14+СВЦЭМ!$D$10+'СЕТ СН'!$I$6-'СЕТ СН'!$I$26</f>
        <v>1526.01861904</v>
      </c>
    </row>
    <row r="176" spans="1:25" ht="15.75" x14ac:dyDescent="0.2">
      <c r="A176" s="35">
        <f t="shared" si="4"/>
        <v>44460</v>
      </c>
      <c r="B176" s="36">
        <f>SUMIFS(СВЦЭМ!$D$39:$D$782,СВЦЭМ!$A$39:$A$782,$A176,СВЦЭМ!$B$39:$B$782,B$155)+'СЕТ СН'!$I$14+СВЦЭМ!$D$10+'СЕТ СН'!$I$6-'СЕТ СН'!$I$26</f>
        <v>1593.0380479300002</v>
      </c>
      <c r="C176" s="36">
        <f>SUMIFS(СВЦЭМ!$D$39:$D$782,СВЦЭМ!$A$39:$A$782,$A176,СВЦЭМ!$B$39:$B$782,C$155)+'СЕТ СН'!$I$14+СВЦЭМ!$D$10+'СЕТ СН'!$I$6-'СЕТ СН'!$I$26</f>
        <v>1662.8475948400001</v>
      </c>
      <c r="D176" s="36">
        <f>SUMIFS(СВЦЭМ!$D$39:$D$782,СВЦЭМ!$A$39:$A$782,$A176,СВЦЭМ!$B$39:$B$782,D$155)+'СЕТ СН'!$I$14+СВЦЭМ!$D$10+'СЕТ СН'!$I$6-'СЕТ СН'!$I$26</f>
        <v>1689.97821561</v>
      </c>
      <c r="E176" s="36">
        <f>SUMIFS(СВЦЭМ!$D$39:$D$782,СВЦЭМ!$A$39:$A$782,$A176,СВЦЭМ!$B$39:$B$782,E$155)+'СЕТ СН'!$I$14+СВЦЭМ!$D$10+'СЕТ СН'!$I$6-'СЕТ СН'!$I$26</f>
        <v>1704.4574898999999</v>
      </c>
      <c r="F176" s="36">
        <f>SUMIFS(СВЦЭМ!$D$39:$D$782,СВЦЭМ!$A$39:$A$782,$A176,СВЦЭМ!$B$39:$B$782,F$155)+'СЕТ СН'!$I$14+СВЦЭМ!$D$10+'СЕТ СН'!$I$6-'СЕТ СН'!$I$26</f>
        <v>1702.94021309</v>
      </c>
      <c r="G176" s="36">
        <f>SUMIFS(СВЦЭМ!$D$39:$D$782,СВЦЭМ!$A$39:$A$782,$A176,СВЦЭМ!$B$39:$B$782,G$155)+'СЕТ СН'!$I$14+СВЦЭМ!$D$10+'СЕТ СН'!$I$6-'СЕТ СН'!$I$26</f>
        <v>1676.4375436800001</v>
      </c>
      <c r="H176" s="36">
        <f>SUMIFS(СВЦЭМ!$D$39:$D$782,СВЦЭМ!$A$39:$A$782,$A176,СВЦЭМ!$B$39:$B$782,H$155)+'СЕТ СН'!$I$14+СВЦЭМ!$D$10+'СЕТ СН'!$I$6-'СЕТ СН'!$I$26</f>
        <v>1621.2684397</v>
      </c>
      <c r="I176" s="36">
        <f>SUMIFS(СВЦЭМ!$D$39:$D$782,СВЦЭМ!$A$39:$A$782,$A176,СВЦЭМ!$B$39:$B$782,I$155)+'СЕТ СН'!$I$14+СВЦЭМ!$D$10+'СЕТ СН'!$I$6-'СЕТ СН'!$I$26</f>
        <v>1578.2572212800001</v>
      </c>
      <c r="J176" s="36">
        <f>SUMIFS(СВЦЭМ!$D$39:$D$782,СВЦЭМ!$A$39:$A$782,$A176,СВЦЭМ!$B$39:$B$782,J$155)+'СЕТ СН'!$I$14+СВЦЭМ!$D$10+'СЕТ СН'!$I$6-'СЕТ СН'!$I$26</f>
        <v>1562.3715144299999</v>
      </c>
      <c r="K176" s="36">
        <f>SUMIFS(СВЦЭМ!$D$39:$D$782,СВЦЭМ!$A$39:$A$782,$A176,СВЦЭМ!$B$39:$B$782,K$155)+'СЕТ СН'!$I$14+СВЦЭМ!$D$10+'СЕТ СН'!$I$6-'СЕТ СН'!$I$26</f>
        <v>1543.21178809</v>
      </c>
      <c r="L176" s="36">
        <f>SUMIFS(СВЦЭМ!$D$39:$D$782,СВЦЭМ!$A$39:$A$782,$A176,СВЦЭМ!$B$39:$B$782,L$155)+'СЕТ СН'!$I$14+СВЦЭМ!$D$10+'СЕТ СН'!$I$6-'СЕТ СН'!$I$26</f>
        <v>1523.7808263500001</v>
      </c>
      <c r="M176" s="36">
        <f>SUMIFS(СВЦЭМ!$D$39:$D$782,СВЦЭМ!$A$39:$A$782,$A176,СВЦЭМ!$B$39:$B$782,M$155)+'СЕТ СН'!$I$14+СВЦЭМ!$D$10+'СЕТ СН'!$I$6-'СЕТ СН'!$I$26</f>
        <v>1527.08229833</v>
      </c>
      <c r="N176" s="36">
        <f>SUMIFS(СВЦЭМ!$D$39:$D$782,СВЦЭМ!$A$39:$A$782,$A176,СВЦЭМ!$B$39:$B$782,N$155)+'СЕТ СН'!$I$14+СВЦЭМ!$D$10+'СЕТ СН'!$I$6-'СЕТ СН'!$I$26</f>
        <v>1540.5899763800001</v>
      </c>
      <c r="O176" s="36">
        <f>SUMIFS(СВЦЭМ!$D$39:$D$782,СВЦЭМ!$A$39:$A$782,$A176,СВЦЭМ!$B$39:$B$782,O$155)+'СЕТ СН'!$I$14+СВЦЭМ!$D$10+'СЕТ СН'!$I$6-'СЕТ СН'!$I$26</f>
        <v>1550.50993586</v>
      </c>
      <c r="P176" s="36">
        <f>SUMIFS(СВЦЭМ!$D$39:$D$782,СВЦЭМ!$A$39:$A$782,$A176,СВЦЭМ!$B$39:$B$782,P$155)+'СЕТ СН'!$I$14+СВЦЭМ!$D$10+'СЕТ СН'!$I$6-'СЕТ СН'!$I$26</f>
        <v>1582.63775119</v>
      </c>
      <c r="Q176" s="36">
        <f>SUMIFS(СВЦЭМ!$D$39:$D$782,СВЦЭМ!$A$39:$A$782,$A176,СВЦЭМ!$B$39:$B$782,Q$155)+'СЕТ СН'!$I$14+СВЦЭМ!$D$10+'СЕТ СН'!$I$6-'СЕТ СН'!$I$26</f>
        <v>1598.12301974</v>
      </c>
      <c r="R176" s="36">
        <f>SUMIFS(СВЦЭМ!$D$39:$D$782,СВЦЭМ!$A$39:$A$782,$A176,СВЦЭМ!$B$39:$B$782,R$155)+'СЕТ СН'!$I$14+СВЦЭМ!$D$10+'СЕТ СН'!$I$6-'СЕТ СН'!$I$26</f>
        <v>1587.6478949100001</v>
      </c>
      <c r="S176" s="36">
        <f>SUMIFS(СВЦЭМ!$D$39:$D$782,СВЦЭМ!$A$39:$A$782,$A176,СВЦЭМ!$B$39:$B$782,S$155)+'СЕТ СН'!$I$14+СВЦЭМ!$D$10+'СЕТ СН'!$I$6-'СЕТ СН'!$I$26</f>
        <v>1567.2601128599999</v>
      </c>
      <c r="T176" s="36">
        <f>SUMIFS(СВЦЭМ!$D$39:$D$782,СВЦЭМ!$A$39:$A$782,$A176,СВЦЭМ!$B$39:$B$782,T$155)+'СЕТ СН'!$I$14+СВЦЭМ!$D$10+'СЕТ СН'!$I$6-'СЕТ СН'!$I$26</f>
        <v>1547.2175437999999</v>
      </c>
      <c r="U176" s="36">
        <f>SUMIFS(СВЦЭМ!$D$39:$D$782,СВЦЭМ!$A$39:$A$782,$A176,СВЦЭМ!$B$39:$B$782,U$155)+'СЕТ СН'!$I$14+СВЦЭМ!$D$10+'СЕТ СН'!$I$6-'СЕТ СН'!$I$26</f>
        <v>1544.4570293699999</v>
      </c>
      <c r="V176" s="36">
        <f>SUMIFS(СВЦЭМ!$D$39:$D$782,СВЦЭМ!$A$39:$A$782,$A176,СВЦЭМ!$B$39:$B$782,V$155)+'СЕТ СН'!$I$14+СВЦЭМ!$D$10+'СЕТ СН'!$I$6-'СЕТ СН'!$I$26</f>
        <v>1542.1784886300002</v>
      </c>
      <c r="W176" s="36">
        <f>SUMIFS(СВЦЭМ!$D$39:$D$782,СВЦЭМ!$A$39:$A$782,$A176,СВЦЭМ!$B$39:$B$782,W$155)+'СЕТ СН'!$I$14+СВЦЭМ!$D$10+'СЕТ СН'!$I$6-'СЕТ СН'!$I$26</f>
        <v>1535.9702645</v>
      </c>
      <c r="X176" s="36">
        <f>SUMIFS(СВЦЭМ!$D$39:$D$782,СВЦЭМ!$A$39:$A$782,$A176,СВЦЭМ!$B$39:$B$782,X$155)+'СЕТ СН'!$I$14+СВЦЭМ!$D$10+'СЕТ СН'!$I$6-'СЕТ СН'!$I$26</f>
        <v>1511.3741410299999</v>
      </c>
      <c r="Y176" s="36">
        <f>SUMIFS(СВЦЭМ!$D$39:$D$782,СВЦЭМ!$A$39:$A$782,$A176,СВЦЭМ!$B$39:$B$782,Y$155)+'СЕТ СН'!$I$14+СВЦЭМ!$D$10+'СЕТ СН'!$I$6-'СЕТ СН'!$I$26</f>
        <v>1508.90383064</v>
      </c>
    </row>
    <row r="177" spans="1:27" ht="15.75" x14ac:dyDescent="0.2">
      <c r="A177" s="35">
        <f t="shared" si="4"/>
        <v>44461</v>
      </c>
      <c r="B177" s="36">
        <f>SUMIFS(СВЦЭМ!$D$39:$D$782,СВЦЭМ!$A$39:$A$782,$A177,СВЦЭМ!$B$39:$B$782,B$155)+'СЕТ СН'!$I$14+СВЦЭМ!$D$10+'СЕТ СН'!$I$6-'СЕТ СН'!$I$26</f>
        <v>1585.82947962</v>
      </c>
      <c r="C177" s="36">
        <f>SUMIFS(СВЦЭМ!$D$39:$D$782,СВЦЭМ!$A$39:$A$782,$A177,СВЦЭМ!$B$39:$B$782,C$155)+'СЕТ СН'!$I$14+СВЦЭМ!$D$10+'СЕТ СН'!$I$6-'СЕТ СН'!$I$26</f>
        <v>1643.5993093900001</v>
      </c>
      <c r="D177" s="36">
        <f>SUMIFS(СВЦЭМ!$D$39:$D$782,СВЦЭМ!$A$39:$A$782,$A177,СВЦЭМ!$B$39:$B$782,D$155)+'СЕТ СН'!$I$14+СВЦЭМ!$D$10+'СЕТ СН'!$I$6-'СЕТ СН'!$I$26</f>
        <v>1679.67320307</v>
      </c>
      <c r="E177" s="36">
        <f>SUMIFS(СВЦЭМ!$D$39:$D$782,СВЦЭМ!$A$39:$A$782,$A177,СВЦЭМ!$B$39:$B$782,E$155)+'СЕТ СН'!$I$14+СВЦЭМ!$D$10+'СЕТ СН'!$I$6-'СЕТ СН'!$I$26</f>
        <v>1686.73334292</v>
      </c>
      <c r="F177" s="36">
        <f>SUMIFS(СВЦЭМ!$D$39:$D$782,СВЦЭМ!$A$39:$A$782,$A177,СВЦЭМ!$B$39:$B$782,F$155)+'СЕТ СН'!$I$14+СВЦЭМ!$D$10+'СЕТ СН'!$I$6-'СЕТ СН'!$I$26</f>
        <v>1689.6259916200001</v>
      </c>
      <c r="G177" s="36">
        <f>SUMIFS(СВЦЭМ!$D$39:$D$782,СВЦЭМ!$A$39:$A$782,$A177,СВЦЭМ!$B$39:$B$782,G$155)+'СЕТ СН'!$I$14+СВЦЭМ!$D$10+'СЕТ СН'!$I$6-'СЕТ СН'!$I$26</f>
        <v>1672.7981671699999</v>
      </c>
      <c r="H177" s="36">
        <f>SUMIFS(СВЦЭМ!$D$39:$D$782,СВЦЭМ!$A$39:$A$782,$A177,СВЦЭМ!$B$39:$B$782,H$155)+'СЕТ СН'!$I$14+СВЦЭМ!$D$10+'СЕТ СН'!$I$6-'СЕТ СН'!$I$26</f>
        <v>1621.77832025</v>
      </c>
      <c r="I177" s="36">
        <f>SUMIFS(СВЦЭМ!$D$39:$D$782,СВЦЭМ!$A$39:$A$782,$A177,СВЦЭМ!$B$39:$B$782,I$155)+'СЕТ СН'!$I$14+СВЦЭМ!$D$10+'СЕТ СН'!$I$6-'СЕТ СН'!$I$26</f>
        <v>1559.7818243300001</v>
      </c>
      <c r="J177" s="36">
        <f>SUMIFS(СВЦЭМ!$D$39:$D$782,СВЦЭМ!$A$39:$A$782,$A177,СВЦЭМ!$B$39:$B$782,J$155)+'СЕТ СН'!$I$14+СВЦЭМ!$D$10+'СЕТ СН'!$I$6-'СЕТ СН'!$I$26</f>
        <v>1546.76087297</v>
      </c>
      <c r="K177" s="36">
        <f>SUMIFS(СВЦЭМ!$D$39:$D$782,СВЦЭМ!$A$39:$A$782,$A177,СВЦЭМ!$B$39:$B$782,K$155)+'СЕТ СН'!$I$14+СВЦЭМ!$D$10+'СЕТ СН'!$I$6-'СЕТ СН'!$I$26</f>
        <v>1541.69243211</v>
      </c>
      <c r="L177" s="36">
        <f>SUMIFS(СВЦЭМ!$D$39:$D$782,СВЦЭМ!$A$39:$A$782,$A177,СВЦЭМ!$B$39:$B$782,L$155)+'СЕТ СН'!$I$14+СВЦЭМ!$D$10+'СЕТ СН'!$I$6-'СЕТ СН'!$I$26</f>
        <v>1528.5046989800001</v>
      </c>
      <c r="M177" s="36">
        <f>SUMIFS(СВЦЭМ!$D$39:$D$782,СВЦЭМ!$A$39:$A$782,$A177,СВЦЭМ!$B$39:$B$782,M$155)+'СЕТ СН'!$I$14+СВЦЭМ!$D$10+'СЕТ СН'!$I$6-'СЕТ СН'!$I$26</f>
        <v>1518.18714415</v>
      </c>
      <c r="N177" s="36">
        <f>SUMIFS(СВЦЭМ!$D$39:$D$782,СВЦЭМ!$A$39:$A$782,$A177,СВЦЭМ!$B$39:$B$782,N$155)+'СЕТ СН'!$I$14+СВЦЭМ!$D$10+'СЕТ СН'!$I$6-'СЕТ СН'!$I$26</f>
        <v>1531.7360031100002</v>
      </c>
      <c r="O177" s="36">
        <f>SUMIFS(СВЦЭМ!$D$39:$D$782,СВЦЭМ!$A$39:$A$782,$A177,СВЦЭМ!$B$39:$B$782,O$155)+'СЕТ СН'!$I$14+СВЦЭМ!$D$10+'СЕТ СН'!$I$6-'СЕТ СН'!$I$26</f>
        <v>1553.68172149</v>
      </c>
      <c r="P177" s="36">
        <f>SUMIFS(СВЦЭМ!$D$39:$D$782,СВЦЭМ!$A$39:$A$782,$A177,СВЦЭМ!$B$39:$B$782,P$155)+'СЕТ СН'!$I$14+СВЦЭМ!$D$10+'СЕТ СН'!$I$6-'СЕТ СН'!$I$26</f>
        <v>1585.6570121099999</v>
      </c>
      <c r="Q177" s="36">
        <f>SUMIFS(СВЦЭМ!$D$39:$D$782,СВЦЭМ!$A$39:$A$782,$A177,СВЦЭМ!$B$39:$B$782,Q$155)+'СЕТ СН'!$I$14+СВЦЭМ!$D$10+'СЕТ СН'!$I$6-'СЕТ СН'!$I$26</f>
        <v>1591.73356498</v>
      </c>
      <c r="R177" s="36">
        <f>SUMIFS(СВЦЭМ!$D$39:$D$782,СВЦЭМ!$A$39:$A$782,$A177,СВЦЭМ!$B$39:$B$782,R$155)+'СЕТ СН'!$I$14+СВЦЭМ!$D$10+'СЕТ СН'!$I$6-'СЕТ СН'!$I$26</f>
        <v>1584.1010197099999</v>
      </c>
      <c r="S177" s="36">
        <f>SUMIFS(СВЦЭМ!$D$39:$D$782,СВЦЭМ!$A$39:$A$782,$A177,СВЦЭМ!$B$39:$B$782,S$155)+'СЕТ СН'!$I$14+СВЦЭМ!$D$10+'СЕТ СН'!$I$6-'СЕТ СН'!$I$26</f>
        <v>1554.03231329</v>
      </c>
      <c r="T177" s="36">
        <f>SUMIFS(СВЦЭМ!$D$39:$D$782,СВЦЭМ!$A$39:$A$782,$A177,СВЦЭМ!$B$39:$B$782,T$155)+'СЕТ СН'!$I$14+СВЦЭМ!$D$10+'СЕТ СН'!$I$6-'СЕТ СН'!$I$26</f>
        <v>1532.2669042299999</v>
      </c>
      <c r="U177" s="36">
        <f>SUMIFS(СВЦЭМ!$D$39:$D$782,СВЦЭМ!$A$39:$A$782,$A177,СВЦЭМ!$B$39:$B$782,U$155)+'СЕТ СН'!$I$14+СВЦЭМ!$D$10+'СЕТ СН'!$I$6-'СЕТ СН'!$I$26</f>
        <v>1535.0629668500001</v>
      </c>
      <c r="V177" s="36">
        <f>SUMIFS(СВЦЭМ!$D$39:$D$782,СВЦЭМ!$A$39:$A$782,$A177,СВЦЭМ!$B$39:$B$782,V$155)+'СЕТ СН'!$I$14+СВЦЭМ!$D$10+'СЕТ СН'!$I$6-'СЕТ СН'!$I$26</f>
        <v>1530.99501947</v>
      </c>
      <c r="W177" s="36">
        <f>SUMIFS(СВЦЭМ!$D$39:$D$782,СВЦЭМ!$A$39:$A$782,$A177,СВЦЭМ!$B$39:$B$782,W$155)+'СЕТ СН'!$I$14+СВЦЭМ!$D$10+'СЕТ СН'!$I$6-'СЕТ СН'!$I$26</f>
        <v>1525.5473888900001</v>
      </c>
      <c r="X177" s="36">
        <f>SUMIFS(СВЦЭМ!$D$39:$D$782,СВЦЭМ!$A$39:$A$782,$A177,СВЦЭМ!$B$39:$B$782,X$155)+'СЕТ СН'!$I$14+СВЦЭМ!$D$10+'СЕТ СН'!$I$6-'СЕТ СН'!$I$26</f>
        <v>1505.27134695</v>
      </c>
      <c r="Y177" s="36">
        <f>SUMIFS(СВЦЭМ!$D$39:$D$782,СВЦЭМ!$A$39:$A$782,$A177,СВЦЭМ!$B$39:$B$782,Y$155)+'СЕТ СН'!$I$14+СВЦЭМ!$D$10+'СЕТ СН'!$I$6-'СЕТ СН'!$I$26</f>
        <v>1499.9309498600001</v>
      </c>
    </row>
    <row r="178" spans="1:27" ht="15.75" x14ac:dyDescent="0.2">
      <c r="A178" s="35">
        <f t="shared" si="4"/>
        <v>44462</v>
      </c>
      <c r="B178" s="36">
        <f>SUMIFS(СВЦЭМ!$D$39:$D$782,СВЦЭМ!$A$39:$A$782,$A178,СВЦЭМ!$B$39:$B$782,B$155)+'СЕТ СН'!$I$14+СВЦЭМ!$D$10+'СЕТ СН'!$I$6-'СЕТ СН'!$I$26</f>
        <v>1620.09561988</v>
      </c>
      <c r="C178" s="36">
        <f>SUMIFS(СВЦЭМ!$D$39:$D$782,СВЦЭМ!$A$39:$A$782,$A178,СВЦЭМ!$B$39:$B$782,C$155)+'СЕТ СН'!$I$14+СВЦЭМ!$D$10+'СЕТ СН'!$I$6-'СЕТ СН'!$I$26</f>
        <v>1713.3466337099999</v>
      </c>
      <c r="D178" s="36">
        <f>SUMIFS(СВЦЭМ!$D$39:$D$782,СВЦЭМ!$A$39:$A$782,$A178,СВЦЭМ!$B$39:$B$782,D$155)+'СЕТ СН'!$I$14+СВЦЭМ!$D$10+'СЕТ СН'!$I$6-'СЕТ СН'!$I$26</f>
        <v>1766.8316920299999</v>
      </c>
      <c r="E178" s="36">
        <f>SUMIFS(СВЦЭМ!$D$39:$D$782,СВЦЭМ!$A$39:$A$782,$A178,СВЦЭМ!$B$39:$B$782,E$155)+'СЕТ СН'!$I$14+СВЦЭМ!$D$10+'СЕТ СН'!$I$6-'СЕТ СН'!$I$26</f>
        <v>1779.9408449299999</v>
      </c>
      <c r="F178" s="36">
        <f>SUMIFS(СВЦЭМ!$D$39:$D$782,СВЦЭМ!$A$39:$A$782,$A178,СВЦЭМ!$B$39:$B$782,F$155)+'СЕТ СН'!$I$14+СВЦЭМ!$D$10+'СЕТ СН'!$I$6-'СЕТ СН'!$I$26</f>
        <v>1783.9987821299999</v>
      </c>
      <c r="G178" s="36">
        <f>SUMIFS(СВЦЭМ!$D$39:$D$782,СВЦЭМ!$A$39:$A$782,$A178,СВЦЭМ!$B$39:$B$782,G$155)+'СЕТ СН'!$I$14+СВЦЭМ!$D$10+'СЕТ СН'!$I$6-'СЕТ СН'!$I$26</f>
        <v>1758.6504794799998</v>
      </c>
      <c r="H178" s="36">
        <f>SUMIFS(СВЦЭМ!$D$39:$D$782,СВЦЭМ!$A$39:$A$782,$A178,СВЦЭМ!$B$39:$B$782,H$155)+'СЕТ СН'!$I$14+СВЦЭМ!$D$10+'СЕТ СН'!$I$6-'СЕТ СН'!$I$26</f>
        <v>1686.4866179800001</v>
      </c>
      <c r="I178" s="36">
        <f>SUMIFS(СВЦЭМ!$D$39:$D$782,СВЦЭМ!$A$39:$A$782,$A178,СВЦЭМ!$B$39:$B$782,I$155)+'СЕТ СН'!$I$14+СВЦЭМ!$D$10+'СЕТ СН'!$I$6-'СЕТ СН'!$I$26</f>
        <v>1590.8375746199999</v>
      </c>
      <c r="J178" s="36">
        <f>SUMIFS(СВЦЭМ!$D$39:$D$782,СВЦЭМ!$A$39:$A$782,$A178,СВЦЭМ!$B$39:$B$782,J$155)+'СЕТ СН'!$I$14+СВЦЭМ!$D$10+'СЕТ СН'!$I$6-'СЕТ СН'!$I$26</f>
        <v>1588.6755646400002</v>
      </c>
      <c r="K178" s="36">
        <f>SUMIFS(СВЦЭМ!$D$39:$D$782,СВЦЭМ!$A$39:$A$782,$A178,СВЦЭМ!$B$39:$B$782,K$155)+'СЕТ СН'!$I$14+СВЦЭМ!$D$10+'СЕТ СН'!$I$6-'СЕТ СН'!$I$26</f>
        <v>1607.43505572</v>
      </c>
      <c r="L178" s="36">
        <f>SUMIFS(СВЦЭМ!$D$39:$D$782,СВЦЭМ!$A$39:$A$782,$A178,СВЦЭМ!$B$39:$B$782,L$155)+'СЕТ СН'!$I$14+СВЦЭМ!$D$10+'СЕТ СН'!$I$6-'СЕТ СН'!$I$26</f>
        <v>1605.0142991299999</v>
      </c>
      <c r="M178" s="36">
        <f>SUMIFS(СВЦЭМ!$D$39:$D$782,СВЦЭМ!$A$39:$A$782,$A178,СВЦЭМ!$B$39:$B$782,M$155)+'СЕТ СН'!$I$14+СВЦЭМ!$D$10+'СЕТ СН'!$I$6-'СЕТ СН'!$I$26</f>
        <v>1594.6603398299999</v>
      </c>
      <c r="N178" s="36">
        <f>SUMIFS(СВЦЭМ!$D$39:$D$782,СВЦЭМ!$A$39:$A$782,$A178,СВЦЭМ!$B$39:$B$782,N$155)+'СЕТ СН'!$I$14+СВЦЭМ!$D$10+'СЕТ СН'!$I$6-'СЕТ СН'!$I$26</f>
        <v>1573.87272231</v>
      </c>
      <c r="O178" s="36">
        <f>SUMIFS(СВЦЭМ!$D$39:$D$782,СВЦЭМ!$A$39:$A$782,$A178,СВЦЭМ!$B$39:$B$782,O$155)+'СЕТ СН'!$I$14+СВЦЭМ!$D$10+'СЕТ СН'!$I$6-'СЕТ СН'!$I$26</f>
        <v>1567.8208460800001</v>
      </c>
      <c r="P178" s="36">
        <f>SUMIFS(СВЦЭМ!$D$39:$D$782,СВЦЭМ!$A$39:$A$782,$A178,СВЦЭМ!$B$39:$B$782,P$155)+'СЕТ СН'!$I$14+СВЦЭМ!$D$10+'СЕТ СН'!$I$6-'СЕТ СН'!$I$26</f>
        <v>1594.5881577700002</v>
      </c>
      <c r="Q178" s="36">
        <f>SUMIFS(СВЦЭМ!$D$39:$D$782,СВЦЭМ!$A$39:$A$782,$A178,СВЦЭМ!$B$39:$B$782,Q$155)+'СЕТ СН'!$I$14+СВЦЭМ!$D$10+'СЕТ СН'!$I$6-'СЕТ СН'!$I$26</f>
        <v>1601.2827688500001</v>
      </c>
      <c r="R178" s="36">
        <f>SUMIFS(СВЦЭМ!$D$39:$D$782,СВЦЭМ!$A$39:$A$782,$A178,СВЦЭМ!$B$39:$B$782,R$155)+'СЕТ СН'!$I$14+СВЦЭМ!$D$10+'СЕТ СН'!$I$6-'СЕТ СН'!$I$26</f>
        <v>1590.9963178600001</v>
      </c>
      <c r="S178" s="36">
        <f>SUMIFS(СВЦЭМ!$D$39:$D$782,СВЦЭМ!$A$39:$A$782,$A178,СВЦЭМ!$B$39:$B$782,S$155)+'СЕТ СН'!$I$14+СВЦЭМ!$D$10+'СЕТ СН'!$I$6-'СЕТ СН'!$I$26</f>
        <v>1573.0421221199999</v>
      </c>
      <c r="T178" s="36">
        <f>SUMIFS(СВЦЭМ!$D$39:$D$782,СВЦЭМ!$A$39:$A$782,$A178,СВЦЭМ!$B$39:$B$782,T$155)+'СЕТ СН'!$I$14+СВЦЭМ!$D$10+'СЕТ СН'!$I$6-'СЕТ СН'!$I$26</f>
        <v>1554.8610945599999</v>
      </c>
      <c r="U178" s="36">
        <f>SUMIFS(СВЦЭМ!$D$39:$D$782,СВЦЭМ!$A$39:$A$782,$A178,СВЦЭМ!$B$39:$B$782,U$155)+'СЕТ СН'!$I$14+СВЦЭМ!$D$10+'СЕТ СН'!$I$6-'СЕТ СН'!$I$26</f>
        <v>1548.5135694800001</v>
      </c>
      <c r="V178" s="36">
        <f>SUMIFS(СВЦЭМ!$D$39:$D$782,СВЦЭМ!$A$39:$A$782,$A178,СВЦЭМ!$B$39:$B$782,V$155)+'СЕТ СН'!$I$14+СВЦЭМ!$D$10+'СЕТ СН'!$I$6-'СЕТ СН'!$I$26</f>
        <v>1546.64127678</v>
      </c>
      <c r="W178" s="36">
        <f>SUMIFS(СВЦЭМ!$D$39:$D$782,СВЦЭМ!$A$39:$A$782,$A178,СВЦЭМ!$B$39:$B$782,W$155)+'СЕТ СН'!$I$14+СВЦЭМ!$D$10+'СЕТ СН'!$I$6-'СЕТ СН'!$I$26</f>
        <v>1531.6017640099999</v>
      </c>
      <c r="X178" s="36">
        <f>SUMIFS(СВЦЭМ!$D$39:$D$782,СВЦЭМ!$A$39:$A$782,$A178,СВЦЭМ!$B$39:$B$782,X$155)+'СЕТ СН'!$I$14+СВЦЭМ!$D$10+'СЕТ СН'!$I$6-'СЕТ СН'!$I$26</f>
        <v>1516.8505565800001</v>
      </c>
      <c r="Y178" s="36">
        <f>SUMIFS(СВЦЭМ!$D$39:$D$782,СВЦЭМ!$A$39:$A$782,$A178,СВЦЭМ!$B$39:$B$782,Y$155)+'СЕТ СН'!$I$14+СВЦЭМ!$D$10+'СЕТ СН'!$I$6-'СЕТ СН'!$I$26</f>
        <v>1564.1888168</v>
      </c>
    </row>
    <row r="179" spans="1:27" ht="15.75" x14ac:dyDescent="0.2">
      <c r="A179" s="35">
        <f t="shared" si="4"/>
        <v>44463</v>
      </c>
      <c r="B179" s="36">
        <f>SUMIFS(СВЦЭМ!$D$39:$D$782,СВЦЭМ!$A$39:$A$782,$A179,СВЦЭМ!$B$39:$B$782,B$155)+'СЕТ СН'!$I$14+СВЦЭМ!$D$10+'СЕТ СН'!$I$6-'СЕТ СН'!$I$26</f>
        <v>1592.14638788</v>
      </c>
      <c r="C179" s="36">
        <f>SUMIFS(СВЦЭМ!$D$39:$D$782,СВЦЭМ!$A$39:$A$782,$A179,СВЦЭМ!$B$39:$B$782,C$155)+'СЕТ СН'!$I$14+СВЦЭМ!$D$10+'СЕТ СН'!$I$6-'СЕТ СН'!$I$26</f>
        <v>1649.59575397</v>
      </c>
      <c r="D179" s="36">
        <f>SUMIFS(СВЦЭМ!$D$39:$D$782,СВЦЭМ!$A$39:$A$782,$A179,СВЦЭМ!$B$39:$B$782,D$155)+'СЕТ СН'!$I$14+СВЦЭМ!$D$10+'СЕТ СН'!$I$6-'СЕТ СН'!$I$26</f>
        <v>1715.8550130199999</v>
      </c>
      <c r="E179" s="36">
        <f>SUMIFS(СВЦЭМ!$D$39:$D$782,СВЦЭМ!$A$39:$A$782,$A179,СВЦЭМ!$B$39:$B$782,E$155)+'СЕТ СН'!$I$14+СВЦЭМ!$D$10+'СЕТ СН'!$I$6-'СЕТ СН'!$I$26</f>
        <v>1736.0607885099998</v>
      </c>
      <c r="F179" s="36">
        <f>SUMIFS(СВЦЭМ!$D$39:$D$782,СВЦЭМ!$A$39:$A$782,$A179,СВЦЭМ!$B$39:$B$782,F$155)+'СЕТ СН'!$I$14+СВЦЭМ!$D$10+'СЕТ СН'!$I$6-'СЕТ СН'!$I$26</f>
        <v>1738.46483141</v>
      </c>
      <c r="G179" s="36">
        <f>SUMIFS(СВЦЭМ!$D$39:$D$782,СВЦЭМ!$A$39:$A$782,$A179,СВЦЭМ!$B$39:$B$782,G$155)+'СЕТ СН'!$I$14+СВЦЭМ!$D$10+'СЕТ СН'!$I$6-'СЕТ СН'!$I$26</f>
        <v>1701.5443932399999</v>
      </c>
      <c r="H179" s="36">
        <f>SUMIFS(СВЦЭМ!$D$39:$D$782,СВЦЭМ!$A$39:$A$782,$A179,СВЦЭМ!$B$39:$B$782,H$155)+'СЕТ СН'!$I$14+СВЦЭМ!$D$10+'СЕТ СН'!$I$6-'СЕТ СН'!$I$26</f>
        <v>1625.0306677399999</v>
      </c>
      <c r="I179" s="36">
        <f>SUMIFS(СВЦЭМ!$D$39:$D$782,СВЦЭМ!$A$39:$A$782,$A179,СВЦЭМ!$B$39:$B$782,I$155)+'СЕТ СН'!$I$14+СВЦЭМ!$D$10+'СЕТ СН'!$I$6-'СЕТ СН'!$I$26</f>
        <v>1571.17844863</v>
      </c>
      <c r="J179" s="36">
        <f>SUMIFS(СВЦЭМ!$D$39:$D$782,СВЦЭМ!$A$39:$A$782,$A179,СВЦЭМ!$B$39:$B$782,J$155)+'СЕТ СН'!$I$14+СВЦЭМ!$D$10+'СЕТ СН'!$I$6-'СЕТ СН'!$I$26</f>
        <v>1585.81282962</v>
      </c>
      <c r="K179" s="36">
        <f>SUMIFS(СВЦЭМ!$D$39:$D$782,СВЦЭМ!$A$39:$A$782,$A179,СВЦЭМ!$B$39:$B$782,K$155)+'СЕТ СН'!$I$14+СВЦЭМ!$D$10+'СЕТ СН'!$I$6-'СЕТ СН'!$I$26</f>
        <v>1597.2517913900001</v>
      </c>
      <c r="L179" s="36">
        <f>SUMIFS(СВЦЭМ!$D$39:$D$782,СВЦЭМ!$A$39:$A$782,$A179,СВЦЭМ!$B$39:$B$782,L$155)+'СЕТ СН'!$I$14+СВЦЭМ!$D$10+'СЕТ СН'!$I$6-'СЕТ СН'!$I$26</f>
        <v>1608.46930544</v>
      </c>
      <c r="M179" s="36">
        <f>SUMIFS(СВЦЭМ!$D$39:$D$782,СВЦЭМ!$A$39:$A$782,$A179,СВЦЭМ!$B$39:$B$782,M$155)+'СЕТ СН'!$I$14+СВЦЭМ!$D$10+'СЕТ СН'!$I$6-'СЕТ СН'!$I$26</f>
        <v>1596.8516386400001</v>
      </c>
      <c r="N179" s="36">
        <f>SUMIFS(СВЦЭМ!$D$39:$D$782,СВЦЭМ!$A$39:$A$782,$A179,СВЦЭМ!$B$39:$B$782,N$155)+'СЕТ СН'!$I$14+СВЦЭМ!$D$10+'СЕТ СН'!$I$6-'СЕТ СН'!$I$26</f>
        <v>1567.3622720399999</v>
      </c>
      <c r="O179" s="36">
        <f>SUMIFS(СВЦЭМ!$D$39:$D$782,СВЦЭМ!$A$39:$A$782,$A179,СВЦЭМ!$B$39:$B$782,O$155)+'СЕТ СН'!$I$14+СВЦЭМ!$D$10+'СЕТ СН'!$I$6-'СЕТ СН'!$I$26</f>
        <v>1560.9763355499999</v>
      </c>
      <c r="P179" s="36">
        <f>SUMIFS(СВЦЭМ!$D$39:$D$782,СВЦЭМ!$A$39:$A$782,$A179,СВЦЭМ!$B$39:$B$782,P$155)+'СЕТ СН'!$I$14+СВЦЭМ!$D$10+'СЕТ СН'!$I$6-'СЕТ СН'!$I$26</f>
        <v>1599.49593766</v>
      </c>
      <c r="Q179" s="36">
        <f>SUMIFS(СВЦЭМ!$D$39:$D$782,СВЦЭМ!$A$39:$A$782,$A179,СВЦЭМ!$B$39:$B$782,Q$155)+'СЕТ СН'!$I$14+СВЦЭМ!$D$10+'СЕТ СН'!$I$6-'СЕТ СН'!$I$26</f>
        <v>1603.1948923</v>
      </c>
      <c r="R179" s="36">
        <f>SUMIFS(СВЦЭМ!$D$39:$D$782,СВЦЭМ!$A$39:$A$782,$A179,СВЦЭМ!$B$39:$B$782,R$155)+'СЕТ СН'!$I$14+СВЦЭМ!$D$10+'СЕТ СН'!$I$6-'СЕТ СН'!$I$26</f>
        <v>1589.5458875100001</v>
      </c>
      <c r="S179" s="36">
        <f>SUMIFS(СВЦЭМ!$D$39:$D$782,СВЦЭМ!$A$39:$A$782,$A179,СВЦЭМ!$B$39:$B$782,S$155)+'СЕТ СН'!$I$14+СВЦЭМ!$D$10+'СЕТ СН'!$I$6-'СЕТ СН'!$I$26</f>
        <v>1576.8078735899999</v>
      </c>
      <c r="T179" s="36">
        <f>SUMIFS(СВЦЭМ!$D$39:$D$782,СВЦЭМ!$A$39:$A$782,$A179,СВЦЭМ!$B$39:$B$782,T$155)+'СЕТ СН'!$I$14+СВЦЭМ!$D$10+'СЕТ СН'!$I$6-'СЕТ СН'!$I$26</f>
        <v>1554.4115320400001</v>
      </c>
      <c r="U179" s="36">
        <f>SUMIFS(СВЦЭМ!$D$39:$D$782,СВЦЭМ!$A$39:$A$782,$A179,СВЦЭМ!$B$39:$B$782,U$155)+'СЕТ СН'!$I$14+СВЦЭМ!$D$10+'СЕТ СН'!$I$6-'СЕТ СН'!$I$26</f>
        <v>1547.57575228</v>
      </c>
      <c r="V179" s="36">
        <f>SUMIFS(СВЦЭМ!$D$39:$D$782,СВЦЭМ!$A$39:$A$782,$A179,СВЦЭМ!$B$39:$B$782,V$155)+'СЕТ СН'!$I$14+СВЦЭМ!$D$10+'СЕТ СН'!$I$6-'СЕТ СН'!$I$26</f>
        <v>1543.75937269</v>
      </c>
      <c r="W179" s="36">
        <f>SUMIFS(СВЦЭМ!$D$39:$D$782,СВЦЭМ!$A$39:$A$782,$A179,СВЦЭМ!$B$39:$B$782,W$155)+'СЕТ СН'!$I$14+СВЦЭМ!$D$10+'СЕТ СН'!$I$6-'СЕТ СН'!$I$26</f>
        <v>1530.25003496</v>
      </c>
      <c r="X179" s="36">
        <f>SUMIFS(СВЦЭМ!$D$39:$D$782,СВЦЭМ!$A$39:$A$782,$A179,СВЦЭМ!$B$39:$B$782,X$155)+'СЕТ СН'!$I$14+СВЦЭМ!$D$10+'СЕТ СН'!$I$6-'СЕТ СН'!$I$26</f>
        <v>1507.2892774699999</v>
      </c>
      <c r="Y179" s="36">
        <f>SUMIFS(СВЦЭМ!$D$39:$D$782,СВЦЭМ!$A$39:$A$782,$A179,СВЦЭМ!$B$39:$B$782,Y$155)+'СЕТ СН'!$I$14+СВЦЭМ!$D$10+'СЕТ СН'!$I$6-'СЕТ СН'!$I$26</f>
        <v>1517.5862909900002</v>
      </c>
    </row>
    <row r="180" spans="1:27" ht="15.75" x14ac:dyDescent="0.2">
      <c r="A180" s="35">
        <f t="shared" si="4"/>
        <v>44464</v>
      </c>
      <c r="B180" s="36">
        <f>SUMIFS(СВЦЭМ!$D$39:$D$782,СВЦЭМ!$A$39:$A$782,$A180,СВЦЭМ!$B$39:$B$782,B$155)+'СЕТ СН'!$I$14+СВЦЭМ!$D$10+'СЕТ СН'!$I$6-'СЕТ СН'!$I$26</f>
        <v>1525.0528636600002</v>
      </c>
      <c r="C180" s="36">
        <f>SUMIFS(СВЦЭМ!$D$39:$D$782,СВЦЭМ!$A$39:$A$782,$A180,СВЦЭМ!$B$39:$B$782,C$155)+'СЕТ СН'!$I$14+СВЦЭМ!$D$10+'СЕТ СН'!$I$6-'СЕТ СН'!$I$26</f>
        <v>1613.51756284</v>
      </c>
      <c r="D180" s="36">
        <f>SUMIFS(СВЦЭМ!$D$39:$D$782,СВЦЭМ!$A$39:$A$782,$A180,СВЦЭМ!$B$39:$B$782,D$155)+'СЕТ СН'!$I$14+СВЦЭМ!$D$10+'СЕТ СН'!$I$6-'СЕТ СН'!$I$26</f>
        <v>1696.73408111</v>
      </c>
      <c r="E180" s="36">
        <f>SUMIFS(СВЦЭМ!$D$39:$D$782,СВЦЭМ!$A$39:$A$782,$A180,СВЦЭМ!$B$39:$B$782,E$155)+'СЕТ СН'!$I$14+СВЦЭМ!$D$10+'СЕТ СН'!$I$6-'СЕТ СН'!$I$26</f>
        <v>1725.2029546700001</v>
      </c>
      <c r="F180" s="36">
        <f>SUMIFS(СВЦЭМ!$D$39:$D$782,СВЦЭМ!$A$39:$A$782,$A180,СВЦЭМ!$B$39:$B$782,F$155)+'СЕТ СН'!$I$14+СВЦЭМ!$D$10+'СЕТ СН'!$I$6-'СЕТ СН'!$I$26</f>
        <v>1721.4693057299999</v>
      </c>
      <c r="G180" s="36">
        <f>SUMIFS(СВЦЭМ!$D$39:$D$782,СВЦЭМ!$A$39:$A$782,$A180,СВЦЭМ!$B$39:$B$782,G$155)+'СЕТ СН'!$I$14+СВЦЭМ!$D$10+'СЕТ СН'!$I$6-'СЕТ СН'!$I$26</f>
        <v>1717.5290668</v>
      </c>
      <c r="H180" s="36">
        <f>SUMIFS(СВЦЭМ!$D$39:$D$782,СВЦЭМ!$A$39:$A$782,$A180,СВЦЭМ!$B$39:$B$782,H$155)+'СЕТ СН'!$I$14+СВЦЭМ!$D$10+'СЕТ СН'!$I$6-'СЕТ СН'!$I$26</f>
        <v>1683.65459192</v>
      </c>
      <c r="I180" s="36">
        <f>SUMIFS(СВЦЭМ!$D$39:$D$782,СВЦЭМ!$A$39:$A$782,$A180,СВЦЭМ!$B$39:$B$782,I$155)+'СЕТ СН'!$I$14+СВЦЭМ!$D$10+'СЕТ СН'!$I$6-'СЕТ СН'!$I$26</f>
        <v>1596.91026992</v>
      </c>
      <c r="J180" s="36">
        <f>SUMIFS(СВЦЭМ!$D$39:$D$782,СВЦЭМ!$A$39:$A$782,$A180,СВЦЭМ!$B$39:$B$782,J$155)+'СЕТ СН'!$I$14+СВЦЭМ!$D$10+'СЕТ СН'!$I$6-'СЕТ СН'!$I$26</f>
        <v>1548.36016956</v>
      </c>
      <c r="K180" s="36">
        <f>SUMIFS(СВЦЭМ!$D$39:$D$782,СВЦЭМ!$A$39:$A$782,$A180,СВЦЭМ!$B$39:$B$782,K$155)+'СЕТ СН'!$I$14+СВЦЭМ!$D$10+'СЕТ СН'!$I$6-'СЕТ СН'!$I$26</f>
        <v>1547.0541147700001</v>
      </c>
      <c r="L180" s="36">
        <f>SUMIFS(СВЦЭМ!$D$39:$D$782,СВЦЭМ!$A$39:$A$782,$A180,СВЦЭМ!$B$39:$B$782,L$155)+'СЕТ СН'!$I$14+СВЦЭМ!$D$10+'СЕТ СН'!$I$6-'СЕТ СН'!$I$26</f>
        <v>1546.20925115</v>
      </c>
      <c r="M180" s="36">
        <f>SUMIFS(СВЦЭМ!$D$39:$D$782,СВЦЭМ!$A$39:$A$782,$A180,СВЦЭМ!$B$39:$B$782,M$155)+'СЕТ СН'!$I$14+СВЦЭМ!$D$10+'СЕТ СН'!$I$6-'СЕТ СН'!$I$26</f>
        <v>1543.0727518399999</v>
      </c>
      <c r="N180" s="36">
        <f>SUMIFS(СВЦЭМ!$D$39:$D$782,СВЦЭМ!$A$39:$A$782,$A180,СВЦЭМ!$B$39:$B$782,N$155)+'СЕТ СН'!$I$14+СВЦЭМ!$D$10+'СЕТ СН'!$I$6-'СЕТ СН'!$I$26</f>
        <v>1548.4946231200001</v>
      </c>
      <c r="O180" s="36">
        <f>SUMIFS(СВЦЭМ!$D$39:$D$782,СВЦЭМ!$A$39:$A$782,$A180,СВЦЭМ!$B$39:$B$782,O$155)+'СЕТ СН'!$I$14+СВЦЭМ!$D$10+'СЕТ СН'!$I$6-'СЕТ СН'!$I$26</f>
        <v>1572.2780856700001</v>
      </c>
      <c r="P180" s="36">
        <f>SUMIFS(СВЦЭМ!$D$39:$D$782,СВЦЭМ!$A$39:$A$782,$A180,СВЦЭМ!$B$39:$B$782,P$155)+'СЕТ СН'!$I$14+СВЦЭМ!$D$10+'СЕТ СН'!$I$6-'СЕТ СН'!$I$26</f>
        <v>1602.64086501</v>
      </c>
      <c r="Q180" s="36">
        <f>SUMIFS(СВЦЭМ!$D$39:$D$782,СВЦЭМ!$A$39:$A$782,$A180,СВЦЭМ!$B$39:$B$782,Q$155)+'СЕТ СН'!$I$14+СВЦЭМ!$D$10+'СЕТ СН'!$I$6-'СЕТ СН'!$I$26</f>
        <v>1605.64265593</v>
      </c>
      <c r="R180" s="36">
        <f>SUMIFS(СВЦЭМ!$D$39:$D$782,СВЦЭМ!$A$39:$A$782,$A180,СВЦЭМ!$B$39:$B$782,R$155)+'СЕТ СН'!$I$14+СВЦЭМ!$D$10+'СЕТ СН'!$I$6-'СЕТ СН'!$I$26</f>
        <v>1591.01477415</v>
      </c>
      <c r="S180" s="36">
        <f>SUMIFS(СВЦЭМ!$D$39:$D$782,СВЦЭМ!$A$39:$A$782,$A180,СВЦЭМ!$B$39:$B$782,S$155)+'СЕТ СН'!$I$14+СВЦЭМ!$D$10+'СЕТ СН'!$I$6-'СЕТ СН'!$I$26</f>
        <v>1568.6785494200001</v>
      </c>
      <c r="T180" s="36">
        <f>SUMIFS(СВЦЭМ!$D$39:$D$782,СВЦЭМ!$A$39:$A$782,$A180,СВЦЭМ!$B$39:$B$782,T$155)+'СЕТ СН'!$I$14+СВЦЭМ!$D$10+'СЕТ СН'!$I$6-'СЕТ СН'!$I$26</f>
        <v>1534.4961458299999</v>
      </c>
      <c r="U180" s="36">
        <f>SUMIFS(СВЦЭМ!$D$39:$D$782,СВЦЭМ!$A$39:$A$782,$A180,СВЦЭМ!$B$39:$B$782,U$155)+'СЕТ СН'!$I$14+СВЦЭМ!$D$10+'СЕТ СН'!$I$6-'СЕТ СН'!$I$26</f>
        <v>1525.6303578000002</v>
      </c>
      <c r="V180" s="36">
        <f>SUMIFS(СВЦЭМ!$D$39:$D$782,СВЦЭМ!$A$39:$A$782,$A180,СВЦЭМ!$B$39:$B$782,V$155)+'СЕТ СН'!$I$14+СВЦЭМ!$D$10+'СЕТ СН'!$I$6-'СЕТ СН'!$I$26</f>
        <v>1527.67100441</v>
      </c>
      <c r="W180" s="36">
        <f>SUMIFS(СВЦЭМ!$D$39:$D$782,СВЦЭМ!$A$39:$A$782,$A180,СВЦЭМ!$B$39:$B$782,W$155)+'СЕТ СН'!$I$14+СВЦЭМ!$D$10+'СЕТ СН'!$I$6-'СЕТ СН'!$I$26</f>
        <v>1512.9064986000001</v>
      </c>
      <c r="X180" s="36">
        <f>SUMIFS(СВЦЭМ!$D$39:$D$782,СВЦЭМ!$A$39:$A$782,$A180,СВЦЭМ!$B$39:$B$782,X$155)+'СЕТ СН'!$I$14+СВЦЭМ!$D$10+'СЕТ СН'!$I$6-'СЕТ СН'!$I$26</f>
        <v>1551.29275074</v>
      </c>
      <c r="Y180" s="36">
        <f>SUMIFS(СВЦЭМ!$D$39:$D$782,СВЦЭМ!$A$39:$A$782,$A180,СВЦЭМ!$B$39:$B$782,Y$155)+'СЕТ СН'!$I$14+СВЦЭМ!$D$10+'СЕТ СН'!$I$6-'СЕТ СН'!$I$26</f>
        <v>1558.01167925</v>
      </c>
    </row>
    <row r="181" spans="1:27" ht="15.75" x14ac:dyDescent="0.2">
      <c r="A181" s="35">
        <f t="shared" si="4"/>
        <v>44465</v>
      </c>
      <c r="B181" s="36">
        <f>SUMIFS(СВЦЭМ!$D$39:$D$782,СВЦЭМ!$A$39:$A$782,$A181,СВЦЭМ!$B$39:$B$782,B$155)+'СЕТ СН'!$I$14+СВЦЭМ!$D$10+'СЕТ СН'!$I$6-'СЕТ СН'!$I$26</f>
        <v>1587.3972320799999</v>
      </c>
      <c r="C181" s="36">
        <f>SUMIFS(СВЦЭМ!$D$39:$D$782,СВЦЭМ!$A$39:$A$782,$A181,СВЦЭМ!$B$39:$B$782,C$155)+'СЕТ СН'!$I$14+СВЦЭМ!$D$10+'СЕТ СН'!$I$6-'СЕТ СН'!$I$26</f>
        <v>1660.7787670800001</v>
      </c>
      <c r="D181" s="36">
        <f>SUMIFS(СВЦЭМ!$D$39:$D$782,СВЦЭМ!$A$39:$A$782,$A181,СВЦЭМ!$B$39:$B$782,D$155)+'СЕТ СН'!$I$14+СВЦЭМ!$D$10+'СЕТ СН'!$I$6-'СЕТ СН'!$I$26</f>
        <v>1722.1813046699999</v>
      </c>
      <c r="E181" s="36">
        <f>SUMIFS(СВЦЭМ!$D$39:$D$782,СВЦЭМ!$A$39:$A$782,$A181,СВЦЭМ!$B$39:$B$782,E$155)+'СЕТ СН'!$I$14+СВЦЭМ!$D$10+'СЕТ СН'!$I$6-'СЕТ СН'!$I$26</f>
        <v>1753.0526503299998</v>
      </c>
      <c r="F181" s="36">
        <f>SUMIFS(СВЦЭМ!$D$39:$D$782,СВЦЭМ!$A$39:$A$782,$A181,СВЦЭМ!$B$39:$B$782,F$155)+'СЕТ СН'!$I$14+СВЦЭМ!$D$10+'СЕТ СН'!$I$6-'СЕТ СН'!$I$26</f>
        <v>1756.1178115600001</v>
      </c>
      <c r="G181" s="36">
        <f>SUMIFS(СВЦЭМ!$D$39:$D$782,СВЦЭМ!$A$39:$A$782,$A181,СВЦЭМ!$B$39:$B$782,G$155)+'СЕТ СН'!$I$14+СВЦЭМ!$D$10+'СЕТ СН'!$I$6-'СЕТ СН'!$I$26</f>
        <v>1746.8165775799998</v>
      </c>
      <c r="H181" s="36">
        <f>SUMIFS(СВЦЭМ!$D$39:$D$782,СВЦЭМ!$A$39:$A$782,$A181,СВЦЭМ!$B$39:$B$782,H$155)+'СЕТ СН'!$I$14+СВЦЭМ!$D$10+'СЕТ СН'!$I$6-'СЕТ СН'!$I$26</f>
        <v>1705.41022262</v>
      </c>
      <c r="I181" s="36">
        <f>SUMIFS(СВЦЭМ!$D$39:$D$782,СВЦЭМ!$A$39:$A$782,$A181,СВЦЭМ!$B$39:$B$782,I$155)+'СЕТ СН'!$I$14+СВЦЭМ!$D$10+'СЕТ СН'!$I$6-'СЕТ СН'!$I$26</f>
        <v>1623.9997604600001</v>
      </c>
      <c r="J181" s="36">
        <f>SUMIFS(СВЦЭМ!$D$39:$D$782,СВЦЭМ!$A$39:$A$782,$A181,СВЦЭМ!$B$39:$B$782,J$155)+'СЕТ СН'!$I$14+СВЦЭМ!$D$10+'СЕТ СН'!$I$6-'СЕТ СН'!$I$26</f>
        <v>1555.4574367099999</v>
      </c>
      <c r="K181" s="36">
        <f>SUMIFS(СВЦЭМ!$D$39:$D$782,СВЦЭМ!$A$39:$A$782,$A181,СВЦЭМ!$B$39:$B$782,K$155)+'СЕТ СН'!$I$14+СВЦЭМ!$D$10+'СЕТ СН'!$I$6-'СЕТ СН'!$I$26</f>
        <v>1538.059782</v>
      </c>
      <c r="L181" s="36">
        <f>SUMIFS(СВЦЭМ!$D$39:$D$782,СВЦЭМ!$A$39:$A$782,$A181,СВЦЭМ!$B$39:$B$782,L$155)+'СЕТ СН'!$I$14+СВЦЭМ!$D$10+'СЕТ СН'!$I$6-'СЕТ СН'!$I$26</f>
        <v>1546.25625808</v>
      </c>
      <c r="M181" s="36">
        <f>SUMIFS(СВЦЭМ!$D$39:$D$782,СВЦЭМ!$A$39:$A$782,$A181,СВЦЭМ!$B$39:$B$782,M$155)+'СЕТ СН'!$I$14+СВЦЭМ!$D$10+'СЕТ СН'!$I$6-'СЕТ СН'!$I$26</f>
        <v>1541.12484754</v>
      </c>
      <c r="N181" s="36">
        <f>SUMIFS(СВЦЭМ!$D$39:$D$782,СВЦЭМ!$A$39:$A$782,$A181,СВЦЭМ!$B$39:$B$782,N$155)+'СЕТ СН'!$I$14+СВЦЭМ!$D$10+'СЕТ СН'!$I$6-'СЕТ СН'!$I$26</f>
        <v>1550.7977614599999</v>
      </c>
      <c r="O181" s="36">
        <f>SUMIFS(СВЦЭМ!$D$39:$D$782,СВЦЭМ!$A$39:$A$782,$A181,СВЦЭМ!$B$39:$B$782,O$155)+'СЕТ СН'!$I$14+СВЦЭМ!$D$10+'СЕТ СН'!$I$6-'СЕТ СН'!$I$26</f>
        <v>1573.1041424300001</v>
      </c>
      <c r="P181" s="36">
        <f>SUMIFS(СВЦЭМ!$D$39:$D$782,СВЦЭМ!$A$39:$A$782,$A181,СВЦЭМ!$B$39:$B$782,P$155)+'СЕТ СН'!$I$14+СВЦЭМ!$D$10+'СЕТ СН'!$I$6-'СЕТ СН'!$I$26</f>
        <v>1604.5088498099999</v>
      </c>
      <c r="Q181" s="36">
        <f>SUMIFS(СВЦЭМ!$D$39:$D$782,СВЦЭМ!$A$39:$A$782,$A181,СВЦЭМ!$B$39:$B$782,Q$155)+'СЕТ СН'!$I$14+СВЦЭМ!$D$10+'СЕТ СН'!$I$6-'СЕТ СН'!$I$26</f>
        <v>1606.85257791</v>
      </c>
      <c r="R181" s="36">
        <f>SUMIFS(СВЦЭМ!$D$39:$D$782,СВЦЭМ!$A$39:$A$782,$A181,СВЦЭМ!$B$39:$B$782,R$155)+'СЕТ СН'!$I$14+СВЦЭМ!$D$10+'СЕТ СН'!$I$6-'СЕТ СН'!$I$26</f>
        <v>1595.4455120600001</v>
      </c>
      <c r="S181" s="36">
        <f>SUMIFS(СВЦЭМ!$D$39:$D$782,СВЦЭМ!$A$39:$A$782,$A181,СВЦЭМ!$B$39:$B$782,S$155)+'СЕТ СН'!$I$14+СВЦЭМ!$D$10+'СЕТ СН'!$I$6-'СЕТ СН'!$I$26</f>
        <v>1574.7964572400001</v>
      </c>
      <c r="T181" s="36">
        <f>SUMIFS(СВЦЭМ!$D$39:$D$782,СВЦЭМ!$A$39:$A$782,$A181,СВЦЭМ!$B$39:$B$782,T$155)+'СЕТ СН'!$I$14+СВЦЭМ!$D$10+'СЕТ СН'!$I$6-'СЕТ СН'!$I$26</f>
        <v>1542.04204598</v>
      </c>
      <c r="U181" s="36">
        <f>SUMIFS(СВЦЭМ!$D$39:$D$782,СВЦЭМ!$A$39:$A$782,$A181,СВЦЭМ!$B$39:$B$782,U$155)+'СЕТ СН'!$I$14+СВЦЭМ!$D$10+'СЕТ СН'!$I$6-'СЕТ СН'!$I$26</f>
        <v>1566.1189039000001</v>
      </c>
      <c r="V181" s="36">
        <f>SUMIFS(СВЦЭМ!$D$39:$D$782,СВЦЭМ!$A$39:$A$782,$A181,СВЦЭМ!$B$39:$B$782,V$155)+'СЕТ СН'!$I$14+СВЦЭМ!$D$10+'СЕТ СН'!$I$6-'СЕТ СН'!$I$26</f>
        <v>1573.86892304</v>
      </c>
      <c r="W181" s="36">
        <f>SUMIFS(СВЦЭМ!$D$39:$D$782,СВЦЭМ!$A$39:$A$782,$A181,СВЦЭМ!$B$39:$B$782,W$155)+'СЕТ СН'!$I$14+СВЦЭМ!$D$10+'СЕТ СН'!$I$6-'СЕТ СН'!$I$26</f>
        <v>1567.28121207</v>
      </c>
      <c r="X181" s="36">
        <f>SUMIFS(СВЦЭМ!$D$39:$D$782,СВЦЭМ!$A$39:$A$782,$A181,СВЦЭМ!$B$39:$B$782,X$155)+'СЕТ СН'!$I$14+СВЦЭМ!$D$10+'СЕТ СН'!$I$6-'СЕТ СН'!$I$26</f>
        <v>1557.2380508400001</v>
      </c>
      <c r="Y181" s="36">
        <f>SUMIFS(СВЦЭМ!$D$39:$D$782,СВЦЭМ!$A$39:$A$782,$A181,СВЦЭМ!$B$39:$B$782,Y$155)+'СЕТ СН'!$I$14+СВЦЭМ!$D$10+'СЕТ СН'!$I$6-'СЕТ СН'!$I$26</f>
        <v>1622.3815808899999</v>
      </c>
    </row>
    <row r="182" spans="1:27" ht="15.75" x14ac:dyDescent="0.2">
      <c r="A182" s="35">
        <f t="shared" si="4"/>
        <v>44466</v>
      </c>
      <c r="B182" s="36">
        <f>SUMIFS(СВЦЭМ!$D$39:$D$782,СВЦЭМ!$A$39:$A$782,$A182,СВЦЭМ!$B$39:$B$782,B$155)+'СЕТ СН'!$I$14+СВЦЭМ!$D$10+'СЕТ СН'!$I$6-'СЕТ СН'!$I$26</f>
        <v>1624.2441437500001</v>
      </c>
      <c r="C182" s="36">
        <f>SUMIFS(СВЦЭМ!$D$39:$D$782,СВЦЭМ!$A$39:$A$782,$A182,СВЦЭМ!$B$39:$B$782,C$155)+'СЕТ СН'!$I$14+СВЦЭМ!$D$10+'СЕТ СН'!$I$6-'СЕТ СН'!$I$26</f>
        <v>1758.0015249799999</v>
      </c>
      <c r="D182" s="36">
        <f>SUMIFS(СВЦЭМ!$D$39:$D$782,СВЦЭМ!$A$39:$A$782,$A182,СВЦЭМ!$B$39:$B$782,D$155)+'СЕТ СН'!$I$14+СВЦЭМ!$D$10+'СЕТ СН'!$I$6-'СЕТ СН'!$I$26</f>
        <v>1752.79407988</v>
      </c>
      <c r="E182" s="36">
        <f>SUMIFS(СВЦЭМ!$D$39:$D$782,СВЦЭМ!$A$39:$A$782,$A182,СВЦЭМ!$B$39:$B$782,E$155)+'СЕТ СН'!$I$14+СВЦЭМ!$D$10+'СЕТ СН'!$I$6-'СЕТ СН'!$I$26</f>
        <v>1765.21364438</v>
      </c>
      <c r="F182" s="36">
        <f>SUMIFS(СВЦЭМ!$D$39:$D$782,СВЦЭМ!$A$39:$A$782,$A182,СВЦЭМ!$B$39:$B$782,F$155)+'СЕТ СН'!$I$14+СВЦЭМ!$D$10+'СЕТ СН'!$I$6-'СЕТ СН'!$I$26</f>
        <v>1762.33096869</v>
      </c>
      <c r="G182" s="36">
        <f>SUMIFS(СВЦЭМ!$D$39:$D$782,СВЦЭМ!$A$39:$A$782,$A182,СВЦЭМ!$B$39:$B$782,G$155)+'СЕТ СН'!$I$14+СВЦЭМ!$D$10+'СЕТ СН'!$I$6-'СЕТ СН'!$I$26</f>
        <v>1733.48757247</v>
      </c>
      <c r="H182" s="36">
        <f>SUMIFS(СВЦЭМ!$D$39:$D$782,СВЦЭМ!$A$39:$A$782,$A182,СВЦЭМ!$B$39:$B$782,H$155)+'СЕТ СН'!$I$14+СВЦЭМ!$D$10+'СЕТ СН'!$I$6-'СЕТ СН'!$I$26</f>
        <v>1688.53415462</v>
      </c>
      <c r="I182" s="36">
        <f>SUMIFS(СВЦЭМ!$D$39:$D$782,СВЦЭМ!$A$39:$A$782,$A182,СВЦЭМ!$B$39:$B$782,I$155)+'СЕТ СН'!$I$14+СВЦЭМ!$D$10+'СЕТ СН'!$I$6-'СЕТ СН'!$I$26</f>
        <v>1596.13282875</v>
      </c>
      <c r="J182" s="36">
        <f>SUMIFS(СВЦЭМ!$D$39:$D$782,СВЦЭМ!$A$39:$A$782,$A182,СВЦЭМ!$B$39:$B$782,J$155)+'СЕТ СН'!$I$14+СВЦЭМ!$D$10+'СЕТ СН'!$I$6-'СЕТ СН'!$I$26</f>
        <v>1574.9427287600001</v>
      </c>
      <c r="K182" s="36">
        <f>SUMIFS(СВЦЭМ!$D$39:$D$782,СВЦЭМ!$A$39:$A$782,$A182,СВЦЭМ!$B$39:$B$782,K$155)+'СЕТ СН'!$I$14+СВЦЭМ!$D$10+'СЕТ СН'!$I$6-'СЕТ СН'!$I$26</f>
        <v>1589.80881305</v>
      </c>
      <c r="L182" s="36">
        <f>SUMIFS(СВЦЭМ!$D$39:$D$782,СВЦЭМ!$A$39:$A$782,$A182,СВЦЭМ!$B$39:$B$782,L$155)+'СЕТ СН'!$I$14+СВЦЭМ!$D$10+'СЕТ СН'!$I$6-'СЕТ СН'!$I$26</f>
        <v>1598.0247064499999</v>
      </c>
      <c r="M182" s="36">
        <f>SUMIFS(СВЦЭМ!$D$39:$D$782,СВЦЭМ!$A$39:$A$782,$A182,СВЦЭМ!$B$39:$B$782,M$155)+'СЕТ СН'!$I$14+СВЦЭМ!$D$10+'СЕТ СН'!$I$6-'СЕТ СН'!$I$26</f>
        <v>1600.20057602</v>
      </c>
      <c r="N182" s="36">
        <f>SUMIFS(СВЦЭМ!$D$39:$D$782,СВЦЭМ!$A$39:$A$782,$A182,СВЦЭМ!$B$39:$B$782,N$155)+'СЕТ СН'!$I$14+СВЦЭМ!$D$10+'СЕТ СН'!$I$6-'СЕТ СН'!$I$26</f>
        <v>1609.73607513</v>
      </c>
      <c r="O182" s="36">
        <f>SUMIFS(СВЦЭМ!$D$39:$D$782,СВЦЭМ!$A$39:$A$782,$A182,СВЦЭМ!$B$39:$B$782,O$155)+'СЕТ СН'!$I$14+СВЦЭМ!$D$10+'СЕТ СН'!$I$6-'СЕТ СН'!$I$26</f>
        <v>1588.1346027</v>
      </c>
      <c r="P182" s="36">
        <f>SUMIFS(СВЦЭМ!$D$39:$D$782,СВЦЭМ!$A$39:$A$782,$A182,СВЦЭМ!$B$39:$B$782,P$155)+'СЕТ СН'!$I$14+СВЦЭМ!$D$10+'СЕТ СН'!$I$6-'СЕТ СН'!$I$26</f>
        <v>1638.1735618600001</v>
      </c>
      <c r="Q182" s="36">
        <f>SUMIFS(СВЦЭМ!$D$39:$D$782,СВЦЭМ!$A$39:$A$782,$A182,СВЦЭМ!$B$39:$B$782,Q$155)+'СЕТ СН'!$I$14+СВЦЭМ!$D$10+'СЕТ СН'!$I$6-'СЕТ СН'!$I$26</f>
        <v>1634.33011547</v>
      </c>
      <c r="R182" s="36">
        <f>SUMIFS(СВЦЭМ!$D$39:$D$782,СВЦЭМ!$A$39:$A$782,$A182,СВЦЭМ!$B$39:$B$782,R$155)+'СЕТ СН'!$I$14+СВЦЭМ!$D$10+'СЕТ СН'!$I$6-'СЕТ СН'!$I$26</f>
        <v>1620.22373709</v>
      </c>
      <c r="S182" s="36">
        <f>SUMIFS(СВЦЭМ!$D$39:$D$782,СВЦЭМ!$A$39:$A$782,$A182,СВЦЭМ!$B$39:$B$782,S$155)+'СЕТ СН'!$I$14+СВЦЭМ!$D$10+'СЕТ СН'!$I$6-'СЕТ СН'!$I$26</f>
        <v>1603.3203179699999</v>
      </c>
      <c r="T182" s="36">
        <f>SUMIFS(СВЦЭМ!$D$39:$D$782,СВЦЭМ!$A$39:$A$782,$A182,СВЦЭМ!$B$39:$B$782,T$155)+'СЕТ СН'!$I$14+СВЦЭМ!$D$10+'СЕТ СН'!$I$6-'СЕТ СН'!$I$26</f>
        <v>1551.95799756</v>
      </c>
      <c r="U182" s="36">
        <f>SUMIFS(СВЦЭМ!$D$39:$D$782,СВЦЭМ!$A$39:$A$782,$A182,СВЦЭМ!$B$39:$B$782,U$155)+'СЕТ СН'!$I$14+СВЦЭМ!$D$10+'СЕТ СН'!$I$6-'СЕТ СН'!$I$26</f>
        <v>1551.4515966899999</v>
      </c>
      <c r="V182" s="36">
        <f>SUMIFS(СВЦЭМ!$D$39:$D$782,СВЦЭМ!$A$39:$A$782,$A182,СВЦЭМ!$B$39:$B$782,V$155)+'СЕТ СН'!$I$14+СВЦЭМ!$D$10+'СЕТ СН'!$I$6-'СЕТ СН'!$I$26</f>
        <v>1552.82974414</v>
      </c>
      <c r="W182" s="36">
        <f>SUMIFS(СВЦЭМ!$D$39:$D$782,СВЦЭМ!$A$39:$A$782,$A182,СВЦЭМ!$B$39:$B$782,W$155)+'СЕТ СН'!$I$14+СВЦЭМ!$D$10+'СЕТ СН'!$I$6-'СЕТ СН'!$I$26</f>
        <v>1543.8455998899999</v>
      </c>
      <c r="X182" s="36">
        <f>SUMIFS(СВЦЭМ!$D$39:$D$782,СВЦЭМ!$A$39:$A$782,$A182,СВЦЭМ!$B$39:$B$782,X$155)+'СЕТ СН'!$I$14+СВЦЭМ!$D$10+'СЕТ СН'!$I$6-'СЕТ СН'!$I$26</f>
        <v>1544.78287632</v>
      </c>
      <c r="Y182" s="36">
        <f>SUMIFS(СВЦЭМ!$D$39:$D$782,СВЦЭМ!$A$39:$A$782,$A182,СВЦЭМ!$B$39:$B$782,Y$155)+'СЕТ СН'!$I$14+СВЦЭМ!$D$10+'СЕТ СН'!$I$6-'СЕТ СН'!$I$26</f>
        <v>1565.8816908700001</v>
      </c>
    </row>
    <row r="183" spans="1:27" ht="15.75" x14ac:dyDescent="0.2">
      <c r="A183" s="35">
        <f t="shared" si="4"/>
        <v>44467</v>
      </c>
      <c r="B183" s="36">
        <f>SUMIFS(СВЦЭМ!$D$39:$D$782,СВЦЭМ!$A$39:$A$782,$A183,СВЦЭМ!$B$39:$B$782,B$155)+'СЕТ СН'!$I$14+СВЦЭМ!$D$10+'СЕТ СН'!$I$6-'СЕТ СН'!$I$26</f>
        <v>1627.79105123</v>
      </c>
      <c r="C183" s="36">
        <f>SUMIFS(СВЦЭМ!$D$39:$D$782,СВЦЭМ!$A$39:$A$782,$A183,СВЦЭМ!$B$39:$B$782,C$155)+'СЕТ СН'!$I$14+СВЦЭМ!$D$10+'СЕТ СН'!$I$6-'СЕТ СН'!$I$26</f>
        <v>1675.1348689700001</v>
      </c>
      <c r="D183" s="36">
        <f>SUMIFS(СВЦЭМ!$D$39:$D$782,СВЦЭМ!$A$39:$A$782,$A183,СВЦЭМ!$B$39:$B$782,D$155)+'СЕТ СН'!$I$14+СВЦЭМ!$D$10+'СЕТ СН'!$I$6-'СЕТ СН'!$I$26</f>
        <v>1662.14524626</v>
      </c>
      <c r="E183" s="36">
        <f>SUMIFS(СВЦЭМ!$D$39:$D$782,СВЦЭМ!$A$39:$A$782,$A183,СВЦЭМ!$B$39:$B$782,E$155)+'СЕТ СН'!$I$14+СВЦЭМ!$D$10+'СЕТ СН'!$I$6-'СЕТ СН'!$I$26</f>
        <v>1669.08821005</v>
      </c>
      <c r="F183" s="36">
        <f>SUMIFS(СВЦЭМ!$D$39:$D$782,СВЦЭМ!$A$39:$A$782,$A183,СВЦЭМ!$B$39:$B$782,F$155)+'СЕТ СН'!$I$14+СВЦЭМ!$D$10+'СЕТ СН'!$I$6-'СЕТ СН'!$I$26</f>
        <v>1664.6566230799999</v>
      </c>
      <c r="G183" s="36">
        <f>SUMIFS(СВЦЭМ!$D$39:$D$782,СВЦЭМ!$A$39:$A$782,$A183,СВЦЭМ!$B$39:$B$782,G$155)+'СЕТ СН'!$I$14+СВЦЭМ!$D$10+'СЕТ СН'!$I$6-'СЕТ СН'!$I$26</f>
        <v>1650.2857985599999</v>
      </c>
      <c r="H183" s="36">
        <f>SUMIFS(СВЦЭМ!$D$39:$D$782,СВЦЭМ!$A$39:$A$782,$A183,СВЦЭМ!$B$39:$B$782,H$155)+'СЕТ СН'!$I$14+СВЦЭМ!$D$10+'СЕТ СН'!$I$6-'СЕТ СН'!$I$26</f>
        <v>1672.39345054</v>
      </c>
      <c r="I183" s="36">
        <f>SUMIFS(СВЦЭМ!$D$39:$D$782,СВЦЭМ!$A$39:$A$782,$A183,СВЦЭМ!$B$39:$B$782,I$155)+'СЕТ СН'!$I$14+СВЦЭМ!$D$10+'СЕТ СН'!$I$6-'СЕТ СН'!$I$26</f>
        <v>1634.68215302</v>
      </c>
      <c r="J183" s="36">
        <f>SUMIFS(СВЦЭМ!$D$39:$D$782,СВЦЭМ!$A$39:$A$782,$A183,СВЦЭМ!$B$39:$B$782,J$155)+'СЕТ СН'!$I$14+СВЦЭМ!$D$10+'СЕТ СН'!$I$6-'СЕТ СН'!$I$26</f>
        <v>1604.63093</v>
      </c>
      <c r="K183" s="36">
        <f>SUMIFS(СВЦЭМ!$D$39:$D$782,СВЦЭМ!$A$39:$A$782,$A183,СВЦЭМ!$B$39:$B$782,K$155)+'СЕТ СН'!$I$14+СВЦЭМ!$D$10+'СЕТ СН'!$I$6-'СЕТ СН'!$I$26</f>
        <v>1566.9784629800001</v>
      </c>
      <c r="L183" s="36">
        <f>SUMIFS(СВЦЭМ!$D$39:$D$782,СВЦЭМ!$A$39:$A$782,$A183,СВЦЭМ!$B$39:$B$782,L$155)+'СЕТ СН'!$I$14+СВЦЭМ!$D$10+'СЕТ СН'!$I$6-'СЕТ СН'!$I$26</f>
        <v>1543.67573889</v>
      </c>
      <c r="M183" s="36">
        <f>SUMIFS(СВЦЭМ!$D$39:$D$782,СВЦЭМ!$A$39:$A$782,$A183,СВЦЭМ!$B$39:$B$782,M$155)+'СЕТ СН'!$I$14+СВЦЭМ!$D$10+'СЕТ СН'!$I$6-'СЕТ СН'!$I$26</f>
        <v>1577.24524288</v>
      </c>
      <c r="N183" s="36">
        <f>SUMIFS(СВЦЭМ!$D$39:$D$782,СВЦЭМ!$A$39:$A$782,$A183,СВЦЭМ!$B$39:$B$782,N$155)+'СЕТ СН'!$I$14+СВЦЭМ!$D$10+'СЕТ СН'!$I$6-'СЕТ СН'!$I$26</f>
        <v>1596.5950407800001</v>
      </c>
      <c r="O183" s="36">
        <f>SUMIFS(СВЦЭМ!$D$39:$D$782,СВЦЭМ!$A$39:$A$782,$A183,СВЦЭМ!$B$39:$B$782,O$155)+'СЕТ СН'!$I$14+СВЦЭМ!$D$10+'СЕТ СН'!$I$6-'СЕТ СН'!$I$26</f>
        <v>1620.2490418299999</v>
      </c>
      <c r="P183" s="36">
        <f>SUMIFS(СВЦЭМ!$D$39:$D$782,СВЦЭМ!$A$39:$A$782,$A183,СВЦЭМ!$B$39:$B$782,P$155)+'СЕТ СН'!$I$14+СВЦЭМ!$D$10+'СЕТ СН'!$I$6-'СЕТ СН'!$I$26</f>
        <v>1652.03694412</v>
      </c>
      <c r="Q183" s="36">
        <f>SUMIFS(СВЦЭМ!$D$39:$D$782,СВЦЭМ!$A$39:$A$782,$A183,СВЦЭМ!$B$39:$B$782,Q$155)+'СЕТ СН'!$I$14+СВЦЭМ!$D$10+'СЕТ СН'!$I$6-'СЕТ СН'!$I$26</f>
        <v>1656.8590161100001</v>
      </c>
      <c r="R183" s="36">
        <f>SUMIFS(СВЦЭМ!$D$39:$D$782,СВЦЭМ!$A$39:$A$782,$A183,СВЦЭМ!$B$39:$B$782,R$155)+'СЕТ СН'!$I$14+СВЦЭМ!$D$10+'СЕТ СН'!$I$6-'СЕТ СН'!$I$26</f>
        <v>1650.2396846500001</v>
      </c>
      <c r="S183" s="36">
        <f>SUMIFS(СВЦЭМ!$D$39:$D$782,СВЦЭМ!$A$39:$A$782,$A183,СВЦЭМ!$B$39:$B$782,S$155)+'СЕТ СН'!$I$14+СВЦЭМ!$D$10+'СЕТ СН'!$I$6-'СЕТ СН'!$I$26</f>
        <v>1645.31816686</v>
      </c>
      <c r="T183" s="36">
        <f>SUMIFS(СВЦЭМ!$D$39:$D$782,СВЦЭМ!$A$39:$A$782,$A183,СВЦЭМ!$B$39:$B$782,T$155)+'СЕТ СН'!$I$14+СВЦЭМ!$D$10+'СЕТ СН'!$I$6-'СЕТ СН'!$I$26</f>
        <v>1597.0251028100001</v>
      </c>
      <c r="U183" s="36">
        <f>SUMIFS(СВЦЭМ!$D$39:$D$782,СВЦЭМ!$A$39:$A$782,$A183,СВЦЭМ!$B$39:$B$782,U$155)+'СЕТ СН'!$I$14+СВЦЭМ!$D$10+'СЕТ СН'!$I$6-'СЕТ СН'!$I$26</f>
        <v>1544.11731416</v>
      </c>
      <c r="V183" s="36">
        <f>SUMIFS(СВЦЭМ!$D$39:$D$782,СВЦЭМ!$A$39:$A$782,$A183,СВЦЭМ!$B$39:$B$782,V$155)+'СЕТ СН'!$I$14+СВЦЭМ!$D$10+'СЕТ СН'!$I$6-'СЕТ СН'!$I$26</f>
        <v>1549.0593700700001</v>
      </c>
      <c r="W183" s="36">
        <f>SUMIFS(СВЦЭМ!$D$39:$D$782,СВЦЭМ!$A$39:$A$782,$A183,СВЦЭМ!$B$39:$B$782,W$155)+'СЕТ СН'!$I$14+СВЦЭМ!$D$10+'СЕТ СН'!$I$6-'СЕТ СН'!$I$26</f>
        <v>1555.1161165600001</v>
      </c>
      <c r="X183" s="36">
        <f>SUMIFS(СВЦЭМ!$D$39:$D$782,СВЦЭМ!$A$39:$A$782,$A183,СВЦЭМ!$B$39:$B$782,X$155)+'СЕТ СН'!$I$14+СВЦЭМ!$D$10+'СЕТ СН'!$I$6-'СЕТ СН'!$I$26</f>
        <v>1598.3011163599999</v>
      </c>
      <c r="Y183" s="36">
        <f>SUMIFS(СВЦЭМ!$D$39:$D$782,СВЦЭМ!$A$39:$A$782,$A183,СВЦЭМ!$B$39:$B$782,Y$155)+'СЕТ СН'!$I$14+СВЦЭМ!$D$10+'СЕТ СН'!$I$6-'СЕТ СН'!$I$26</f>
        <v>1592.8047081300001</v>
      </c>
    </row>
    <row r="184" spans="1:27" ht="15.75" x14ac:dyDescent="0.2">
      <c r="A184" s="35">
        <f t="shared" si="4"/>
        <v>44468</v>
      </c>
      <c r="B184" s="36">
        <f>SUMIFS(СВЦЭМ!$D$39:$D$782,СВЦЭМ!$A$39:$A$782,$A184,СВЦЭМ!$B$39:$B$782,B$155)+'СЕТ СН'!$I$14+СВЦЭМ!$D$10+'СЕТ СН'!$I$6-'СЕТ СН'!$I$26</f>
        <v>1604.6872695500001</v>
      </c>
      <c r="C184" s="36">
        <f>SUMIFS(СВЦЭМ!$D$39:$D$782,СВЦЭМ!$A$39:$A$782,$A184,СВЦЭМ!$B$39:$B$782,C$155)+'СЕТ СН'!$I$14+СВЦЭМ!$D$10+'СЕТ СН'!$I$6-'СЕТ СН'!$I$26</f>
        <v>1696.5375027</v>
      </c>
      <c r="D184" s="36">
        <f>SUMIFS(СВЦЭМ!$D$39:$D$782,СВЦЭМ!$A$39:$A$782,$A184,СВЦЭМ!$B$39:$B$782,D$155)+'СЕТ СН'!$I$14+СВЦЭМ!$D$10+'СЕТ СН'!$I$6-'СЕТ СН'!$I$26</f>
        <v>1750.9972861299998</v>
      </c>
      <c r="E184" s="36">
        <f>SUMIFS(СВЦЭМ!$D$39:$D$782,СВЦЭМ!$A$39:$A$782,$A184,СВЦЭМ!$B$39:$B$782,E$155)+'СЕТ СН'!$I$14+СВЦЭМ!$D$10+'СЕТ СН'!$I$6-'СЕТ СН'!$I$26</f>
        <v>1758.8111838499999</v>
      </c>
      <c r="F184" s="36">
        <f>SUMIFS(СВЦЭМ!$D$39:$D$782,СВЦЭМ!$A$39:$A$782,$A184,СВЦЭМ!$B$39:$B$782,F$155)+'СЕТ СН'!$I$14+СВЦЭМ!$D$10+'СЕТ СН'!$I$6-'СЕТ СН'!$I$26</f>
        <v>1765.7471891999999</v>
      </c>
      <c r="G184" s="36">
        <f>SUMIFS(СВЦЭМ!$D$39:$D$782,СВЦЭМ!$A$39:$A$782,$A184,СВЦЭМ!$B$39:$B$782,G$155)+'СЕТ СН'!$I$14+СВЦЭМ!$D$10+'СЕТ СН'!$I$6-'СЕТ СН'!$I$26</f>
        <v>1745.8018271199999</v>
      </c>
      <c r="H184" s="36">
        <f>SUMIFS(СВЦЭМ!$D$39:$D$782,СВЦЭМ!$A$39:$A$782,$A184,СВЦЭМ!$B$39:$B$782,H$155)+'СЕТ СН'!$I$14+СВЦЭМ!$D$10+'СЕТ СН'!$I$6-'СЕТ СН'!$I$26</f>
        <v>1710.0068308099999</v>
      </c>
      <c r="I184" s="36">
        <f>SUMIFS(СВЦЭМ!$D$39:$D$782,СВЦЭМ!$A$39:$A$782,$A184,СВЦЭМ!$B$39:$B$782,I$155)+'СЕТ СН'!$I$14+СВЦЭМ!$D$10+'СЕТ СН'!$I$6-'СЕТ СН'!$I$26</f>
        <v>1661.29114923</v>
      </c>
      <c r="J184" s="36">
        <f>SUMIFS(СВЦЭМ!$D$39:$D$782,СВЦЭМ!$A$39:$A$782,$A184,СВЦЭМ!$B$39:$B$782,J$155)+'СЕТ СН'!$I$14+СВЦЭМ!$D$10+'СЕТ СН'!$I$6-'СЕТ СН'!$I$26</f>
        <v>1633.3041125499999</v>
      </c>
      <c r="K184" s="36">
        <f>SUMIFS(СВЦЭМ!$D$39:$D$782,СВЦЭМ!$A$39:$A$782,$A184,СВЦЭМ!$B$39:$B$782,K$155)+'СЕТ СН'!$I$14+СВЦЭМ!$D$10+'СЕТ СН'!$I$6-'СЕТ СН'!$I$26</f>
        <v>1573.1891414699999</v>
      </c>
      <c r="L184" s="36">
        <f>SUMIFS(СВЦЭМ!$D$39:$D$782,СВЦЭМ!$A$39:$A$782,$A184,СВЦЭМ!$B$39:$B$782,L$155)+'СЕТ СН'!$I$14+СВЦЭМ!$D$10+'СЕТ СН'!$I$6-'СЕТ СН'!$I$26</f>
        <v>1553.28383964</v>
      </c>
      <c r="M184" s="36">
        <f>SUMIFS(СВЦЭМ!$D$39:$D$782,СВЦЭМ!$A$39:$A$782,$A184,СВЦЭМ!$B$39:$B$782,M$155)+'СЕТ СН'!$I$14+СВЦЭМ!$D$10+'СЕТ СН'!$I$6-'СЕТ СН'!$I$26</f>
        <v>1542.1150819700001</v>
      </c>
      <c r="N184" s="36">
        <f>SUMIFS(СВЦЭМ!$D$39:$D$782,СВЦЭМ!$A$39:$A$782,$A184,СВЦЭМ!$B$39:$B$782,N$155)+'СЕТ СН'!$I$14+СВЦЭМ!$D$10+'СЕТ СН'!$I$6-'СЕТ СН'!$I$26</f>
        <v>1585.2323943900001</v>
      </c>
      <c r="O184" s="36">
        <f>SUMIFS(СВЦЭМ!$D$39:$D$782,СВЦЭМ!$A$39:$A$782,$A184,СВЦЭМ!$B$39:$B$782,O$155)+'СЕТ СН'!$I$14+СВЦЭМ!$D$10+'СЕТ СН'!$I$6-'СЕТ СН'!$I$26</f>
        <v>1607.9220117099999</v>
      </c>
      <c r="P184" s="36">
        <f>SUMIFS(СВЦЭМ!$D$39:$D$782,СВЦЭМ!$A$39:$A$782,$A184,СВЦЭМ!$B$39:$B$782,P$155)+'СЕТ СН'!$I$14+СВЦЭМ!$D$10+'СЕТ СН'!$I$6-'СЕТ СН'!$I$26</f>
        <v>1675.7742198000001</v>
      </c>
      <c r="Q184" s="36">
        <f>SUMIFS(СВЦЭМ!$D$39:$D$782,СВЦЭМ!$A$39:$A$782,$A184,СВЦЭМ!$B$39:$B$782,Q$155)+'СЕТ СН'!$I$14+СВЦЭМ!$D$10+'СЕТ СН'!$I$6-'СЕТ СН'!$I$26</f>
        <v>1679.03498274</v>
      </c>
      <c r="R184" s="36">
        <f>SUMIFS(СВЦЭМ!$D$39:$D$782,СВЦЭМ!$A$39:$A$782,$A184,СВЦЭМ!$B$39:$B$782,R$155)+'СЕТ СН'!$I$14+СВЦЭМ!$D$10+'СЕТ СН'!$I$6-'СЕТ СН'!$I$26</f>
        <v>1672.47348831</v>
      </c>
      <c r="S184" s="36">
        <f>SUMIFS(СВЦЭМ!$D$39:$D$782,СВЦЭМ!$A$39:$A$782,$A184,СВЦЭМ!$B$39:$B$782,S$155)+'СЕТ СН'!$I$14+СВЦЭМ!$D$10+'СЕТ СН'!$I$6-'СЕТ СН'!$I$26</f>
        <v>1650.1684582799999</v>
      </c>
      <c r="T184" s="36">
        <f>SUMIFS(СВЦЭМ!$D$39:$D$782,СВЦЭМ!$A$39:$A$782,$A184,СВЦЭМ!$B$39:$B$782,T$155)+'СЕТ СН'!$I$14+СВЦЭМ!$D$10+'СЕТ СН'!$I$6-'СЕТ СН'!$I$26</f>
        <v>1633.4000835500001</v>
      </c>
      <c r="U184" s="36">
        <f>SUMIFS(СВЦЭМ!$D$39:$D$782,СВЦЭМ!$A$39:$A$782,$A184,СВЦЭМ!$B$39:$B$782,U$155)+'СЕТ СН'!$I$14+СВЦЭМ!$D$10+'СЕТ СН'!$I$6-'СЕТ СН'!$I$26</f>
        <v>1586.78728974</v>
      </c>
      <c r="V184" s="36">
        <f>SUMIFS(СВЦЭМ!$D$39:$D$782,СВЦЭМ!$A$39:$A$782,$A184,СВЦЭМ!$B$39:$B$782,V$155)+'СЕТ СН'!$I$14+СВЦЭМ!$D$10+'СЕТ СН'!$I$6-'СЕТ СН'!$I$26</f>
        <v>1565.6256781900001</v>
      </c>
      <c r="W184" s="36">
        <f>SUMIFS(СВЦЭМ!$D$39:$D$782,СВЦЭМ!$A$39:$A$782,$A184,СВЦЭМ!$B$39:$B$782,W$155)+'СЕТ СН'!$I$14+СВЦЭМ!$D$10+'СЕТ СН'!$I$6-'СЕТ СН'!$I$26</f>
        <v>1550.2285663100001</v>
      </c>
      <c r="X184" s="36">
        <f>SUMIFS(СВЦЭМ!$D$39:$D$782,СВЦЭМ!$A$39:$A$782,$A184,СВЦЭМ!$B$39:$B$782,X$155)+'СЕТ СН'!$I$14+СВЦЭМ!$D$10+'СЕТ СН'!$I$6-'СЕТ СН'!$I$26</f>
        <v>1608.7578028</v>
      </c>
      <c r="Y184" s="36">
        <f>SUMIFS(СВЦЭМ!$D$39:$D$782,СВЦЭМ!$A$39:$A$782,$A184,СВЦЭМ!$B$39:$B$782,Y$155)+'СЕТ СН'!$I$14+СВЦЭМ!$D$10+'СЕТ СН'!$I$6-'СЕТ СН'!$I$26</f>
        <v>1624.13704824</v>
      </c>
    </row>
    <row r="185" spans="1:27" ht="15.75" x14ac:dyDescent="0.2">
      <c r="A185" s="35">
        <f t="shared" si="4"/>
        <v>44469</v>
      </c>
      <c r="B185" s="36">
        <f>SUMIFS(СВЦЭМ!$D$39:$D$782,СВЦЭМ!$A$39:$A$782,$A185,СВЦЭМ!$B$39:$B$782,B$155)+'СЕТ СН'!$I$14+СВЦЭМ!$D$10+'СЕТ СН'!$I$6-'СЕТ СН'!$I$26</f>
        <v>1642.24223276</v>
      </c>
      <c r="C185" s="36">
        <f>SUMIFS(СВЦЭМ!$D$39:$D$782,СВЦЭМ!$A$39:$A$782,$A185,СВЦЭМ!$B$39:$B$782,C$155)+'СЕТ СН'!$I$14+СВЦЭМ!$D$10+'СЕТ СН'!$I$6-'СЕТ СН'!$I$26</f>
        <v>1685.11097427</v>
      </c>
      <c r="D185" s="36">
        <f>SUMIFS(СВЦЭМ!$D$39:$D$782,СВЦЭМ!$A$39:$A$782,$A185,СВЦЭМ!$B$39:$B$782,D$155)+'СЕТ СН'!$I$14+СВЦЭМ!$D$10+'СЕТ СН'!$I$6-'СЕТ СН'!$I$26</f>
        <v>1736.8387665999999</v>
      </c>
      <c r="E185" s="36">
        <f>SUMIFS(СВЦЭМ!$D$39:$D$782,СВЦЭМ!$A$39:$A$782,$A185,СВЦЭМ!$B$39:$B$782,E$155)+'СЕТ СН'!$I$14+СВЦЭМ!$D$10+'СЕТ СН'!$I$6-'СЕТ СН'!$I$26</f>
        <v>1759.2616638899999</v>
      </c>
      <c r="F185" s="36">
        <f>SUMIFS(СВЦЭМ!$D$39:$D$782,СВЦЭМ!$A$39:$A$782,$A185,СВЦЭМ!$B$39:$B$782,F$155)+'СЕТ СН'!$I$14+СВЦЭМ!$D$10+'СЕТ СН'!$I$6-'СЕТ СН'!$I$26</f>
        <v>1754.8986022999998</v>
      </c>
      <c r="G185" s="36">
        <f>SUMIFS(СВЦЭМ!$D$39:$D$782,СВЦЭМ!$A$39:$A$782,$A185,СВЦЭМ!$B$39:$B$782,G$155)+'СЕТ СН'!$I$14+СВЦЭМ!$D$10+'СЕТ СН'!$I$6-'СЕТ СН'!$I$26</f>
        <v>1757.8942209100001</v>
      </c>
      <c r="H185" s="36">
        <f>SUMIFS(СВЦЭМ!$D$39:$D$782,СВЦЭМ!$A$39:$A$782,$A185,СВЦЭМ!$B$39:$B$782,H$155)+'СЕТ СН'!$I$14+СВЦЭМ!$D$10+'СЕТ СН'!$I$6-'СЕТ СН'!$I$26</f>
        <v>1695.46718315</v>
      </c>
      <c r="I185" s="36">
        <f>SUMIFS(СВЦЭМ!$D$39:$D$782,СВЦЭМ!$A$39:$A$782,$A185,СВЦЭМ!$B$39:$B$782,I$155)+'СЕТ СН'!$I$14+СВЦЭМ!$D$10+'СЕТ СН'!$I$6-'СЕТ СН'!$I$26</f>
        <v>1673.3106976700001</v>
      </c>
      <c r="J185" s="36">
        <f>SUMIFS(СВЦЭМ!$D$39:$D$782,СВЦЭМ!$A$39:$A$782,$A185,СВЦЭМ!$B$39:$B$782,J$155)+'СЕТ СН'!$I$14+СВЦЭМ!$D$10+'СЕТ СН'!$I$6-'СЕТ СН'!$I$26</f>
        <v>1639.7613651900001</v>
      </c>
      <c r="K185" s="36">
        <f>SUMIFS(СВЦЭМ!$D$39:$D$782,СВЦЭМ!$A$39:$A$782,$A185,СВЦЭМ!$B$39:$B$782,K$155)+'СЕТ СН'!$I$14+СВЦЭМ!$D$10+'СЕТ СН'!$I$6-'СЕТ СН'!$I$26</f>
        <v>1649.6160230800001</v>
      </c>
      <c r="L185" s="36">
        <f>SUMIFS(СВЦЭМ!$D$39:$D$782,СВЦЭМ!$A$39:$A$782,$A185,СВЦЭМ!$B$39:$B$782,L$155)+'СЕТ СН'!$I$14+СВЦЭМ!$D$10+'СЕТ СН'!$I$6-'СЕТ СН'!$I$26</f>
        <v>1654.99364371</v>
      </c>
      <c r="M185" s="36">
        <f>SUMIFS(СВЦЭМ!$D$39:$D$782,СВЦЭМ!$A$39:$A$782,$A185,СВЦЭМ!$B$39:$B$782,M$155)+'СЕТ СН'!$I$14+СВЦЭМ!$D$10+'СЕТ СН'!$I$6-'СЕТ СН'!$I$26</f>
        <v>1637.4314388400001</v>
      </c>
      <c r="N185" s="36">
        <f>SUMIFS(СВЦЭМ!$D$39:$D$782,СВЦЭМ!$A$39:$A$782,$A185,СВЦЭМ!$B$39:$B$782,N$155)+'СЕТ СН'!$I$14+СВЦЭМ!$D$10+'СЕТ СН'!$I$6-'СЕТ СН'!$I$26</f>
        <v>1620.8317693399999</v>
      </c>
      <c r="O185" s="36">
        <f>SUMIFS(СВЦЭМ!$D$39:$D$782,СВЦЭМ!$A$39:$A$782,$A185,СВЦЭМ!$B$39:$B$782,O$155)+'СЕТ СН'!$I$14+СВЦЭМ!$D$10+'СЕТ СН'!$I$6-'СЕТ СН'!$I$26</f>
        <v>1621.8974146999999</v>
      </c>
      <c r="P185" s="36">
        <f>SUMIFS(СВЦЭМ!$D$39:$D$782,СВЦЭМ!$A$39:$A$782,$A185,СВЦЭМ!$B$39:$B$782,P$155)+'СЕТ СН'!$I$14+СВЦЭМ!$D$10+'СЕТ СН'!$I$6-'СЕТ СН'!$I$26</f>
        <v>1667.5533342399999</v>
      </c>
      <c r="Q185" s="36">
        <f>SUMIFS(СВЦЭМ!$D$39:$D$782,СВЦЭМ!$A$39:$A$782,$A185,СВЦЭМ!$B$39:$B$782,Q$155)+'СЕТ СН'!$I$14+СВЦЭМ!$D$10+'СЕТ СН'!$I$6-'СЕТ СН'!$I$26</f>
        <v>1671.1811581500001</v>
      </c>
      <c r="R185" s="36">
        <f>SUMIFS(СВЦЭМ!$D$39:$D$782,СВЦЭМ!$A$39:$A$782,$A185,СВЦЭМ!$B$39:$B$782,R$155)+'СЕТ СН'!$I$14+СВЦЭМ!$D$10+'СЕТ СН'!$I$6-'СЕТ СН'!$I$26</f>
        <v>1664.3468062100001</v>
      </c>
      <c r="S185" s="36">
        <f>SUMIFS(СВЦЭМ!$D$39:$D$782,СВЦЭМ!$A$39:$A$782,$A185,СВЦЭМ!$B$39:$B$782,S$155)+'СЕТ СН'!$I$14+СВЦЭМ!$D$10+'СЕТ СН'!$I$6-'СЕТ СН'!$I$26</f>
        <v>1618.0278135399999</v>
      </c>
      <c r="T185" s="36">
        <f>SUMIFS(СВЦЭМ!$D$39:$D$782,СВЦЭМ!$A$39:$A$782,$A185,СВЦЭМ!$B$39:$B$782,T$155)+'СЕТ СН'!$I$14+СВЦЭМ!$D$10+'СЕТ СН'!$I$6-'СЕТ СН'!$I$26</f>
        <v>1631.6759649200001</v>
      </c>
      <c r="U185" s="36">
        <f>SUMIFS(СВЦЭМ!$D$39:$D$782,СВЦЭМ!$A$39:$A$782,$A185,СВЦЭМ!$B$39:$B$782,U$155)+'СЕТ СН'!$I$14+СВЦЭМ!$D$10+'СЕТ СН'!$I$6-'СЕТ СН'!$I$26</f>
        <v>1606.2458752699999</v>
      </c>
      <c r="V185" s="36">
        <f>SUMIFS(СВЦЭМ!$D$39:$D$782,СВЦЭМ!$A$39:$A$782,$A185,СВЦЭМ!$B$39:$B$782,V$155)+'СЕТ СН'!$I$14+СВЦЭМ!$D$10+'СЕТ СН'!$I$6-'СЕТ СН'!$I$26</f>
        <v>1598.8346296499999</v>
      </c>
      <c r="W185" s="36">
        <f>SUMIFS(СВЦЭМ!$D$39:$D$782,СВЦЭМ!$A$39:$A$782,$A185,СВЦЭМ!$B$39:$B$782,W$155)+'СЕТ СН'!$I$14+СВЦЭМ!$D$10+'СЕТ СН'!$I$6-'СЕТ СН'!$I$26</f>
        <v>1588.1197474000001</v>
      </c>
      <c r="X185" s="36">
        <f>SUMIFS(СВЦЭМ!$D$39:$D$782,СВЦЭМ!$A$39:$A$782,$A185,СВЦЭМ!$B$39:$B$782,X$155)+'СЕТ СН'!$I$14+СВЦЭМ!$D$10+'СЕТ СН'!$I$6-'СЕТ СН'!$I$26</f>
        <v>1611.5547743900001</v>
      </c>
      <c r="Y185" s="36">
        <f>SUMIFS(СВЦЭМ!$D$39:$D$782,СВЦЭМ!$A$39:$A$782,$A185,СВЦЭМ!$B$39:$B$782,Y$155)+'СЕТ СН'!$I$14+СВЦЭМ!$D$10+'СЕТ СН'!$I$6-'СЕТ СН'!$I$26</f>
        <v>1655.8357853299999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01.09.2021</v>
      </c>
      <c r="B192" s="36">
        <f>SUMIFS(СВЦЭМ!$E$39:$E$782,СВЦЭМ!$A$39:$A$782,$A192,СВЦЭМ!$B$39:$B$782,B$191)+'СЕТ СН'!$F$15</f>
        <v>145.08636179999999</v>
      </c>
      <c r="C192" s="36">
        <f>SUMIFS(СВЦЭМ!$E$39:$E$782,СВЦЭМ!$A$39:$A$782,$A192,СВЦЭМ!$B$39:$B$782,C$191)+'СЕТ СН'!$F$15</f>
        <v>163.98436444000001</v>
      </c>
      <c r="D192" s="36">
        <f>SUMIFS(СВЦЭМ!$E$39:$E$782,СВЦЭМ!$A$39:$A$782,$A192,СВЦЭМ!$B$39:$B$782,D$191)+'СЕТ СН'!$F$15</f>
        <v>179.11567739</v>
      </c>
      <c r="E192" s="36">
        <f>SUMIFS(СВЦЭМ!$E$39:$E$782,СВЦЭМ!$A$39:$A$782,$A192,СВЦЭМ!$B$39:$B$782,E$191)+'СЕТ СН'!$F$15</f>
        <v>185.07146426</v>
      </c>
      <c r="F192" s="36">
        <f>SUMIFS(СВЦЭМ!$E$39:$E$782,СВЦЭМ!$A$39:$A$782,$A192,СВЦЭМ!$B$39:$B$782,F$191)+'СЕТ СН'!$F$15</f>
        <v>184.73051258999999</v>
      </c>
      <c r="G192" s="36">
        <f>SUMIFS(СВЦЭМ!$E$39:$E$782,СВЦЭМ!$A$39:$A$782,$A192,СВЦЭМ!$B$39:$B$782,G$191)+'СЕТ СН'!$F$15</f>
        <v>178.90801421</v>
      </c>
      <c r="H192" s="36">
        <f>SUMIFS(СВЦЭМ!$E$39:$E$782,СВЦЭМ!$A$39:$A$782,$A192,СВЦЭМ!$B$39:$B$782,H$191)+'СЕТ СН'!$F$15</f>
        <v>168.53119036000001</v>
      </c>
      <c r="I192" s="36">
        <f>SUMIFS(СВЦЭМ!$E$39:$E$782,СВЦЭМ!$A$39:$A$782,$A192,СВЦЭМ!$B$39:$B$782,I$191)+'СЕТ СН'!$F$15</f>
        <v>154.06835329</v>
      </c>
      <c r="J192" s="36">
        <f>SUMIFS(СВЦЭМ!$E$39:$E$782,СВЦЭМ!$A$39:$A$782,$A192,СВЦЭМ!$B$39:$B$782,J$191)+'СЕТ СН'!$F$15</f>
        <v>143.67829276000001</v>
      </c>
      <c r="K192" s="36">
        <f>SUMIFS(СВЦЭМ!$E$39:$E$782,СВЦЭМ!$A$39:$A$782,$A192,СВЦЭМ!$B$39:$B$782,K$191)+'СЕТ СН'!$F$15</f>
        <v>136.33773131000001</v>
      </c>
      <c r="L192" s="36">
        <f>SUMIFS(СВЦЭМ!$E$39:$E$782,СВЦЭМ!$A$39:$A$782,$A192,СВЦЭМ!$B$39:$B$782,L$191)+'СЕТ СН'!$F$15</f>
        <v>133.49488864</v>
      </c>
      <c r="M192" s="36">
        <f>SUMIFS(СВЦЭМ!$E$39:$E$782,СВЦЭМ!$A$39:$A$782,$A192,СВЦЭМ!$B$39:$B$782,M$191)+'СЕТ СН'!$F$15</f>
        <v>133.62643722999999</v>
      </c>
      <c r="N192" s="36">
        <f>SUMIFS(СВЦЭМ!$E$39:$E$782,СВЦЭМ!$A$39:$A$782,$A192,СВЦЭМ!$B$39:$B$782,N$191)+'СЕТ СН'!$F$15</f>
        <v>137.94761785</v>
      </c>
      <c r="O192" s="36">
        <f>SUMIFS(СВЦЭМ!$E$39:$E$782,СВЦЭМ!$A$39:$A$782,$A192,СВЦЭМ!$B$39:$B$782,O$191)+'СЕТ СН'!$F$15</f>
        <v>145.39512421000001</v>
      </c>
      <c r="P192" s="36">
        <f>SUMIFS(СВЦЭМ!$E$39:$E$782,СВЦЭМ!$A$39:$A$782,$A192,СВЦЭМ!$B$39:$B$782,P$191)+'СЕТ СН'!$F$15</f>
        <v>151.88623989000001</v>
      </c>
      <c r="Q192" s="36">
        <f>SUMIFS(СВЦЭМ!$E$39:$E$782,СВЦЭМ!$A$39:$A$782,$A192,СВЦЭМ!$B$39:$B$782,Q$191)+'СЕТ СН'!$F$15</f>
        <v>152.27621138999999</v>
      </c>
      <c r="R192" s="36">
        <f>SUMIFS(СВЦЭМ!$E$39:$E$782,СВЦЭМ!$A$39:$A$782,$A192,СВЦЭМ!$B$39:$B$782,R$191)+'СЕТ СН'!$F$15</f>
        <v>151.22377082</v>
      </c>
      <c r="S192" s="36">
        <f>SUMIFS(СВЦЭМ!$E$39:$E$782,СВЦЭМ!$A$39:$A$782,$A192,СВЦЭМ!$B$39:$B$782,S$191)+'СЕТ СН'!$F$15</f>
        <v>145.28027334999999</v>
      </c>
      <c r="T192" s="36">
        <f>SUMIFS(СВЦЭМ!$E$39:$E$782,СВЦЭМ!$A$39:$A$782,$A192,СВЦЭМ!$B$39:$B$782,T$191)+'СЕТ СН'!$F$15</f>
        <v>137.91118881</v>
      </c>
      <c r="U192" s="36">
        <f>SUMIFS(СВЦЭМ!$E$39:$E$782,СВЦЭМ!$A$39:$A$782,$A192,СВЦЭМ!$B$39:$B$782,U$191)+'СЕТ СН'!$F$15</f>
        <v>131.51766681000001</v>
      </c>
      <c r="V192" s="36">
        <f>SUMIFS(СВЦЭМ!$E$39:$E$782,СВЦЭМ!$A$39:$A$782,$A192,СВЦЭМ!$B$39:$B$782,V$191)+'СЕТ СН'!$F$15</f>
        <v>132.43990903</v>
      </c>
      <c r="W192" s="36">
        <f>SUMIFS(СВЦЭМ!$E$39:$E$782,СВЦЭМ!$A$39:$A$782,$A192,СВЦЭМ!$B$39:$B$782,W$191)+'СЕТ СН'!$F$15</f>
        <v>132.08806669000001</v>
      </c>
      <c r="X192" s="36">
        <f>SUMIFS(СВЦЭМ!$E$39:$E$782,СВЦЭМ!$A$39:$A$782,$A192,СВЦЭМ!$B$39:$B$782,X$191)+'СЕТ СН'!$F$15</f>
        <v>131.76684409000001</v>
      </c>
      <c r="Y192" s="36">
        <f>SUMIFS(СВЦЭМ!$E$39:$E$782,СВЦЭМ!$A$39:$A$782,$A192,СВЦЭМ!$B$39:$B$782,Y$191)+'СЕТ СН'!$F$15</f>
        <v>144.80821599999999</v>
      </c>
      <c r="AA192" s="45"/>
    </row>
    <row r="193" spans="1:25" ht="15.75" x14ac:dyDescent="0.2">
      <c r="A193" s="35">
        <f>A192+1</f>
        <v>44441</v>
      </c>
      <c r="B193" s="36">
        <f>SUMIFS(СВЦЭМ!$E$39:$E$782,СВЦЭМ!$A$39:$A$782,$A193,СВЦЭМ!$B$39:$B$782,B$191)+'СЕТ СН'!$F$15</f>
        <v>162.60008558999999</v>
      </c>
      <c r="C193" s="36">
        <f>SUMIFS(СВЦЭМ!$E$39:$E$782,СВЦЭМ!$A$39:$A$782,$A193,СВЦЭМ!$B$39:$B$782,C$191)+'СЕТ СН'!$F$15</f>
        <v>176.77175897999999</v>
      </c>
      <c r="D193" s="36">
        <f>SUMIFS(СВЦЭМ!$E$39:$E$782,СВЦЭМ!$A$39:$A$782,$A193,СВЦЭМ!$B$39:$B$782,D$191)+'СЕТ СН'!$F$15</f>
        <v>191.69759916999999</v>
      </c>
      <c r="E193" s="36">
        <f>SUMIFS(СВЦЭМ!$E$39:$E$782,СВЦЭМ!$A$39:$A$782,$A193,СВЦЭМ!$B$39:$B$782,E$191)+'СЕТ СН'!$F$15</f>
        <v>195.18385365</v>
      </c>
      <c r="F193" s="36">
        <f>SUMIFS(СВЦЭМ!$E$39:$E$782,СВЦЭМ!$A$39:$A$782,$A193,СВЦЭМ!$B$39:$B$782,F$191)+'СЕТ СН'!$F$15</f>
        <v>191.96931226999999</v>
      </c>
      <c r="G193" s="36">
        <f>SUMIFS(СВЦЭМ!$E$39:$E$782,СВЦЭМ!$A$39:$A$782,$A193,СВЦЭМ!$B$39:$B$782,G$191)+'СЕТ СН'!$F$15</f>
        <v>188.06820981999999</v>
      </c>
      <c r="H193" s="36">
        <f>SUMIFS(СВЦЭМ!$E$39:$E$782,СВЦЭМ!$A$39:$A$782,$A193,СВЦЭМ!$B$39:$B$782,H$191)+'СЕТ СН'!$F$15</f>
        <v>178.47839250999999</v>
      </c>
      <c r="I193" s="36">
        <f>SUMIFS(СВЦЭМ!$E$39:$E$782,СВЦЭМ!$A$39:$A$782,$A193,СВЦЭМ!$B$39:$B$782,I$191)+'СЕТ СН'!$F$15</f>
        <v>163.31123216</v>
      </c>
      <c r="J193" s="36">
        <f>SUMIFS(СВЦЭМ!$E$39:$E$782,СВЦЭМ!$A$39:$A$782,$A193,СВЦЭМ!$B$39:$B$782,J$191)+'СЕТ СН'!$F$15</f>
        <v>146.00878345000001</v>
      </c>
      <c r="K193" s="36">
        <f>SUMIFS(СВЦЭМ!$E$39:$E$782,СВЦЭМ!$A$39:$A$782,$A193,СВЦЭМ!$B$39:$B$782,K$191)+'СЕТ СН'!$F$15</f>
        <v>141.78752817</v>
      </c>
      <c r="L193" s="36">
        <f>SUMIFS(СВЦЭМ!$E$39:$E$782,СВЦЭМ!$A$39:$A$782,$A193,СВЦЭМ!$B$39:$B$782,L$191)+'СЕТ СН'!$F$15</f>
        <v>140.53948319</v>
      </c>
      <c r="M193" s="36">
        <f>SUMIFS(СВЦЭМ!$E$39:$E$782,СВЦЭМ!$A$39:$A$782,$A193,СВЦЭМ!$B$39:$B$782,M$191)+'СЕТ СН'!$F$15</f>
        <v>143.34452229999999</v>
      </c>
      <c r="N193" s="36">
        <f>SUMIFS(СВЦЭМ!$E$39:$E$782,СВЦЭМ!$A$39:$A$782,$A193,СВЦЭМ!$B$39:$B$782,N$191)+'СЕТ СН'!$F$15</f>
        <v>143.80470209999999</v>
      </c>
      <c r="O193" s="36">
        <f>SUMIFS(СВЦЭМ!$E$39:$E$782,СВЦЭМ!$A$39:$A$782,$A193,СВЦЭМ!$B$39:$B$782,O$191)+'СЕТ СН'!$F$15</f>
        <v>151.28799863</v>
      </c>
      <c r="P193" s="36">
        <f>SUMIFS(СВЦЭМ!$E$39:$E$782,СВЦЭМ!$A$39:$A$782,$A193,СВЦЭМ!$B$39:$B$782,P$191)+'СЕТ СН'!$F$15</f>
        <v>157.07853191000001</v>
      </c>
      <c r="Q193" s="36">
        <f>SUMIFS(СВЦЭМ!$E$39:$E$782,СВЦЭМ!$A$39:$A$782,$A193,СВЦЭМ!$B$39:$B$782,Q$191)+'СЕТ СН'!$F$15</f>
        <v>157.09196249999999</v>
      </c>
      <c r="R193" s="36">
        <f>SUMIFS(СВЦЭМ!$E$39:$E$782,СВЦЭМ!$A$39:$A$782,$A193,СВЦЭМ!$B$39:$B$782,R$191)+'СЕТ СН'!$F$15</f>
        <v>156.81027632000001</v>
      </c>
      <c r="S193" s="36">
        <f>SUMIFS(СВЦЭМ!$E$39:$E$782,СВЦЭМ!$A$39:$A$782,$A193,СВЦЭМ!$B$39:$B$782,S$191)+'СЕТ СН'!$F$15</f>
        <v>152.85768261999999</v>
      </c>
      <c r="T193" s="36">
        <f>SUMIFS(СВЦЭМ!$E$39:$E$782,СВЦЭМ!$A$39:$A$782,$A193,СВЦЭМ!$B$39:$B$782,T$191)+'СЕТ СН'!$F$15</f>
        <v>151.81951927</v>
      </c>
      <c r="U193" s="36">
        <f>SUMIFS(СВЦЭМ!$E$39:$E$782,СВЦЭМ!$A$39:$A$782,$A193,СВЦЭМ!$B$39:$B$782,U$191)+'СЕТ СН'!$F$15</f>
        <v>147.75702278</v>
      </c>
      <c r="V193" s="36">
        <f>SUMIFS(СВЦЭМ!$E$39:$E$782,СВЦЭМ!$A$39:$A$782,$A193,СВЦЭМ!$B$39:$B$782,V$191)+'СЕТ СН'!$F$15</f>
        <v>150.97577951</v>
      </c>
      <c r="W193" s="36">
        <f>SUMIFS(СВЦЭМ!$E$39:$E$782,СВЦЭМ!$A$39:$A$782,$A193,СВЦЭМ!$B$39:$B$782,W$191)+'СЕТ СН'!$F$15</f>
        <v>150.15897218999999</v>
      </c>
      <c r="X193" s="36">
        <f>SUMIFS(СВЦЭМ!$E$39:$E$782,СВЦЭМ!$A$39:$A$782,$A193,СВЦЭМ!$B$39:$B$782,X$191)+'СЕТ СН'!$F$15</f>
        <v>145.75781212000001</v>
      </c>
      <c r="Y193" s="36">
        <f>SUMIFS(СВЦЭМ!$E$39:$E$782,СВЦЭМ!$A$39:$A$782,$A193,СВЦЭМ!$B$39:$B$782,Y$191)+'СЕТ СН'!$F$15</f>
        <v>148.40217584000001</v>
      </c>
    </row>
    <row r="194" spans="1:25" ht="15.75" x14ac:dyDescent="0.2">
      <c r="A194" s="35">
        <f t="shared" ref="A194:A221" si="5">A193+1</f>
        <v>44442</v>
      </c>
      <c r="B194" s="36">
        <f>SUMIFS(СВЦЭМ!$E$39:$E$782,СВЦЭМ!$A$39:$A$782,$A194,СВЦЭМ!$B$39:$B$782,B$191)+'СЕТ СН'!$F$15</f>
        <v>164.49440361000001</v>
      </c>
      <c r="C194" s="36">
        <f>SUMIFS(СВЦЭМ!$E$39:$E$782,СВЦЭМ!$A$39:$A$782,$A194,СВЦЭМ!$B$39:$B$782,C$191)+'СЕТ СН'!$F$15</f>
        <v>178.45124253</v>
      </c>
      <c r="D194" s="36">
        <f>SUMIFS(СВЦЭМ!$E$39:$E$782,СВЦЭМ!$A$39:$A$782,$A194,СВЦЭМ!$B$39:$B$782,D$191)+'СЕТ СН'!$F$15</f>
        <v>190.56752610000001</v>
      </c>
      <c r="E194" s="36">
        <f>SUMIFS(СВЦЭМ!$E$39:$E$782,СВЦЭМ!$A$39:$A$782,$A194,СВЦЭМ!$B$39:$B$782,E$191)+'СЕТ СН'!$F$15</f>
        <v>194.87410509</v>
      </c>
      <c r="F194" s="36">
        <f>SUMIFS(СВЦЭМ!$E$39:$E$782,СВЦЭМ!$A$39:$A$782,$A194,СВЦЭМ!$B$39:$B$782,F$191)+'СЕТ СН'!$F$15</f>
        <v>193.39265447</v>
      </c>
      <c r="G194" s="36">
        <f>SUMIFS(СВЦЭМ!$E$39:$E$782,СВЦЭМ!$A$39:$A$782,$A194,СВЦЭМ!$B$39:$B$782,G$191)+'СЕТ СН'!$F$15</f>
        <v>187.09294747999999</v>
      </c>
      <c r="H194" s="36">
        <f>SUMIFS(СВЦЭМ!$E$39:$E$782,СВЦЭМ!$A$39:$A$782,$A194,СВЦЭМ!$B$39:$B$782,H$191)+'СЕТ СН'!$F$15</f>
        <v>174.82815076</v>
      </c>
      <c r="I194" s="36">
        <f>SUMIFS(СВЦЭМ!$E$39:$E$782,СВЦЭМ!$A$39:$A$782,$A194,СВЦЭМ!$B$39:$B$782,I$191)+'СЕТ СН'!$F$15</f>
        <v>159.00432090000001</v>
      </c>
      <c r="J194" s="36">
        <f>SUMIFS(СВЦЭМ!$E$39:$E$782,СВЦЭМ!$A$39:$A$782,$A194,СВЦЭМ!$B$39:$B$782,J$191)+'СЕТ СН'!$F$15</f>
        <v>146.68764920999999</v>
      </c>
      <c r="K194" s="36">
        <f>SUMIFS(СВЦЭМ!$E$39:$E$782,СВЦЭМ!$A$39:$A$782,$A194,СВЦЭМ!$B$39:$B$782,K$191)+'СЕТ СН'!$F$15</f>
        <v>142.37064960000001</v>
      </c>
      <c r="L194" s="36">
        <f>SUMIFS(СВЦЭМ!$E$39:$E$782,СВЦЭМ!$A$39:$A$782,$A194,СВЦЭМ!$B$39:$B$782,L$191)+'СЕТ СН'!$F$15</f>
        <v>141.67805698999999</v>
      </c>
      <c r="M194" s="36">
        <f>SUMIFS(СВЦЭМ!$E$39:$E$782,СВЦЭМ!$A$39:$A$782,$A194,СВЦЭМ!$B$39:$B$782,M$191)+'СЕТ СН'!$F$15</f>
        <v>140.52375928999999</v>
      </c>
      <c r="N194" s="36">
        <f>SUMIFS(СВЦЭМ!$E$39:$E$782,СВЦЭМ!$A$39:$A$782,$A194,СВЦЭМ!$B$39:$B$782,N$191)+'СЕТ СН'!$F$15</f>
        <v>141.92995923000001</v>
      </c>
      <c r="O194" s="36">
        <f>SUMIFS(СВЦЭМ!$E$39:$E$782,СВЦЭМ!$A$39:$A$782,$A194,СВЦЭМ!$B$39:$B$782,O$191)+'СЕТ СН'!$F$15</f>
        <v>145.68252919</v>
      </c>
      <c r="P194" s="36">
        <f>SUMIFS(СВЦЭМ!$E$39:$E$782,СВЦЭМ!$A$39:$A$782,$A194,СВЦЭМ!$B$39:$B$782,P$191)+'СЕТ СН'!$F$15</f>
        <v>152.44085670999999</v>
      </c>
      <c r="Q194" s="36">
        <f>SUMIFS(СВЦЭМ!$E$39:$E$782,СВЦЭМ!$A$39:$A$782,$A194,СВЦЭМ!$B$39:$B$782,Q$191)+'СЕТ СН'!$F$15</f>
        <v>154.84468082000001</v>
      </c>
      <c r="R194" s="36">
        <f>SUMIFS(СВЦЭМ!$E$39:$E$782,СВЦЭМ!$A$39:$A$782,$A194,СВЦЭМ!$B$39:$B$782,R$191)+'СЕТ СН'!$F$15</f>
        <v>154.31539487000001</v>
      </c>
      <c r="S194" s="36">
        <f>SUMIFS(СВЦЭМ!$E$39:$E$782,СВЦЭМ!$A$39:$A$782,$A194,СВЦЭМ!$B$39:$B$782,S$191)+'СЕТ СН'!$F$15</f>
        <v>150.82166674999999</v>
      </c>
      <c r="T194" s="36">
        <f>SUMIFS(СВЦЭМ!$E$39:$E$782,СВЦЭМ!$A$39:$A$782,$A194,СВЦЭМ!$B$39:$B$782,T$191)+'СЕТ СН'!$F$15</f>
        <v>144.53496140999999</v>
      </c>
      <c r="U194" s="36">
        <f>SUMIFS(СВЦЭМ!$E$39:$E$782,СВЦЭМ!$A$39:$A$782,$A194,СВЦЭМ!$B$39:$B$782,U$191)+'СЕТ СН'!$F$15</f>
        <v>143.86235761</v>
      </c>
      <c r="V194" s="36">
        <f>SUMIFS(СВЦЭМ!$E$39:$E$782,СВЦЭМ!$A$39:$A$782,$A194,СВЦЭМ!$B$39:$B$782,V$191)+'СЕТ СН'!$F$15</f>
        <v>147.41992486999999</v>
      </c>
      <c r="W194" s="36">
        <f>SUMIFS(СВЦЭМ!$E$39:$E$782,СВЦЭМ!$A$39:$A$782,$A194,СВЦЭМ!$B$39:$B$782,W$191)+'СЕТ СН'!$F$15</f>
        <v>147.20241819</v>
      </c>
      <c r="X194" s="36">
        <f>SUMIFS(СВЦЭМ!$E$39:$E$782,СВЦЭМ!$A$39:$A$782,$A194,СВЦЭМ!$B$39:$B$782,X$191)+'СЕТ СН'!$F$15</f>
        <v>140.12903266999999</v>
      </c>
      <c r="Y194" s="36">
        <f>SUMIFS(СВЦЭМ!$E$39:$E$782,СВЦЭМ!$A$39:$A$782,$A194,СВЦЭМ!$B$39:$B$782,Y$191)+'СЕТ СН'!$F$15</f>
        <v>145.40167378000001</v>
      </c>
    </row>
    <row r="195" spans="1:25" ht="15.75" x14ac:dyDescent="0.2">
      <c r="A195" s="35">
        <f t="shared" si="5"/>
        <v>44443</v>
      </c>
      <c r="B195" s="36">
        <f>SUMIFS(СВЦЭМ!$E$39:$E$782,СВЦЭМ!$A$39:$A$782,$A195,СВЦЭМ!$B$39:$B$782,B$191)+'СЕТ СН'!$F$15</f>
        <v>158.30147871</v>
      </c>
      <c r="C195" s="36">
        <f>SUMIFS(СВЦЭМ!$E$39:$E$782,СВЦЭМ!$A$39:$A$782,$A195,СВЦЭМ!$B$39:$B$782,C$191)+'СЕТ СН'!$F$15</f>
        <v>174.05236450000001</v>
      </c>
      <c r="D195" s="36">
        <f>SUMIFS(СВЦЭМ!$E$39:$E$782,СВЦЭМ!$A$39:$A$782,$A195,СВЦЭМ!$B$39:$B$782,D$191)+'СЕТ СН'!$F$15</f>
        <v>185.28904890000001</v>
      </c>
      <c r="E195" s="36">
        <f>SUMIFS(СВЦЭМ!$E$39:$E$782,СВЦЭМ!$A$39:$A$782,$A195,СВЦЭМ!$B$39:$B$782,E$191)+'СЕТ СН'!$F$15</f>
        <v>189.09222713</v>
      </c>
      <c r="F195" s="36">
        <f>SUMIFS(СВЦЭМ!$E$39:$E$782,СВЦЭМ!$A$39:$A$782,$A195,СВЦЭМ!$B$39:$B$782,F$191)+'СЕТ СН'!$F$15</f>
        <v>189.05824247999999</v>
      </c>
      <c r="G195" s="36">
        <f>SUMIFS(СВЦЭМ!$E$39:$E$782,СВЦЭМ!$A$39:$A$782,$A195,СВЦЭМ!$B$39:$B$782,G$191)+'СЕТ СН'!$F$15</f>
        <v>185.48052468</v>
      </c>
      <c r="H195" s="36">
        <f>SUMIFS(СВЦЭМ!$E$39:$E$782,СВЦЭМ!$A$39:$A$782,$A195,СВЦЭМ!$B$39:$B$782,H$191)+'СЕТ СН'!$F$15</f>
        <v>175.69719183000001</v>
      </c>
      <c r="I195" s="36">
        <f>SUMIFS(СВЦЭМ!$E$39:$E$782,СВЦЭМ!$A$39:$A$782,$A195,СВЦЭМ!$B$39:$B$782,I$191)+'СЕТ СН'!$F$15</f>
        <v>159.37069063999999</v>
      </c>
      <c r="J195" s="36">
        <f>SUMIFS(СВЦЭМ!$E$39:$E$782,СВЦЭМ!$A$39:$A$782,$A195,СВЦЭМ!$B$39:$B$782,J$191)+'СЕТ СН'!$F$15</f>
        <v>143.47035916999999</v>
      </c>
      <c r="K195" s="36">
        <f>SUMIFS(СВЦЭМ!$E$39:$E$782,СВЦЭМ!$A$39:$A$782,$A195,СВЦЭМ!$B$39:$B$782,K$191)+'СЕТ СН'!$F$15</f>
        <v>138.99402140999999</v>
      </c>
      <c r="L195" s="36">
        <f>SUMIFS(СВЦЭМ!$E$39:$E$782,СВЦЭМ!$A$39:$A$782,$A195,СВЦЭМ!$B$39:$B$782,L$191)+'СЕТ СН'!$F$15</f>
        <v>140.94562862000001</v>
      </c>
      <c r="M195" s="36">
        <f>SUMIFS(СВЦЭМ!$E$39:$E$782,СВЦЭМ!$A$39:$A$782,$A195,СВЦЭМ!$B$39:$B$782,M$191)+'СЕТ СН'!$F$15</f>
        <v>140.53573270000001</v>
      </c>
      <c r="N195" s="36">
        <f>SUMIFS(СВЦЭМ!$E$39:$E$782,СВЦЭМ!$A$39:$A$782,$A195,СВЦЭМ!$B$39:$B$782,N$191)+'СЕТ СН'!$F$15</f>
        <v>140.79616098</v>
      </c>
      <c r="O195" s="36">
        <f>SUMIFS(СВЦЭМ!$E$39:$E$782,СВЦЭМ!$A$39:$A$782,$A195,СВЦЭМ!$B$39:$B$782,O$191)+'СЕТ СН'!$F$15</f>
        <v>145.32061684999999</v>
      </c>
      <c r="P195" s="36">
        <f>SUMIFS(СВЦЭМ!$E$39:$E$782,СВЦЭМ!$A$39:$A$782,$A195,СВЦЭМ!$B$39:$B$782,P$191)+'СЕТ СН'!$F$15</f>
        <v>151.32174577999999</v>
      </c>
      <c r="Q195" s="36">
        <f>SUMIFS(СВЦЭМ!$E$39:$E$782,СВЦЭМ!$A$39:$A$782,$A195,СВЦЭМ!$B$39:$B$782,Q$191)+'СЕТ СН'!$F$15</f>
        <v>155.56209791000001</v>
      </c>
      <c r="R195" s="36">
        <f>SUMIFS(СВЦЭМ!$E$39:$E$782,СВЦЭМ!$A$39:$A$782,$A195,СВЦЭМ!$B$39:$B$782,R$191)+'СЕТ СН'!$F$15</f>
        <v>154.42939576000001</v>
      </c>
      <c r="S195" s="36">
        <f>SUMIFS(СВЦЭМ!$E$39:$E$782,СВЦЭМ!$A$39:$A$782,$A195,СВЦЭМ!$B$39:$B$782,S$191)+'СЕТ СН'!$F$15</f>
        <v>147.49644860999999</v>
      </c>
      <c r="T195" s="36">
        <f>SUMIFS(СВЦЭМ!$E$39:$E$782,СВЦЭМ!$A$39:$A$782,$A195,СВЦЭМ!$B$39:$B$782,T$191)+'СЕТ СН'!$F$15</f>
        <v>142.17472717999999</v>
      </c>
      <c r="U195" s="36">
        <f>SUMIFS(СВЦЭМ!$E$39:$E$782,СВЦЭМ!$A$39:$A$782,$A195,СВЦЭМ!$B$39:$B$782,U$191)+'СЕТ СН'!$F$15</f>
        <v>137.16130099</v>
      </c>
      <c r="V195" s="36">
        <f>SUMIFS(СВЦЭМ!$E$39:$E$782,СВЦЭМ!$A$39:$A$782,$A195,СВЦЭМ!$B$39:$B$782,V$191)+'СЕТ СН'!$F$15</f>
        <v>133.02907210999999</v>
      </c>
      <c r="W195" s="36">
        <f>SUMIFS(СВЦЭМ!$E$39:$E$782,СВЦЭМ!$A$39:$A$782,$A195,СВЦЭМ!$B$39:$B$782,W$191)+'СЕТ СН'!$F$15</f>
        <v>134.59367180999999</v>
      </c>
      <c r="X195" s="36">
        <f>SUMIFS(СВЦЭМ!$E$39:$E$782,СВЦЭМ!$A$39:$A$782,$A195,СВЦЭМ!$B$39:$B$782,X$191)+'СЕТ СН'!$F$15</f>
        <v>137.92432323</v>
      </c>
      <c r="Y195" s="36">
        <f>SUMIFS(СВЦЭМ!$E$39:$E$782,СВЦЭМ!$A$39:$A$782,$A195,СВЦЭМ!$B$39:$B$782,Y$191)+'СЕТ СН'!$F$15</f>
        <v>142.22725263999999</v>
      </c>
    </row>
    <row r="196" spans="1:25" ht="15.75" x14ac:dyDescent="0.2">
      <c r="A196" s="35">
        <f t="shared" si="5"/>
        <v>44444</v>
      </c>
      <c r="B196" s="36">
        <f>SUMIFS(СВЦЭМ!$E$39:$E$782,СВЦЭМ!$A$39:$A$782,$A196,СВЦЭМ!$B$39:$B$782,B$191)+'СЕТ СН'!$F$15</f>
        <v>146.56279799000001</v>
      </c>
      <c r="C196" s="36">
        <f>SUMIFS(СВЦЭМ!$E$39:$E$782,СВЦЭМ!$A$39:$A$782,$A196,СВЦЭМ!$B$39:$B$782,C$191)+'СЕТ СН'!$F$15</f>
        <v>161.85790840999999</v>
      </c>
      <c r="D196" s="36">
        <f>SUMIFS(СВЦЭМ!$E$39:$E$782,СВЦЭМ!$A$39:$A$782,$A196,СВЦЭМ!$B$39:$B$782,D$191)+'СЕТ СН'!$F$15</f>
        <v>175.98416481999999</v>
      </c>
      <c r="E196" s="36">
        <f>SUMIFS(СВЦЭМ!$E$39:$E$782,СВЦЭМ!$A$39:$A$782,$A196,СВЦЭМ!$B$39:$B$782,E$191)+'СЕТ СН'!$F$15</f>
        <v>181.56328002999999</v>
      </c>
      <c r="F196" s="36">
        <f>SUMIFS(СВЦЭМ!$E$39:$E$782,СВЦЭМ!$A$39:$A$782,$A196,СВЦЭМ!$B$39:$B$782,F$191)+'СЕТ СН'!$F$15</f>
        <v>186.02003300999999</v>
      </c>
      <c r="G196" s="36">
        <f>SUMIFS(СВЦЭМ!$E$39:$E$782,СВЦЭМ!$A$39:$A$782,$A196,СВЦЭМ!$B$39:$B$782,G$191)+'СЕТ СН'!$F$15</f>
        <v>187.63377215</v>
      </c>
      <c r="H196" s="36">
        <f>SUMIFS(СВЦЭМ!$E$39:$E$782,СВЦЭМ!$A$39:$A$782,$A196,СВЦЭМ!$B$39:$B$782,H$191)+'СЕТ СН'!$F$15</f>
        <v>183.44224161</v>
      </c>
      <c r="I196" s="36">
        <f>SUMIFS(СВЦЭМ!$E$39:$E$782,СВЦЭМ!$A$39:$A$782,$A196,СВЦЭМ!$B$39:$B$782,I$191)+'СЕТ СН'!$F$15</f>
        <v>170.18532432000001</v>
      </c>
      <c r="J196" s="36">
        <f>SUMIFS(СВЦЭМ!$E$39:$E$782,СВЦЭМ!$A$39:$A$782,$A196,СВЦЭМ!$B$39:$B$782,J$191)+'СЕТ СН'!$F$15</f>
        <v>153.73368350000001</v>
      </c>
      <c r="K196" s="36">
        <f>SUMIFS(СВЦЭМ!$E$39:$E$782,СВЦЭМ!$A$39:$A$782,$A196,СВЦЭМ!$B$39:$B$782,K$191)+'СЕТ СН'!$F$15</f>
        <v>141.15051356999999</v>
      </c>
      <c r="L196" s="36">
        <f>SUMIFS(СВЦЭМ!$E$39:$E$782,СВЦЭМ!$A$39:$A$782,$A196,СВЦЭМ!$B$39:$B$782,L$191)+'СЕТ СН'!$F$15</f>
        <v>141.28668687999999</v>
      </c>
      <c r="M196" s="36">
        <f>SUMIFS(СВЦЭМ!$E$39:$E$782,СВЦЭМ!$A$39:$A$782,$A196,СВЦЭМ!$B$39:$B$782,M$191)+'СЕТ СН'!$F$15</f>
        <v>141.15039983</v>
      </c>
      <c r="N196" s="36">
        <f>SUMIFS(СВЦЭМ!$E$39:$E$782,СВЦЭМ!$A$39:$A$782,$A196,СВЦЭМ!$B$39:$B$782,N$191)+'СЕТ СН'!$F$15</f>
        <v>141.36120629000001</v>
      </c>
      <c r="O196" s="36">
        <f>SUMIFS(СВЦЭМ!$E$39:$E$782,СВЦЭМ!$A$39:$A$782,$A196,СВЦЭМ!$B$39:$B$782,O$191)+'СЕТ СН'!$F$15</f>
        <v>146.42421974999999</v>
      </c>
      <c r="P196" s="36">
        <f>SUMIFS(СВЦЭМ!$E$39:$E$782,СВЦЭМ!$A$39:$A$782,$A196,СВЦЭМ!$B$39:$B$782,P$191)+'СЕТ СН'!$F$15</f>
        <v>152.75726431000001</v>
      </c>
      <c r="Q196" s="36">
        <f>SUMIFS(СВЦЭМ!$E$39:$E$782,СВЦЭМ!$A$39:$A$782,$A196,СВЦЭМ!$B$39:$B$782,Q$191)+'СЕТ СН'!$F$15</f>
        <v>154.32868733000001</v>
      </c>
      <c r="R196" s="36">
        <f>SUMIFS(СВЦЭМ!$E$39:$E$782,СВЦЭМ!$A$39:$A$782,$A196,СВЦЭМ!$B$39:$B$782,R$191)+'СЕТ СН'!$F$15</f>
        <v>152.95129231999999</v>
      </c>
      <c r="S196" s="36">
        <f>SUMIFS(СВЦЭМ!$E$39:$E$782,СВЦЭМ!$A$39:$A$782,$A196,СВЦЭМ!$B$39:$B$782,S$191)+'СЕТ СН'!$F$15</f>
        <v>144.01892620000001</v>
      </c>
      <c r="T196" s="36">
        <f>SUMIFS(СВЦЭМ!$E$39:$E$782,СВЦЭМ!$A$39:$A$782,$A196,СВЦЭМ!$B$39:$B$782,T$191)+'СЕТ СН'!$F$15</f>
        <v>138.68101060999999</v>
      </c>
      <c r="U196" s="36">
        <f>SUMIFS(СВЦЭМ!$E$39:$E$782,СВЦЭМ!$A$39:$A$782,$A196,СВЦЭМ!$B$39:$B$782,U$191)+'СЕТ СН'!$F$15</f>
        <v>133.11140940999999</v>
      </c>
      <c r="V196" s="36">
        <f>SUMIFS(СВЦЭМ!$E$39:$E$782,СВЦЭМ!$A$39:$A$782,$A196,СВЦЭМ!$B$39:$B$782,V$191)+'СЕТ СН'!$F$15</f>
        <v>132.92298005000001</v>
      </c>
      <c r="W196" s="36">
        <f>SUMIFS(СВЦЭМ!$E$39:$E$782,СВЦЭМ!$A$39:$A$782,$A196,СВЦЭМ!$B$39:$B$782,W$191)+'СЕТ СН'!$F$15</f>
        <v>137.41954106</v>
      </c>
      <c r="X196" s="36">
        <f>SUMIFS(СВЦЭМ!$E$39:$E$782,СВЦЭМ!$A$39:$A$782,$A196,СВЦЭМ!$B$39:$B$782,X$191)+'СЕТ СН'!$F$15</f>
        <v>145.74639970000001</v>
      </c>
      <c r="Y196" s="36">
        <f>SUMIFS(СВЦЭМ!$E$39:$E$782,СВЦЭМ!$A$39:$A$782,$A196,СВЦЭМ!$B$39:$B$782,Y$191)+'СЕТ СН'!$F$15</f>
        <v>157.18078310999999</v>
      </c>
    </row>
    <row r="197" spans="1:25" ht="15.75" x14ac:dyDescent="0.2">
      <c r="A197" s="35">
        <f t="shared" si="5"/>
        <v>44445</v>
      </c>
      <c r="B197" s="36">
        <f>SUMIFS(СВЦЭМ!$E$39:$E$782,СВЦЭМ!$A$39:$A$782,$A197,СВЦЭМ!$B$39:$B$782,B$191)+'СЕТ СН'!$F$15</f>
        <v>159.99968641000001</v>
      </c>
      <c r="C197" s="36">
        <f>SUMIFS(СВЦЭМ!$E$39:$E$782,СВЦЭМ!$A$39:$A$782,$A197,СВЦЭМ!$B$39:$B$782,C$191)+'СЕТ СН'!$F$15</f>
        <v>175.2364196</v>
      </c>
      <c r="D197" s="36">
        <f>SUMIFS(СВЦЭМ!$E$39:$E$782,СВЦЭМ!$A$39:$A$782,$A197,СВЦЭМ!$B$39:$B$782,D$191)+'СЕТ СН'!$F$15</f>
        <v>187.97387246</v>
      </c>
      <c r="E197" s="36">
        <f>SUMIFS(СВЦЭМ!$E$39:$E$782,СВЦЭМ!$A$39:$A$782,$A197,СВЦЭМ!$B$39:$B$782,E$191)+'СЕТ СН'!$F$15</f>
        <v>193.70664059000001</v>
      </c>
      <c r="F197" s="36">
        <f>SUMIFS(СВЦЭМ!$E$39:$E$782,СВЦЭМ!$A$39:$A$782,$A197,СВЦЭМ!$B$39:$B$782,F$191)+'СЕТ СН'!$F$15</f>
        <v>195.18327454000001</v>
      </c>
      <c r="G197" s="36">
        <f>SUMIFS(СВЦЭМ!$E$39:$E$782,СВЦЭМ!$A$39:$A$782,$A197,СВЦЭМ!$B$39:$B$782,G$191)+'СЕТ СН'!$F$15</f>
        <v>195.53082338999999</v>
      </c>
      <c r="H197" s="36">
        <f>SUMIFS(СВЦЭМ!$E$39:$E$782,СВЦЭМ!$A$39:$A$782,$A197,СВЦЭМ!$B$39:$B$782,H$191)+'СЕТ СН'!$F$15</f>
        <v>184.33617515</v>
      </c>
      <c r="I197" s="36">
        <f>SUMIFS(СВЦЭМ!$E$39:$E$782,СВЦЭМ!$A$39:$A$782,$A197,СВЦЭМ!$B$39:$B$782,I$191)+'СЕТ СН'!$F$15</f>
        <v>167.10828169999999</v>
      </c>
      <c r="J197" s="36">
        <f>SUMIFS(СВЦЭМ!$E$39:$E$782,СВЦЭМ!$A$39:$A$782,$A197,СВЦЭМ!$B$39:$B$782,J$191)+'СЕТ СН'!$F$15</f>
        <v>151.14165568999999</v>
      </c>
      <c r="K197" s="36">
        <f>SUMIFS(СВЦЭМ!$E$39:$E$782,СВЦЭМ!$A$39:$A$782,$A197,СВЦЭМ!$B$39:$B$782,K$191)+'СЕТ СН'!$F$15</f>
        <v>147.38149116</v>
      </c>
      <c r="L197" s="36">
        <f>SUMIFS(СВЦЭМ!$E$39:$E$782,СВЦЭМ!$A$39:$A$782,$A197,СВЦЭМ!$B$39:$B$782,L$191)+'СЕТ СН'!$F$15</f>
        <v>146.55809801000001</v>
      </c>
      <c r="M197" s="36">
        <f>SUMIFS(СВЦЭМ!$E$39:$E$782,СВЦЭМ!$A$39:$A$782,$A197,СВЦЭМ!$B$39:$B$782,M$191)+'СЕТ СН'!$F$15</f>
        <v>145.66165031</v>
      </c>
      <c r="N197" s="36">
        <f>SUMIFS(СВЦЭМ!$E$39:$E$782,СВЦЭМ!$A$39:$A$782,$A197,СВЦЭМ!$B$39:$B$782,N$191)+'СЕТ СН'!$F$15</f>
        <v>144.84256414999999</v>
      </c>
      <c r="O197" s="36">
        <f>SUMIFS(СВЦЭМ!$E$39:$E$782,СВЦЭМ!$A$39:$A$782,$A197,СВЦЭМ!$B$39:$B$782,O$191)+'СЕТ СН'!$F$15</f>
        <v>146.7690824</v>
      </c>
      <c r="P197" s="36">
        <f>SUMIFS(СВЦЭМ!$E$39:$E$782,СВЦЭМ!$A$39:$A$782,$A197,СВЦЭМ!$B$39:$B$782,P$191)+'СЕТ СН'!$F$15</f>
        <v>150.94138308999999</v>
      </c>
      <c r="Q197" s="36">
        <f>SUMIFS(СВЦЭМ!$E$39:$E$782,СВЦЭМ!$A$39:$A$782,$A197,СВЦЭМ!$B$39:$B$782,Q$191)+'СЕТ СН'!$F$15</f>
        <v>153.26608148</v>
      </c>
      <c r="R197" s="36">
        <f>SUMIFS(СВЦЭМ!$E$39:$E$782,СВЦЭМ!$A$39:$A$782,$A197,СВЦЭМ!$B$39:$B$782,R$191)+'СЕТ СН'!$F$15</f>
        <v>151.52393415</v>
      </c>
      <c r="S197" s="36">
        <f>SUMIFS(СВЦЭМ!$E$39:$E$782,СВЦЭМ!$A$39:$A$782,$A197,СВЦЭМ!$B$39:$B$782,S$191)+'СЕТ СН'!$F$15</f>
        <v>148.18166199999999</v>
      </c>
      <c r="T197" s="36">
        <f>SUMIFS(СВЦЭМ!$E$39:$E$782,СВЦЭМ!$A$39:$A$782,$A197,СВЦЭМ!$B$39:$B$782,T$191)+'СЕТ СН'!$F$15</f>
        <v>145.22740798999999</v>
      </c>
      <c r="U197" s="36">
        <f>SUMIFS(СВЦЭМ!$E$39:$E$782,СВЦЭМ!$A$39:$A$782,$A197,СВЦЭМ!$B$39:$B$782,U$191)+'СЕТ СН'!$F$15</f>
        <v>152.64943683000001</v>
      </c>
      <c r="V197" s="36">
        <f>SUMIFS(СВЦЭМ!$E$39:$E$782,СВЦЭМ!$A$39:$A$782,$A197,СВЦЭМ!$B$39:$B$782,V$191)+'СЕТ СН'!$F$15</f>
        <v>156.74190848999999</v>
      </c>
      <c r="W197" s="36">
        <f>SUMIFS(СВЦЭМ!$E$39:$E$782,СВЦЭМ!$A$39:$A$782,$A197,СВЦЭМ!$B$39:$B$782,W$191)+'СЕТ СН'!$F$15</f>
        <v>155.64987468000001</v>
      </c>
      <c r="X197" s="36">
        <f>SUMIFS(СВЦЭМ!$E$39:$E$782,СВЦЭМ!$A$39:$A$782,$A197,СВЦЭМ!$B$39:$B$782,X$191)+'СЕТ СН'!$F$15</f>
        <v>145.03955177</v>
      </c>
      <c r="Y197" s="36">
        <f>SUMIFS(СВЦЭМ!$E$39:$E$782,СВЦЭМ!$A$39:$A$782,$A197,СВЦЭМ!$B$39:$B$782,Y$191)+'СЕТ СН'!$F$15</f>
        <v>148.59456754000001</v>
      </c>
    </row>
    <row r="198" spans="1:25" ht="15.75" x14ac:dyDescent="0.2">
      <c r="A198" s="35">
        <f t="shared" si="5"/>
        <v>44446</v>
      </c>
      <c r="B198" s="36">
        <f>SUMIFS(СВЦЭМ!$E$39:$E$782,СВЦЭМ!$A$39:$A$782,$A198,СВЦЭМ!$B$39:$B$782,B$191)+'СЕТ СН'!$F$15</f>
        <v>175.94345598999999</v>
      </c>
      <c r="C198" s="36">
        <f>SUMIFS(СВЦЭМ!$E$39:$E$782,СВЦЭМ!$A$39:$A$782,$A198,СВЦЭМ!$B$39:$B$782,C$191)+'СЕТ СН'!$F$15</f>
        <v>193.55924777000001</v>
      </c>
      <c r="D198" s="36">
        <f>SUMIFS(СВЦЭМ!$E$39:$E$782,СВЦЭМ!$A$39:$A$782,$A198,СВЦЭМ!$B$39:$B$782,D$191)+'СЕТ СН'!$F$15</f>
        <v>205.07572558000001</v>
      </c>
      <c r="E198" s="36">
        <f>SUMIFS(СВЦЭМ!$E$39:$E$782,СВЦЭМ!$A$39:$A$782,$A198,СВЦЭМ!$B$39:$B$782,E$191)+'СЕТ СН'!$F$15</f>
        <v>202.7171864</v>
      </c>
      <c r="F198" s="36">
        <f>SUMIFS(СВЦЭМ!$E$39:$E$782,СВЦЭМ!$A$39:$A$782,$A198,СВЦЭМ!$B$39:$B$782,F$191)+'СЕТ СН'!$F$15</f>
        <v>201.88708821</v>
      </c>
      <c r="G198" s="36">
        <f>SUMIFS(СВЦЭМ!$E$39:$E$782,СВЦЭМ!$A$39:$A$782,$A198,СВЦЭМ!$B$39:$B$782,G$191)+'СЕТ СН'!$F$15</f>
        <v>202.93705749</v>
      </c>
      <c r="H198" s="36">
        <f>SUMIFS(СВЦЭМ!$E$39:$E$782,СВЦЭМ!$A$39:$A$782,$A198,СВЦЭМ!$B$39:$B$782,H$191)+'СЕТ СН'!$F$15</f>
        <v>189.06070867</v>
      </c>
      <c r="I198" s="36">
        <f>SUMIFS(СВЦЭМ!$E$39:$E$782,СВЦЭМ!$A$39:$A$782,$A198,СВЦЭМ!$B$39:$B$782,I$191)+'СЕТ СН'!$F$15</f>
        <v>173.23913959999999</v>
      </c>
      <c r="J198" s="36">
        <f>SUMIFS(СВЦЭМ!$E$39:$E$782,СВЦЭМ!$A$39:$A$782,$A198,СВЦЭМ!$B$39:$B$782,J$191)+'СЕТ СН'!$F$15</f>
        <v>159.27049049999999</v>
      </c>
      <c r="K198" s="36">
        <f>SUMIFS(СВЦЭМ!$E$39:$E$782,СВЦЭМ!$A$39:$A$782,$A198,СВЦЭМ!$B$39:$B$782,K$191)+'СЕТ СН'!$F$15</f>
        <v>158.04054253999999</v>
      </c>
      <c r="L198" s="36">
        <f>SUMIFS(СВЦЭМ!$E$39:$E$782,СВЦЭМ!$A$39:$A$782,$A198,СВЦЭМ!$B$39:$B$782,L$191)+'СЕТ СН'!$F$15</f>
        <v>157.40947822999999</v>
      </c>
      <c r="M198" s="36">
        <f>SUMIFS(СВЦЭМ!$E$39:$E$782,СВЦЭМ!$A$39:$A$782,$A198,СВЦЭМ!$B$39:$B$782,M$191)+'СЕТ СН'!$F$15</f>
        <v>156.39954481000001</v>
      </c>
      <c r="N198" s="36">
        <f>SUMIFS(СВЦЭМ!$E$39:$E$782,СВЦЭМ!$A$39:$A$782,$A198,СВЦЭМ!$B$39:$B$782,N$191)+'СЕТ СН'!$F$15</f>
        <v>156.64004195999999</v>
      </c>
      <c r="O198" s="36">
        <f>SUMIFS(СВЦЭМ!$E$39:$E$782,СВЦЭМ!$A$39:$A$782,$A198,СВЦЭМ!$B$39:$B$782,O$191)+'СЕТ СН'!$F$15</f>
        <v>161.44645983000001</v>
      </c>
      <c r="P198" s="36">
        <f>SUMIFS(СВЦЭМ!$E$39:$E$782,СВЦЭМ!$A$39:$A$782,$A198,СВЦЭМ!$B$39:$B$782,P$191)+'СЕТ СН'!$F$15</f>
        <v>168.40585489</v>
      </c>
      <c r="Q198" s="36">
        <f>SUMIFS(СВЦЭМ!$E$39:$E$782,СВЦЭМ!$A$39:$A$782,$A198,СВЦЭМ!$B$39:$B$782,Q$191)+'СЕТ СН'!$F$15</f>
        <v>169.71894964000001</v>
      </c>
      <c r="R198" s="36">
        <f>SUMIFS(СВЦЭМ!$E$39:$E$782,СВЦЭМ!$A$39:$A$782,$A198,СВЦЭМ!$B$39:$B$782,R$191)+'СЕТ СН'!$F$15</f>
        <v>167.69163458</v>
      </c>
      <c r="S198" s="36">
        <f>SUMIFS(СВЦЭМ!$E$39:$E$782,СВЦЭМ!$A$39:$A$782,$A198,СВЦЭМ!$B$39:$B$782,S$191)+'СЕТ СН'!$F$15</f>
        <v>162.73669196</v>
      </c>
      <c r="T198" s="36">
        <f>SUMIFS(СВЦЭМ!$E$39:$E$782,СВЦЭМ!$A$39:$A$782,$A198,СВЦЭМ!$B$39:$B$782,T$191)+'СЕТ СН'!$F$15</f>
        <v>156.24647905</v>
      </c>
      <c r="U198" s="36">
        <f>SUMIFS(СВЦЭМ!$E$39:$E$782,СВЦЭМ!$A$39:$A$782,$A198,СВЦЭМ!$B$39:$B$782,U$191)+'СЕТ СН'!$F$15</f>
        <v>154.09227393</v>
      </c>
      <c r="V198" s="36">
        <f>SUMIFS(СВЦЭМ!$E$39:$E$782,СВЦЭМ!$A$39:$A$782,$A198,СВЦЭМ!$B$39:$B$782,V$191)+'СЕТ СН'!$F$15</f>
        <v>159.01557111</v>
      </c>
      <c r="W198" s="36">
        <f>SUMIFS(СВЦЭМ!$E$39:$E$782,СВЦЭМ!$A$39:$A$782,$A198,СВЦЭМ!$B$39:$B$782,W$191)+'СЕТ СН'!$F$15</f>
        <v>158.01939499</v>
      </c>
      <c r="X198" s="36">
        <f>SUMIFS(СВЦЭМ!$E$39:$E$782,СВЦЭМ!$A$39:$A$782,$A198,СВЦЭМ!$B$39:$B$782,X$191)+'СЕТ СН'!$F$15</f>
        <v>155.78589056999999</v>
      </c>
      <c r="Y198" s="36">
        <f>SUMIFS(СВЦЭМ!$E$39:$E$782,СВЦЭМ!$A$39:$A$782,$A198,СВЦЭМ!$B$39:$B$782,Y$191)+'СЕТ СН'!$F$15</f>
        <v>166.06534565999999</v>
      </c>
    </row>
    <row r="199" spans="1:25" ht="15.75" x14ac:dyDescent="0.2">
      <c r="A199" s="35">
        <f t="shared" si="5"/>
        <v>44447</v>
      </c>
      <c r="B199" s="36">
        <f>SUMIFS(СВЦЭМ!$E$39:$E$782,СВЦЭМ!$A$39:$A$782,$A199,СВЦЭМ!$B$39:$B$782,B$191)+'СЕТ СН'!$F$15</f>
        <v>186.98146251</v>
      </c>
      <c r="C199" s="36">
        <f>SUMIFS(СВЦЭМ!$E$39:$E$782,СВЦЭМ!$A$39:$A$782,$A199,СВЦЭМ!$B$39:$B$782,C$191)+'СЕТ СН'!$F$15</f>
        <v>200.93177997999999</v>
      </c>
      <c r="D199" s="36">
        <f>SUMIFS(СВЦЭМ!$E$39:$E$782,СВЦЭМ!$A$39:$A$782,$A199,СВЦЭМ!$B$39:$B$782,D$191)+'СЕТ СН'!$F$15</f>
        <v>211.58415210999999</v>
      </c>
      <c r="E199" s="36">
        <f>SUMIFS(СВЦЭМ!$E$39:$E$782,СВЦЭМ!$A$39:$A$782,$A199,СВЦЭМ!$B$39:$B$782,E$191)+'СЕТ СН'!$F$15</f>
        <v>203.85345057999999</v>
      </c>
      <c r="F199" s="36">
        <f>SUMIFS(СВЦЭМ!$E$39:$E$782,СВЦЭМ!$A$39:$A$782,$A199,СВЦЭМ!$B$39:$B$782,F$191)+'СЕТ СН'!$F$15</f>
        <v>201.41610277000001</v>
      </c>
      <c r="G199" s="36">
        <f>SUMIFS(СВЦЭМ!$E$39:$E$782,СВЦЭМ!$A$39:$A$782,$A199,СВЦЭМ!$B$39:$B$782,G$191)+'СЕТ СН'!$F$15</f>
        <v>205.27260989000001</v>
      </c>
      <c r="H199" s="36">
        <f>SUMIFS(СВЦЭМ!$E$39:$E$782,СВЦЭМ!$A$39:$A$782,$A199,СВЦЭМ!$B$39:$B$782,H$191)+'СЕТ СН'!$F$15</f>
        <v>197.61034562</v>
      </c>
      <c r="I199" s="36">
        <f>SUMIFS(СВЦЭМ!$E$39:$E$782,СВЦЭМ!$A$39:$A$782,$A199,СВЦЭМ!$B$39:$B$782,I$191)+'СЕТ СН'!$F$15</f>
        <v>178.42009970000001</v>
      </c>
      <c r="J199" s="36">
        <f>SUMIFS(СВЦЭМ!$E$39:$E$782,СВЦЭМ!$A$39:$A$782,$A199,СВЦЭМ!$B$39:$B$782,J$191)+'СЕТ СН'!$F$15</f>
        <v>162.14110927999999</v>
      </c>
      <c r="K199" s="36">
        <f>SUMIFS(СВЦЭМ!$E$39:$E$782,СВЦЭМ!$A$39:$A$782,$A199,СВЦЭМ!$B$39:$B$782,K$191)+'СЕТ СН'!$F$15</f>
        <v>155.06511105000001</v>
      </c>
      <c r="L199" s="36">
        <f>SUMIFS(СВЦЭМ!$E$39:$E$782,СВЦЭМ!$A$39:$A$782,$A199,СВЦЭМ!$B$39:$B$782,L$191)+'СЕТ СН'!$F$15</f>
        <v>154.3595674</v>
      </c>
      <c r="M199" s="36">
        <f>SUMIFS(СВЦЭМ!$E$39:$E$782,СВЦЭМ!$A$39:$A$782,$A199,СВЦЭМ!$B$39:$B$782,M$191)+'СЕТ СН'!$F$15</f>
        <v>152.20840093000001</v>
      </c>
      <c r="N199" s="36">
        <f>SUMIFS(СВЦЭМ!$E$39:$E$782,СВЦЭМ!$A$39:$A$782,$A199,СВЦЭМ!$B$39:$B$782,N$191)+'СЕТ СН'!$F$15</f>
        <v>152.99811984999999</v>
      </c>
      <c r="O199" s="36">
        <f>SUMIFS(СВЦЭМ!$E$39:$E$782,СВЦЭМ!$A$39:$A$782,$A199,СВЦЭМ!$B$39:$B$782,O$191)+'СЕТ СН'!$F$15</f>
        <v>159.69461121000001</v>
      </c>
      <c r="P199" s="36">
        <f>SUMIFS(СВЦЭМ!$E$39:$E$782,СВЦЭМ!$A$39:$A$782,$A199,СВЦЭМ!$B$39:$B$782,P$191)+'СЕТ СН'!$F$15</f>
        <v>165.98045138000001</v>
      </c>
      <c r="Q199" s="36">
        <f>SUMIFS(СВЦЭМ!$E$39:$E$782,СВЦЭМ!$A$39:$A$782,$A199,СВЦЭМ!$B$39:$B$782,Q$191)+'СЕТ СН'!$F$15</f>
        <v>165.67091550000001</v>
      </c>
      <c r="R199" s="36">
        <f>SUMIFS(СВЦЭМ!$E$39:$E$782,СВЦЭМ!$A$39:$A$782,$A199,СВЦЭМ!$B$39:$B$782,R$191)+'СЕТ СН'!$F$15</f>
        <v>165.45810503000001</v>
      </c>
      <c r="S199" s="36">
        <f>SUMIFS(СВЦЭМ!$E$39:$E$782,СВЦЭМ!$A$39:$A$782,$A199,СВЦЭМ!$B$39:$B$782,S$191)+'СЕТ СН'!$F$15</f>
        <v>160.00239200999999</v>
      </c>
      <c r="T199" s="36">
        <f>SUMIFS(СВЦЭМ!$E$39:$E$782,СВЦЭМ!$A$39:$A$782,$A199,СВЦЭМ!$B$39:$B$782,T$191)+'СЕТ СН'!$F$15</f>
        <v>153.49272877000001</v>
      </c>
      <c r="U199" s="36">
        <f>SUMIFS(СВЦЭМ!$E$39:$E$782,СВЦЭМ!$A$39:$A$782,$A199,СВЦЭМ!$B$39:$B$782,U$191)+'СЕТ СН'!$F$15</f>
        <v>153.12257194</v>
      </c>
      <c r="V199" s="36">
        <f>SUMIFS(СВЦЭМ!$E$39:$E$782,СВЦЭМ!$A$39:$A$782,$A199,СВЦЭМ!$B$39:$B$782,V$191)+'СЕТ СН'!$F$15</f>
        <v>151.69885108</v>
      </c>
      <c r="W199" s="36">
        <f>SUMIFS(СВЦЭМ!$E$39:$E$782,СВЦЭМ!$A$39:$A$782,$A199,СВЦЭМ!$B$39:$B$782,W$191)+'СЕТ СН'!$F$15</f>
        <v>150.67890903</v>
      </c>
      <c r="X199" s="36">
        <f>SUMIFS(СВЦЭМ!$E$39:$E$782,СВЦЭМ!$A$39:$A$782,$A199,СВЦЭМ!$B$39:$B$782,X$191)+'СЕТ СН'!$F$15</f>
        <v>156.70584793</v>
      </c>
      <c r="Y199" s="36">
        <f>SUMIFS(СВЦЭМ!$E$39:$E$782,СВЦЭМ!$A$39:$A$782,$A199,СВЦЭМ!$B$39:$B$782,Y$191)+'СЕТ СН'!$F$15</f>
        <v>168.11670914000001</v>
      </c>
    </row>
    <row r="200" spans="1:25" ht="15.75" x14ac:dyDescent="0.2">
      <c r="A200" s="35">
        <f t="shared" si="5"/>
        <v>44448</v>
      </c>
      <c r="B200" s="36">
        <f>SUMIFS(СВЦЭМ!$E$39:$E$782,СВЦЭМ!$A$39:$A$782,$A200,СВЦЭМ!$B$39:$B$782,B$191)+'СЕТ СН'!$F$15</f>
        <v>189.98485488</v>
      </c>
      <c r="C200" s="36">
        <f>SUMIFS(СВЦЭМ!$E$39:$E$782,СВЦЭМ!$A$39:$A$782,$A200,СВЦЭМ!$B$39:$B$782,C$191)+'СЕТ СН'!$F$15</f>
        <v>206.95889937000001</v>
      </c>
      <c r="D200" s="36">
        <f>SUMIFS(СВЦЭМ!$E$39:$E$782,СВЦЭМ!$A$39:$A$782,$A200,СВЦЭМ!$B$39:$B$782,D$191)+'СЕТ СН'!$F$15</f>
        <v>219.50394623</v>
      </c>
      <c r="E200" s="36">
        <f>SUMIFS(СВЦЭМ!$E$39:$E$782,СВЦЭМ!$A$39:$A$782,$A200,СВЦЭМ!$B$39:$B$782,E$191)+'СЕТ СН'!$F$15</f>
        <v>222.75084516000001</v>
      </c>
      <c r="F200" s="36">
        <f>SUMIFS(СВЦЭМ!$E$39:$E$782,СВЦЭМ!$A$39:$A$782,$A200,СВЦЭМ!$B$39:$B$782,F$191)+'СЕТ СН'!$F$15</f>
        <v>224.04773775000001</v>
      </c>
      <c r="G200" s="36">
        <f>SUMIFS(СВЦЭМ!$E$39:$E$782,СВЦЭМ!$A$39:$A$782,$A200,СВЦЭМ!$B$39:$B$782,G$191)+'СЕТ СН'!$F$15</f>
        <v>220.52039531</v>
      </c>
      <c r="H200" s="36">
        <f>SUMIFS(СВЦЭМ!$E$39:$E$782,СВЦЭМ!$A$39:$A$782,$A200,СВЦЭМ!$B$39:$B$782,H$191)+'СЕТ СН'!$F$15</f>
        <v>208.10729613000001</v>
      </c>
      <c r="I200" s="36">
        <f>SUMIFS(СВЦЭМ!$E$39:$E$782,СВЦЭМ!$A$39:$A$782,$A200,СВЦЭМ!$B$39:$B$782,I$191)+'СЕТ СН'!$F$15</f>
        <v>188.24872655999999</v>
      </c>
      <c r="J200" s="36">
        <f>SUMIFS(СВЦЭМ!$E$39:$E$782,СВЦЭМ!$A$39:$A$782,$A200,СВЦЭМ!$B$39:$B$782,J$191)+'СЕТ СН'!$F$15</f>
        <v>170.00212092999999</v>
      </c>
      <c r="K200" s="36">
        <f>SUMIFS(СВЦЭМ!$E$39:$E$782,СВЦЭМ!$A$39:$A$782,$A200,СВЦЭМ!$B$39:$B$782,K$191)+'СЕТ СН'!$F$15</f>
        <v>162.64334309</v>
      </c>
      <c r="L200" s="36">
        <f>SUMIFS(СВЦЭМ!$E$39:$E$782,СВЦЭМ!$A$39:$A$782,$A200,СВЦЭМ!$B$39:$B$782,L$191)+'СЕТ СН'!$F$15</f>
        <v>161.09236526999999</v>
      </c>
      <c r="M200" s="36">
        <f>SUMIFS(СВЦЭМ!$E$39:$E$782,СВЦЭМ!$A$39:$A$782,$A200,СВЦЭМ!$B$39:$B$782,M$191)+'СЕТ СН'!$F$15</f>
        <v>158.71768144999999</v>
      </c>
      <c r="N200" s="36">
        <f>SUMIFS(СВЦЭМ!$E$39:$E$782,СВЦЭМ!$A$39:$A$782,$A200,СВЦЭМ!$B$39:$B$782,N$191)+'СЕТ СН'!$F$15</f>
        <v>159.41235254</v>
      </c>
      <c r="O200" s="36">
        <f>SUMIFS(СВЦЭМ!$E$39:$E$782,СВЦЭМ!$A$39:$A$782,$A200,СВЦЭМ!$B$39:$B$782,O$191)+'СЕТ СН'!$F$15</f>
        <v>165.08917392999999</v>
      </c>
      <c r="P200" s="36">
        <f>SUMIFS(СВЦЭМ!$E$39:$E$782,СВЦЭМ!$A$39:$A$782,$A200,СВЦЭМ!$B$39:$B$782,P$191)+'СЕТ СН'!$F$15</f>
        <v>171.81671677</v>
      </c>
      <c r="Q200" s="36">
        <f>SUMIFS(СВЦЭМ!$E$39:$E$782,СВЦЭМ!$A$39:$A$782,$A200,СВЦЭМ!$B$39:$B$782,Q$191)+'СЕТ СН'!$F$15</f>
        <v>173.73084284999999</v>
      </c>
      <c r="R200" s="36">
        <f>SUMIFS(СВЦЭМ!$E$39:$E$782,СВЦЭМ!$A$39:$A$782,$A200,СВЦЭМ!$B$39:$B$782,R$191)+'СЕТ СН'!$F$15</f>
        <v>171.91450133999999</v>
      </c>
      <c r="S200" s="36">
        <f>SUMIFS(СВЦЭМ!$E$39:$E$782,СВЦЭМ!$A$39:$A$782,$A200,СВЦЭМ!$B$39:$B$782,S$191)+'СЕТ СН'!$F$15</f>
        <v>166.67160038</v>
      </c>
      <c r="T200" s="36">
        <f>SUMIFS(СВЦЭМ!$E$39:$E$782,СВЦЭМ!$A$39:$A$782,$A200,СВЦЭМ!$B$39:$B$782,T$191)+'СЕТ СН'!$F$15</f>
        <v>159.92084381999999</v>
      </c>
      <c r="U200" s="36">
        <f>SUMIFS(СВЦЭМ!$E$39:$E$782,СВЦЭМ!$A$39:$A$782,$A200,СВЦЭМ!$B$39:$B$782,U$191)+'СЕТ СН'!$F$15</f>
        <v>157.29112049</v>
      </c>
      <c r="V200" s="36">
        <f>SUMIFS(СВЦЭМ!$E$39:$E$782,СВЦЭМ!$A$39:$A$782,$A200,СВЦЭМ!$B$39:$B$782,V$191)+'СЕТ СН'!$F$15</f>
        <v>159.57517909000001</v>
      </c>
      <c r="W200" s="36">
        <f>SUMIFS(СВЦЭМ!$E$39:$E$782,СВЦЭМ!$A$39:$A$782,$A200,СВЦЭМ!$B$39:$B$782,W$191)+'СЕТ СН'!$F$15</f>
        <v>156.99401226000001</v>
      </c>
      <c r="X200" s="36">
        <f>SUMIFS(СВЦЭМ!$E$39:$E$782,СВЦЭМ!$A$39:$A$782,$A200,СВЦЭМ!$B$39:$B$782,X$191)+'СЕТ СН'!$F$15</f>
        <v>188.13130838000001</v>
      </c>
      <c r="Y200" s="36">
        <f>SUMIFS(СВЦЭМ!$E$39:$E$782,СВЦЭМ!$A$39:$A$782,$A200,СВЦЭМ!$B$39:$B$782,Y$191)+'СЕТ СН'!$F$15</f>
        <v>185.43373270000001</v>
      </c>
    </row>
    <row r="201" spans="1:25" ht="15.75" x14ac:dyDescent="0.2">
      <c r="A201" s="35">
        <f t="shared" si="5"/>
        <v>44449</v>
      </c>
      <c r="B201" s="36">
        <f>SUMIFS(СВЦЭМ!$E$39:$E$782,СВЦЭМ!$A$39:$A$782,$A201,СВЦЭМ!$B$39:$B$782,B$191)+'СЕТ СН'!$F$15</f>
        <v>181.75938077999999</v>
      </c>
      <c r="C201" s="36">
        <f>SUMIFS(СВЦЭМ!$E$39:$E$782,СВЦЭМ!$A$39:$A$782,$A201,СВЦЭМ!$B$39:$B$782,C$191)+'СЕТ СН'!$F$15</f>
        <v>198.56654989</v>
      </c>
      <c r="D201" s="36">
        <f>SUMIFS(СВЦЭМ!$E$39:$E$782,СВЦЭМ!$A$39:$A$782,$A201,СВЦЭМ!$B$39:$B$782,D$191)+'СЕТ СН'!$F$15</f>
        <v>209.09261770000001</v>
      </c>
      <c r="E201" s="36">
        <f>SUMIFS(СВЦЭМ!$E$39:$E$782,СВЦЭМ!$A$39:$A$782,$A201,СВЦЭМ!$B$39:$B$782,E$191)+'СЕТ СН'!$F$15</f>
        <v>214.47750988000001</v>
      </c>
      <c r="F201" s="36">
        <f>SUMIFS(СВЦЭМ!$E$39:$E$782,СВЦЭМ!$A$39:$A$782,$A201,СВЦЭМ!$B$39:$B$782,F$191)+'СЕТ СН'!$F$15</f>
        <v>208.28620409000001</v>
      </c>
      <c r="G201" s="36">
        <f>SUMIFS(СВЦЭМ!$E$39:$E$782,СВЦЭМ!$A$39:$A$782,$A201,СВЦЭМ!$B$39:$B$782,G$191)+'СЕТ СН'!$F$15</f>
        <v>203.63674571000001</v>
      </c>
      <c r="H201" s="36">
        <f>SUMIFS(СВЦЭМ!$E$39:$E$782,СВЦЭМ!$A$39:$A$782,$A201,СВЦЭМ!$B$39:$B$782,H$191)+'СЕТ СН'!$F$15</f>
        <v>191.44376990000001</v>
      </c>
      <c r="I201" s="36">
        <f>SUMIFS(СВЦЭМ!$E$39:$E$782,СВЦЭМ!$A$39:$A$782,$A201,СВЦЭМ!$B$39:$B$782,I$191)+'СЕТ СН'!$F$15</f>
        <v>173.00299720999999</v>
      </c>
      <c r="J201" s="36">
        <f>SUMIFS(СВЦЭМ!$E$39:$E$782,СВЦЭМ!$A$39:$A$782,$A201,СВЦЭМ!$B$39:$B$782,J$191)+'СЕТ СН'!$F$15</f>
        <v>154.31670875</v>
      </c>
      <c r="K201" s="36">
        <f>SUMIFS(СВЦЭМ!$E$39:$E$782,СВЦЭМ!$A$39:$A$782,$A201,СВЦЭМ!$B$39:$B$782,K$191)+'СЕТ СН'!$F$15</f>
        <v>148.2605915</v>
      </c>
      <c r="L201" s="36">
        <f>SUMIFS(СВЦЭМ!$E$39:$E$782,СВЦЭМ!$A$39:$A$782,$A201,СВЦЭМ!$B$39:$B$782,L$191)+'СЕТ СН'!$F$15</f>
        <v>146.20671698999999</v>
      </c>
      <c r="M201" s="36">
        <f>SUMIFS(СВЦЭМ!$E$39:$E$782,СВЦЭМ!$A$39:$A$782,$A201,СВЦЭМ!$B$39:$B$782,M$191)+'СЕТ СН'!$F$15</f>
        <v>144.65876395000001</v>
      </c>
      <c r="N201" s="36">
        <f>SUMIFS(СВЦЭМ!$E$39:$E$782,СВЦЭМ!$A$39:$A$782,$A201,СВЦЭМ!$B$39:$B$782,N$191)+'СЕТ СН'!$F$15</f>
        <v>145.74522479999999</v>
      </c>
      <c r="O201" s="36">
        <f>SUMIFS(СВЦЭМ!$E$39:$E$782,СВЦЭМ!$A$39:$A$782,$A201,СВЦЭМ!$B$39:$B$782,O$191)+'СЕТ СН'!$F$15</f>
        <v>151.72230625</v>
      </c>
      <c r="P201" s="36">
        <f>SUMIFS(СВЦЭМ!$E$39:$E$782,СВЦЭМ!$A$39:$A$782,$A201,СВЦЭМ!$B$39:$B$782,P$191)+'СЕТ СН'!$F$15</f>
        <v>155.52691791999999</v>
      </c>
      <c r="Q201" s="36">
        <f>SUMIFS(СВЦЭМ!$E$39:$E$782,СВЦЭМ!$A$39:$A$782,$A201,СВЦЭМ!$B$39:$B$782,Q$191)+'СЕТ СН'!$F$15</f>
        <v>158.63626151</v>
      </c>
      <c r="R201" s="36">
        <f>SUMIFS(СВЦЭМ!$E$39:$E$782,СВЦЭМ!$A$39:$A$782,$A201,СВЦЭМ!$B$39:$B$782,R$191)+'СЕТ СН'!$F$15</f>
        <v>159.46708699999999</v>
      </c>
      <c r="S201" s="36">
        <f>SUMIFS(СВЦЭМ!$E$39:$E$782,СВЦЭМ!$A$39:$A$782,$A201,СВЦЭМ!$B$39:$B$782,S$191)+'СЕТ СН'!$F$15</f>
        <v>154.98644553</v>
      </c>
      <c r="T201" s="36">
        <f>SUMIFS(СВЦЭМ!$E$39:$E$782,СВЦЭМ!$A$39:$A$782,$A201,СВЦЭМ!$B$39:$B$782,T$191)+'СЕТ СН'!$F$15</f>
        <v>147.50918862</v>
      </c>
      <c r="U201" s="36">
        <f>SUMIFS(СВЦЭМ!$E$39:$E$782,СВЦЭМ!$A$39:$A$782,$A201,СВЦЭМ!$B$39:$B$782,U$191)+'СЕТ СН'!$F$15</f>
        <v>141.85148574999999</v>
      </c>
      <c r="V201" s="36">
        <f>SUMIFS(СВЦЭМ!$E$39:$E$782,СВЦЭМ!$A$39:$A$782,$A201,СВЦЭМ!$B$39:$B$782,V$191)+'СЕТ СН'!$F$15</f>
        <v>143.75134639000001</v>
      </c>
      <c r="W201" s="36">
        <f>SUMIFS(СВЦЭМ!$E$39:$E$782,СВЦЭМ!$A$39:$A$782,$A201,СВЦЭМ!$B$39:$B$782,W$191)+'СЕТ СН'!$F$15</f>
        <v>141.86751325</v>
      </c>
      <c r="X201" s="36">
        <f>SUMIFS(СВЦЭМ!$E$39:$E$782,СВЦЭМ!$A$39:$A$782,$A201,СВЦЭМ!$B$39:$B$782,X$191)+'СЕТ СН'!$F$15</f>
        <v>145.82295144</v>
      </c>
      <c r="Y201" s="36">
        <f>SUMIFS(СВЦЭМ!$E$39:$E$782,СВЦЭМ!$A$39:$A$782,$A201,СВЦЭМ!$B$39:$B$782,Y$191)+'СЕТ СН'!$F$15</f>
        <v>152.84509951000001</v>
      </c>
    </row>
    <row r="202" spans="1:25" ht="15.75" x14ac:dyDescent="0.2">
      <c r="A202" s="35">
        <f t="shared" si="5"/>
        <v>44450</v>
      </c>
      <c r="B202" s="36">
        <f>SUMIFS(СВЦЭМ!$E$39:$E$782,СВЦЭМ!$A$39:$A$782,$A202,СВЦЭМ!$B$39:$B$782,B$191)+'СЕТ СН'!$F$15</f>
        <v>171.99538611</v>
      </c>
      <c r="C202" s="36">
        <f>SUMIFS(СВЦЭМ!$E$39:$E$782,СВЦЭМ!$A$39:$A$782,$A202,СВЦЭМ!$B$39:$B$782,C$191)+'СЕТ СН'!$F$15</f>
        <v>187.0052681</v>
      </c>
      <c r="D202" s="36">
        <f>SUMIFS(СВЦЭМ!$E$39:$E$782,СВЦЭМ!$A$39:$A$782,$A202,СВЦЭМ!$B$39:$B$782,D$191)+'СЕТ СН'!$F$15</f>
        <v>197.93146446</v>
      </c>
      <c r="E202" s="36">
        <f>SUMIFS(СВЦЭМ!$E$39:$E$782,СВЦЭМ!$A$39:$A$782,$A202,СВЦЭМ!$B$39:$B$782,E$191)+'СЕТ СН'!$F$15</f>
        <v>203.06633360999999</v>
      </c>
      <c r="F202" s="36">
        <f>SUMIFS(СВЦЭМ!$E$39:$E$782,СВЦЭМ!$A$39:$A$782,$A202,СВЦЭМ!$B$39:$B$782,F$191)+'СЕТ СН'!$F$15</f>
        <v>205.87873784999999</v>
      </c>
      <c r="G202" s="36">
        <f>SUMIFS(СВЦЭМ!$E$39:$E$782,СВЦЭМ!$A$39:$A$782,$A202,СВЦЭМ!$B$39:$B$782,G$191)+'СЕТ СН'!$F$15</f>
        <v>203.54511497999999</v>
      </c>
      <c r="H202" s="36">
        <f>SUMIFS(СВЦЭМ!$E$39:$E$782,СВЦЭМ!$A$39:$A$782,$A202,СВЦЭМ!$B$39:$B$782,H$191)+'СЕТ СН'!$F$15</f>
        <v>196.07885062</v>
      </c>
      <c r="I202" s="36">
        <f>SUMIFS(СВЦЭМ!$E$39:$E$782,СВЦЭМ!$A$39:$A$782,$A202,СВЦЭМ!$B$39:$B$782,I$191)+'СЕТ СН'!$F$15</f>
        <v>180.61306642</v>
      </c>
      <c r="J202" s="36">
        <f>SUMIFS(СВЦЭМ!$E$39:$E$782,СВЦЭМ!$A$39:$A$782,$A202,СВЦЭМ!$B$39:$B$782,J$191)+'СЕТ СН'!$F$15</f>
        <v>163.59574265000001</v>
      </c>
      <c r="K202" s="36">
        <f>SUMIFS(СВЦЭМ!$E$39:$E$782,СВЦЭМ!$A$39:$A$782,$A202,СВЦЭМ!$B$39:$B$782,K$191)+'СЕТ СН'!$F$15</f>
        <v>152.68935256</v>
      </c>
      <c r="L202" s="36">
        <f>SUMIFS(СВЦЭМ!$E$39:$E$782,СВЦЭМ!$A$39:$A$782,$A202,СВЦЭМ!$B$39:$B$782,L$191)+'СЕТ СН'!$F$15</f>
        <v>151.76678161000001</v>
      </c>
      <c r="M202" s="36">
        <f>SUMIFS(СВЦЭМ!$E$39:$E$782,СВЦЭМ!$A$39:$A$782,$A202,СВЦЭМ!$B$39:$B$782,M$191)+'СЕТ СН'!$F$15</f>
        <v>149.13738208999999</v>
      </c>
      <c r="N202" s="36">
        <f>SUMIFS(СВЦЭМ!$E$39:$E$782,СВЦЭМ!$A$39:$A$782,$A202,СВЦЭМ!$B$39:$B$782,N$191)+'СЕТ СН'!$F$15</f>
        <v>148.99568391</v>
      </c>
      <c r="O202" s="36">
        <f>SUMIFS(СВЦЭМ!$E$39:$E$782,СВЦЭМ!$A$39:$A$782,$A202,СВЦЭМ!$B$39:$B$782,O$191)+'СЕТ СН'!$F$15</f>
        <v>152.99021784000001</v>
      </c>
      <c r="P202" s="36">
        <f>SUMIFS(СВЦЭМ!$E$39:$E$782,СВЦЭМ!$A$39:$A$782,$A202,СВЦЭМ!$B$39:$B$782,P$191)+'СЕТ СН'!$F$15</f>
        <v>159.41942835</v>
      </c>
      <c r="Q202" s="36">
        <f>SUMIFS(СВЦЭМ!$E$39:$E$782,СВЦЭМ!$A$39:$A$782,$A202,СВЦЭМ!$B$39:$B$782,Q$191)+'СЕТ СН'!$F$15</f>
        <v>163.73869751999999</v>
      </c>
      <c r="R202" s="36">
        <f>SUMIFS(СВЦЭМ!$E$39:$E$782,СВЦЭМ!$A$39:$A$782,$A202,СВЦЭМ!$B$39:$B$782,R$191)+'СЕТ СН'!$F$15</f>
        <v>163.09739655000001</v>
      </c>
      <c r="S202" s="36">
        <f>SUMIFS(СВЦЭМ!$E$39:$E$782,СВЦЭМ!$A$39:$A$782,$A202,СВЦЭМ!$B$39:$B$782,S$191)+'СЕТ СН'!$F$15</f>
        <v>160.7773086</v>
      </c>
      <c r="T202" s="36">
        <f>SUMIFS(СВЦЭМ!$E$39:$E$782,СВЦЭМ!$A$39:$A$782,$A202,СВЦЭМ!$B$39:$B$782,T$191)+'СЕТ СН'!$F$15</f>
        <v>151.68356392999999</v>
      </c>
      <c r="U202" s="36">
        <f>SUMIFS(СВЦЭМ!$E$39:$E$782,СВЦЭМ!$A$39:$A$782,$A202,СВЦЭМ!$B$39:$B$782,U$191)+'СЕТ СН'!$F$15</f>
        <v>144.72829945000001</v>
      </c>
      <c r="V202" s="36">
        <f>SUMIFS(СВЦЭМ!$E$39:$E$782,СВЦЭМ!$A$39:$A$782,$A202,СВЦЭМ!$B$39:$B$782,V$191)+'СЕТ СН'!$F$15</f>
        <v>143.69666194999999</v>
      </c>
      <c r="W202" s="36">
        <f>SUMIFS(СВЦЭМ!$E$39:$E$782,СВЦЭМ!$A$39:$A$782,$A202,СВЦЭМ!$B$39:$B$782,W$191)+'СЕТ СН'!$F$15</f>
        <v>146.62669172</v>
      </c>
      <c r="X202" s="36">
        <f>SUMIFS(СВЦЭМ!$E$39:$E$782,СВЦЭМ!$A$39:$A$782,$A202,СВЦЭМ!$B$39:$B$782,X$191)+'СЕТ СН'!$F$15</f>
        <v>155.29735396999999</v>
      </c>
      <c r="Y202" s="36">
        <f>SUMIFS(СВЦЭМ!$E$39:$E$782,СВЦЭМ!$A$39:$A$782,$A202,СВЦЭМ!$B$39:$B$782,Y$191)+'СЕТ СН'!$F$15</f>
        <v>167.46812138000001</v>
      </c>
    </row>
    <row r="203" spans="1:25" ht="15.75" x14ac:dyDescent="0.2">
      <c r="A203" s="35">
        <f t="shared" si="5"/>
        <v>44451</v>
      </c>
      <c r="B203" s="36">
        <f>SUMIFS(СВЦЭМ!$E$39:$E$782,СВЦЭМ!$A$39:$A$782,$A203,СВЦЭМ!$B$39:$B$782,B$191)+'СЕТ СН'!$F$15</f>
        <v>174.83538408000001</v>
      </c>
      <c r="C203" s="36">
        <f>SUMIFS(СВЦЭМ!$E$39:$E$782,СВЦЭМ!$A$39:$A$782,$A203,СВЦЭМ!$B$39:$B$782,C$191)+'СЕТ СН'!$F$15</f>
        <v>188.39713605</v>
      </c>
      <c r="D203" s="36">
        <f>SUMIFS(СВЦЭМ!$E$39:$E$782,СВЦЭМ!$A$39:$A$782,$A203,СВЦЭМ!$B$39:$B$782,D$191)+'СЕТ СН'!$F$15</f>
        <v>197.74268502000001</v>
      </c>
      <c r="E203" s="36">
        <f>SUMIFS(СВЦЭМ!$E$39:$E$782,СВЦЭМ!$A$39:$A$782,$A203,СВЦЭМ!$B$39:$B$782,E$191)+'СЕТ СН'!$F$15</f>
        <v>203.29070408000001</v>
      </c>
      <c r="F203" s="36">
        <f>SUMIFS(СВЦЭМ!$E$39:$E$782,СВЦЭМ!$A$39:$A$782,$A203,СВЦЭМ!$B$39:$B$782,F$191)+'СЕТ СН'!$F$15</f>
        <v>207.25404809</v>
      </c>
      <c r="G203" s="36">
        <f>SUMIFS(СВЦЭМ!$E$39:$E$782,СВЦЭМ!$A$39:$A$782,$A203,СВЦЭМ!$B$39:$B$782,G$191)+'СЕТ СН'!$F$15</f>
        <v>205.94431822999999</v>
      </c>
      <c r="H203" s="36">
        <f>SUMIFS(СВЦЭМ!$E$39:$E$782,СВЦЭМ!$A$39:$A$782,$A203,СВЦЭМ!$B$39:$B$782,H$191)+'СЕТ СН'!$F$15</f>
        <v>199.30356026000001</v>
      </c>
      <c r="I203" s="36">
        <f>SUMIFS(СВЦЭМ!$E$39:$E$782,СВЦЭМ!$A$39:$A$782,$A203,СВЦЭМ!$B$39:$B$782,I$191)+'СЕТ СН'!$F$15</f>
        <v>184.26536107000001</v>
      </c>
      <c r="J203" s="36">
        <f>SUMIFS(СВЦЭМ!$E$39:$E$782,СВЦЭМ!$A$39:$A$782,$A203,СВЦЭМ!$B$39:$B$782,J$191)+'СЕТ СН'!$F$15</f>
        <v>170.46379640000001</v>
      </c>
      <c r="K203" s="36">
        <f>SUMIFS(СВЦЭМ!$E$39:$E$782,СВЦЭМ!$A$39:$A$782,$A203,СВЦЭМ!$B$39:$B$782,K$191)+'СЕТ СН'!$F$15</f>
        <v>158.77633262000001</v>
      </c>
      <c r="L203" s="36">
        <f>SUMIFS(СВЦЭМ!$E$39:$E$782,СВЦЭМ!$A$39:$A$782,$A203,СВЦЭМ!$B$39:$B$782,L$191)+'СЕТ СН'!$F$15</f>
        <v>153.3801804</v>
      </c>
      <c r="M203" s="36">
        <f>SUMIFS(СВЦЭМ!$E$39:$E$782,СВЦЭМ!$A$39:$A$782,$A203,СВЦЭМ!$B$39:$B$782,M$191)+'СЕТ СН'!$F$15</f>
        <v>151.87298530999999</v>
      </c>
      <c r="N203" s="36">
        <f>SUMIFS(СВЦЭМ!$E$39:$E$782,СВЦЭМ!$A$39:$A$782,$A203,СВЦЭМ!$B$39:$B$782,N$191)+'СЕТ СН'!$F$15</f>
        <v>151.64396578</v>
      </c>
      <c r="O203" s="36">
        <f>SUMIFS(СВЦЭМ!$E$39:$E$782,СВЦЭМ!$A$39:$A$782,$A203,СВЦЭМ!$B$39:$B$782,O$191)+'СЕТ СН'!$F$15</f>
        <v>158.06346421000001</v>
      </c>
      <c r="P203" s="36">
        <f>SUMIFS(СВЦЭМ!$E$39:$E$782,СВЦЭМ!$A$39:$A$782,$A203,СВЦЭМ!$B$39:$B$782,P$191)+'СЕТ СН'!$F$15</f>
        <v>164.11617709999999</v>
      </c>
      <c r="Q203" s="36">
        <f>SUMIFS(СВЦЭМ!$E$39:$E$782,СВЦЭМ!$A$39:$A$782,$A203,СВЦЭМ!$B$39:$B$782,Q$191)+'СЕТ СН'!$F$15</f>
        <v>167.34099046</v>
      </c>
      <c r="R203" s="36">
        <f>SUMIFS(СВЦЭМ!$E$39:$E$782,СВЦЭМ!$A$39:$A$782,$A203,СВЦЭМ!$B$39:$B$782,R$191)+'СЕТ СН'!$F$15</f>
        <v>165.09970554</v>
      </c>
      <c r="S203" s="36">
        <f>SUMIFS(СВЦЭМ!$E$39:$E$782,СВЦЭМ!$A$39:$A$782,$A203,СВЦЭМ!$B$39:$B$782,S$191)+'СЕТ СН'!$F$15</f>
        <v>158.27921773</v>
      </c>
      <c r="T203" s="36">
        <f>SUMIFS(СВЦЭМ!$E$39:$E$782,СВЦЭМ!$A$39:$A$782,$A203,СВЦЭМ!$B$39:$B$782,T$191)+'СЕТ СН'!$F$15</f>
        <v>150.62354758000001</v>
      </c>
      <c r="U203" s="36">
        <f>SUMIFS(СВЦЭМ!$E$39:$E$782,СВЦЭМ!$A$39:$A$782,$A203,СВЦЭМ!$B$39:$B$782,U$191)+'СЕТ СН'!$F$15</f>
        <v>142.2188309</v>
      </c>
      <c r="V203" s="36">
        <f>SUMIFS(СВЦЭМ!$E$39:$E$782,СВЦЭМ!$A$39:$A$782,$A203,СВЦЭМ!$B$39:$B$782,V$191)+'СЕТ СН'!$F$15</f>
        <v>144.92556260000001</v>
      </c>
      <c r="W203" s="36">
        <f>SUMIFS(СВЦЭМ!$E$39:$E$782,СВЦЭМ!$A$39:$A$782,$A203,СВЦЭМ!$B$39:$B$782,W$191)+'СЕТ СН'!$F$15</f>
        <v>144.1925574</v>
      </c>
      <c r="X203" s="36">
        <f>SUMIFS(СВЦЭМ!$E$39:$E$782,СВЦЭМ!$A$39:$A$782,$A203,СВЦЭМ!$B$39:$B$782,X$191)+'СЕТ СН'!$F$15</f>
        <v>146.68473089</v>
      </c>
      <c r="Y203" s="36">
        <f>SUMIFS(СВЦЭМ!$E$39:$E$782,СВЦЭМ!$A$39:$A$782,$A203,СВЦЭМ!$B$39:$B$782,Y$191)+'СЕТ СН'!$F$15</f>
        <v>161.53393778</v>
      </c>
    </row>
    <row r="204" spans="1:25" ht="15.75" x14ac:dyDescent="0.2">
      <c r="A204" s="35">
        <f t="shared" si="5"/>
        <v>44452</v>
      </c>
      <c r="B204" s="36">
        <f>SUMIFS(СВЦЭМ!$E$39:$E$782,СВЦЭМ!$A$39:$A$782,$A204,СВЦЭМ!$B$39:$B$782,B$191)+'СЕТ СН'!$F$15</f>
        <v>177.32869937999999</v>
      </c>
      <c r="C204" s="36">
        <f>SUMIFS(СВЦЭМ!$E$39:$E$782,СВЦЭМ!$A$39:$A$782,$A204,СВЦЭМ!$B$39:$B$782,C$191)+'СЕТ СН'!$F$15</f>
        <v>193.41523257</v>
      </c>
      <c r="D204" s="36">
        <f>SUMIFS(СВЦЭМ!$E$39:$E$782,СВЦЭМ!$A$39:$A$782,$A204,СВЦЭМ!$B$39:$B$782,D$191)+'СЕТ СН'!$F$15</f>
        <v>205.74932422000001</v>
      </c>
      <c r="E204" s="36">
        <f>SUMIFS(СВЦЭМ!$E$39:$E$782,СВЦЭМ!$A$39:$A$782,$A204,СВЦЭМ!$B$39:$B$782,E$191)+'СЕТ СН'!$F$15</f>
        <v>210.23416025</v>
      </c>
      <c r="F204" s="36">
        <f>SUMIFS(СВЦЭМ!$E$39:$E$782,СВЦЭМ!$A$39:$A$782,$A204,СВЦЭМ!$B$39:$B$782,F$191)+'СЕТ СН'!$F$15</f>
        <v>212.12043636000001</v>
      </c>
      <c r="G204" s="36">
        <f>SUMIFS(СВЦЭМ!$E$39:$E$782,СВЦЭМ!$A$39:$A$782,$A204,СВЦЭМ!$B$39:$B$782,G$191)+'СЕТ СН'!$F$15</f>
        <v>207.63332131999999</v>
      </c>
      <c r="H204" s="36">
        <f>SUMIFS(СВЦЭМ!$E$39:$E$782,СВЦЭМ!$A$39:$A$782,$A204,СВЦЭМ!$B$39:$B$782,H$191)+'СЕТ СН'!$F$15</f>
        <v>192.49487786</v>
      </c>
      <c r="I204" s="36">
        <f>SUMIFS(СВЦЭМ!$E$39:$E$782,СВЦЭМ!$A$39:$A$782,$A204,СВЦЭМ!$B$39:$B$782,I$191)+'СЕТ СН'!$F$15</f>
        <v>173.99335789</v>
      </c>
      <c r="J204" s="36">
        <f>SUMIFS(СВЦЭМ!$E$39:$E$782,СВЦЭМ!$A$39:$A$782,$A204,СВЦЭМ!$B$39:$B$782,J$191)+'СЕТ СН'!$F$15</f>
        <v>167.99105718999999</v>
      </c>
      <c r="K204" s="36">
        <f>SUMIFS(СВЦЭМ!$E$39:$E$782,СВЦЭМ!$A$39:$A$782,$A204,СВЦЭМ!$B$39:$B$782,K$191)+'СЕТ СН'!$F$15</f>
        <v>164.65544993</v>
      </c>
      <c r="L204" s="36">
        <f>SUMIFS(СВЦЭМ!$E$39:$E$782,СВЦЭМ!$A$39:$A$782,$A204,СВЦЭМ!$B$39:$B$782,L$191)+'СЕТ СН'!$F$15</f>
        <v>163.56636965000001</v>
      </c>
      <c r="M204" s="36">
        <f>SUMIFS(СВЦЭМ!$E$39:$E$782,СВЦЭМ!$A$39:$A$782,$A204,СВЦЭМ!$B$39:$B$782,M$191)+'СЕТ СН'!$F$15</f>
        <v>163.00635976000001</v>
      </c>
      <c r="N204" s="36">
        <f>SUMIFS(СВЦЭМ!$E$39:$E$782,СВЦЭМ!$A$39:$A$782,$A204,СВЦЭМ!$B$39:$B$782,N$191)+'СЕТ СН'!$F$15</f>
        <v>158.80394174</v>
      </c>
      <c r="O204" s="36">
        <f>SUMIFS(СВЦЭМ!$E$39:$E$782,СВЦЭМ!$A$39:$A$782,$A204,СВЦЭМ!$B$39:$B$782,O$191)+'СЕТ СН'!$F$15</f>
        <v>159.89494445</v>
      </c>
      <c r="P204" s="36">
        <f>SUMIFS(СВЦЭМ!$E$39:$E$782,СВЦЭМ!$A$39:$A$782,$A204,СВЦЭМ!$B$39:$B$782,P$191)+'СЕТ СН'!$F$15</f>
        <v>166.88895084999999</v>
      </c>
      <c r="Q204" s="36">
        <f>SUMIFS(СВЦЭМ!$E$39:$E$782,СВЦЭМ!$A$39:$A$782,$A204,СВЦЭМ!$B$39:$B$782,Q$191)+'СЕТ СН'!$F$15</f>
        <v>168.47097188000001</v>
      </c>
      <c r="R204" s="36">
        <f>SUMIFS(СВЦЭМ!$E$39:$E$782,СВЦЭМ!$A$39:$A$782,$A204,СВЦЭМ!$B$39:$B$782,R$191)+'СЕТ СН'!$F$15</f>
        <v>168.08003816999999</v>
      </c>
      <c r="S204" s="36">
        <f>SUMIFS(СВЦЭМ!$E$39:$E$782,СВЦЭМ!$A$39:$A$782,$A204,СВЦЭМ!$B$39:$B$782,S$191)+'СЕТ СН'!$F$15</f>
        <v>161.60250980999999</v>
      </c>
      <c r="T204" s="36">
        <f>SUMIFS(СВЦЭМ!$E$39:$E$782,СВЦЭМ!$A$39:$A$782,$A204,СВЦЭМ!$B$39:$B$782,T$191)+'СЕТ СН'!$F$15</f>
        <v>152.05659614999999</v>
      </c>
      <c r="U204" s="36">
        <f>SUMIFS(СВЦЭМ!$E$39:$E$782,СВЦЭМ!$A$39:$A$782,$A204,СВЦЭМ!$B$39:$B$782,U$191)+'СЕТ СН'!$F$15</f>
        <v>143.20469292999999</v>
      </c>
      <c r="V204" s="36">
        <f>SUMIFS(СВЦЭМ!$E$39:$E$782,СВЦЭМ!$A$39:$A$782,$A204,СВЦЭМ!$B$39:$B$782,V$191)+'СЕТ СН'!$F$15</f>
        <v>145.07821555000001</v>
      </c>
      <c r="W204" s="36">
        <f>SUMIFS(СВЦЭМ!$E$39:$E$782,СВЦЭМ!$A$39:$A$782,$A204,СВЦЭМ!$B$39:$B$782,W$191)+'СЕТ СН'!$F$15</f>
        <v>144.55924378</v>
      </c>
      <c r="X204" s="36">
        <f>SUMIFS(СВЦЭМ!$E$39:$E$782,СВЦЭМ!$A$39:$A$782,$A204,СВЦЭМ!$B$39:$B$782,X$191)+'СЕТ СН'!$F$15</f>
        <v>148.24790537999999</v>
      </c>
      <c r="Y204" s="36">
        <f>SUMIFS(СВЦЭМ!$E$39:$E$782,СВЦЭМ!$A$39:$A$782,$A204,СВЦЭМ!$B$39:$B$782,Y$191)+'СЕТ СН'!$F$15</f>
        <v>166.52629012</v>
      </c>
    </row>
    <row r="205" spans="1:25" ht="15.75" x14ac:dyDescent="0.2">
      <c r="A205" s="35">
        <f t="shared" si="5"/>
        <v>44453</v>
      </c>
      <c r="B205" s="36">
        <f>SUMIFS(СВЦЭМ!$E$39:$E$782,СВЦЭМ!$A$39:$A$782,$A205,СВЦЭМ!$B$39:$B$782,B$191)+'СЕТ СН'!$F$15</f>
        <v>176.47308626</v>
      </c>
      <c r="C205" s="36">
        <f>SUMIFS(СВЦЭМ!$E$39:$E$782,СВЦЭМ!$A$39:$A$782,$A205,СВЦЭМ!$B$39:$B$782,C$191)+'СЕТ СН'!$F$15</f>
        <v>192.24721041999999</v>
      </c>
      <c r="D205" s="36">
        <f>SUMIFS(СВЦЭМ!$E$39:$E$782,СВЦЭМ!$A$39:$A$782,$A205,СВЦЭМ!$B$39:$B$782,D$191)+'СЕТ СН'!$F$15</f>
        <v>201.16069658000001</v>
      </c>
      <c r="E205" s="36">
        <f>SUMIFS(СВЦЭМ!$E$39:$E$782,СВЦЭМ!$A$39:$A$782,$A205,СВЦЭМ!$B$39:$B$782,E$191)+'СЕТ СН'!$F$15</f>
        <v>204.17607491999999</v>
      </c>
      <c r="F205" s="36">
        <f>SUMIFS(СВЦЭМ!$E$39:$E$782,СВЦЭМ!$A$39:$A$782,$A205,СВЦЭМ!$B$39:$B$782,F$191)+'СЕТ СН'!$F$15</f>
        <v>205.71814183999999</v>
      </c>
      <c r="G205" s="36">
        <f>SUMIFS(СВЦЭМ!$E$39:$E$782,СВЦЭМ!$A$39:$A$782,$A205,СВЦЭМ!$B$39:$B$782,G$191)+'СЕТ СН'!$F$15</f>
        <v>199.87760023000001</v>
      </c>
      <c r="H205" s="36">
        <f>SUMIFS(СВЦЭМ!$E$39:$E$782,СВЦЭМ!$A$39:$A$782,$A205,СВЦЭМ!$B$39:$B$782,H$191)+'СЕТ СН'!$F$15</f>
        <v>187.86777283999999</v>
      </c>
      <c r="I205" s="36">
        <f>SUMIFS(СВЦЭМ!$E$39:$E$782,СВЦЭМ!$A$39:$A$782,$A205,СВЦЭМ!$B$39:$B$782,I$191)+'СЕТ СН'!$F$15</f>
        <v>175.27785967</v>
      </c>
      <c r="J205" s="36">
        <f>SUMIFS(СВЦЭМ!$E$39:$E$782,СВЦЭМ!$A$39:$A$782,$A205,СВЦЭМ!$B$39:$B$782,J$191)+'СЕТ СН'!$F$15</f>
        <v>165.42451858999999</v>
      </c>
      <c r="K205" s="36">
        <f>SUMIFS(СВЦЭМ!$E$39:$E$782,СВЦЭМ!$A$39:$A$782,$A205,СВЦЭМ!$B$39:$B$782,K$191)+'СЕТ СН'!$F$15</f>
        <v>171.62158704000001</v>
      </c>
      <c r="L205" s="36">
        <f>SUMIFS(СВЦЭМ!$E$39:$E$782,СВЦЭМ!$A$39:$A$782,$A205,СВЦЭМ!$B$39:$B$782,L$191)+'СЕТ СН'!$F$15</f>
        <v>169.17701473</v>
      </c>
      <c r="M205" s="36">
        <f>SUMIFS(СВЦЭМ!$E$39:$E$782,СВЦЭМ!$A$39:$A$782,$A205,СВЦЭМ!$B$39:$B$782,M$191)+'СЕТ СН'!$F$15</f>
        <v>171.10003262000001</v>
      </c>
      <c r="N205" s="36">
        <f>SUMIFS(СВЦЭМ!$E$39:$E$782,СВЦЭМ!$A$39:$A$782,$A205,СВЦЭМ!$B$39:$B$782,N$191)+'СЕТ СН'!$F$15</f>
        <v>162.43329611999999</v>
      </c>
      <c r="O205" s="36">
        <f>SUMIFS(СВЦЭМ!$E$39:$E$782,СВЦЭМ!$A$39:$A$782,$A205,СВЦЭМ!$B$39:$B$782,O$191)+'СЕТ СН'!$F$15</f>
        <v>162.53513323000001</v>
      </c>
      <c r="P205" s="36">
        <f>SUMIFS(СВЦЭМ!$E$39:$E$782,СВЦЭМ!$A$39:$A$782,$A205,СВЦЭМ!$B$39:$B$782,P$191)+'СЕТ СН'!$F$15</f>
        <v>170.64767280999999</v>
      </c>
      <c r="Q205" s="36">
        <f>SUMIFS(СВЦЭМ!$E$39:$E$782,СВЦЭМ!$A$39:$A$782,$A205,СВЦЭМ!$B$39:$B$782,Q$191)+'СЕТ СН'!$F$15</f>
        <v>173.89163224000001</v>
      </c>
      <c r="R205" s="36">
        <f>SUMIFS(СВЦЭМ!$E$39:$E$782,СВЦЭМ!$A$39:$A$782,$A205,СВЦЭМ!$B$39:$B$782,R$191)+'СЕТ СН'!$F$15</f>
        <v>172.28144698</v>
      </c>
      <c r="S205" s="36">
        <f>SUMIFS(СВЦЭМ!$E$39:$E$782,СВЦЭМ!$A$39:$A$782,$A205,СВЦЭМ!$B$39:$B$782,S$191)+'СЕТ СН'!$F$15</f>
        <v>163.59686192000001</v>
      </c>
      <c r="T205" s="36">
        <f>SUMIFS(СВЦЭМ!$E$39:$E$782,СВЦЭМ!$A$39:$A$782,$A205,СВЦЭМ!$B$39:$B$782,T$191)+'СЕТ СН'!$F$15</f>
        <v>168.10104731000001</v>
      </c>
      <c r="U205" s="36">
        <f>SUMIFS(СВЦЭМ!$E$39:$E$782,СВЦЭМ!$A$39:$A$782,$A205,СВЦЭМ!$B$39:$B$782,U$191)+'СЕТ СН'!$F$15</f>
        <v>181.61105320999999</v>
      </c>
      <c r="V205" s="36">
        <f>SUMIFS(СВЦЭМ!$E$39:$E$782,СВЦЭМ!$A$39:$A$782,$A205,СВЦЭМ!$B$39:$B$782,V$191)+'СЕТ СН'!$F$15</f>
        <v>185.00393505</v>
      </c>
      <c r="W205" s="36">
        <f>SUMIFS(СВЦЭМ!$E$39:$E$782,СВЦЭМ!$A$39:$A$782,$A205,СВЦЭМ!$B$39:$B$782,W$191)+'СЕТ СН'!$F$15</f>
        <v>182.28504937</v>
      </c>
      <c r="X205" s="36">
        <f>SUMIFS(СВЦЭМ!$E$39:$E$782,СВЦЭМ!$A$39:$A$782,$A205,СВЦЭМ!$B$39:$B$782,X$191)+'СЕТ СН'!$F$15</f>
        <v>171.76588086999999</v>
      </c>
      <c r="Y205" s="36">
        <f>SUMIFS(СВЦЭМ!$E$39:$E$782,СВЦЭМ!$A$39:$A$782,$A205,СВЦЭМ!$B$39:$B$782,Y$191)+'СЕТ СН'!$F$15</f>
        <v>169.44103004999999</v>
      </c>
    </row>
    <row r="206" spans="1:25" ht="15.75" x14ac:dyDescent="0.2">
      <c r="A206" s="35">
        <f t="shared" si="5"/>
        <v>44454</v>
      </c>
      <c r="B206" s="36">
        <f>SUMIFS(СВЦЭМ!$E$39:$E$782,СВЦЭМ!$A$39:$A$782,$A206,СВЦЭМ!$B$39:$B$782,B$191)+'СЕТ СН'!$F$15</f>
        <v>192.91918031</v>
      </c>
      <c r="C206" s="36">
        <f>SUMIFS(СВЦЭМ!$E$39:$E$782,СВЦЭМ!$A$39:$A$782,$A206,СВЦЭМ!$B$39:$B$782,C$191)+'СЕТ СН'!$F$15</f>
        <v>213.63203039999999</v>
      </c>
      <c r="D206" s="36">
        <f>SUMIFS(СВЦЭМ!$E$39:$E$782,СВЦЭМ!$A$39:$A$782,$A206,СВЦЭМ!$B$39:$B$782,D$191)+'СЕТ СН'!$F$15</f>
        <v>234.90412282</v>
      </c>
      <c r="E206" s="36">
        <f>SUMIFS(СВЦЭМ!$E$39:$E$782,СВЦЭМ!$A$39:$A$782,$A206,СВЦЭМ!$B$39:$B$782,E$191)+'СЕТ СН'!$F$15</f>
        <v>244.84275406</v>
      </c>
      <c r="F206" s="36">
        <f>SUMIFS(СВЦЭМ!$E$39:$E$782,СВЦЭМ!$A$39:$A$782,$A206,СВЦЭМ!$B$39:$B$782,F$191)+'СЕТ СН'!$F$15</f>
        <v>250.12088233</v>
      </c>
      <c r="G206" s="36">
        <f>SUMIFS(СВЦЭМ!$E$39:$E$782,СВЦЭМ!$A$39:$A$782,$A206,СВЦЭМ!$B$39:$B$782,G$191)+'СЕТ СН'!$F$15</f>
        <v>237.72277360999999</v>
      </c>
      <c r="H206" s="36">
        <f>SUMIFS(СВЦЭМ!$E$39:$E$782,СВЦЭМ!$A$39:$A$782,$A206,СВЦЭМ!$B$39:$B$782,H$191)+'СЕТ СН'!$F$15</f>
        <v>214.37505553</v>
      </c>
      <c r="I206" s="36">
        <f>SUMIFS(СВЦЭМ!$E$39:$E$782,СВЦЭМ!$A$39:$A$782,$A206,СВЦЭМ!$B$39:$B$782,I$191)+'СЕТ СН'!$F$15</f>
        <v>190.28069403000001</v>
      </c>
      <c r="J206" s="36">
        <f>SUMIFS(СВЦЭМ!$E$39:$E$782,СВЦЭМ!$A$39:$A$782,$A206,СВЦЭМ!$B$39:$B$782,J$191)+'СЕТ СН'!$F$15</f>
        <v>167.80137361000001</v>
      </c>
      <c r="K206" s="36">
        <f>SUMIFS(СВЦЭМ!$E$39:$E$782,СВЦЭМ!$A$39:$A$782,$A206,СВЦЭМ!$B$39:$B$782,K$191)+'СЕТ СН'!$F$15</f>
        <v>157.87491582999999</v>
      </c>
      <c r="L206" s="36">
        <f>SUMIFS(СВЦЭМ!$E$39:$E$782,СВЦЭМ!$A$39:$A$782,$A206,СВЦЭМ!$B$39:$B$782,L$191)+'СЕТ СН'!$F$15</f>
        <v>157.43157350999999</v>
      </c>
      <c r="M206" s="36">
        <f>SUMIFS(СВЦЭМ!$E$39:$E$782,СВЦЭМ!$A$39:$A$782,$A206,СВЦЭМ!$B$39:$B$782,M$191)+'СЕТ СН'!$F$15</f>
        <v>158.96651528000001</v>
      </c>
      <c r="N206" s="36">
        <f>SUMIFS(СВЦЭМ!$E$39:$E$782,СВЦЭМ!$A$39:$A$782,$A206,СВЦЭМ!$B$39:$B$782,N$191)+'СЕТ СН'!$F$15</f>
        <v>162.08975803999999</v>
      </c>
      <c r="O206" s="36">
        <f>SUMIFS(СВЦЭМ!$E$39:$E$782,СВЦЭМ!$A$39:$A$782,$A206,СВЦЭМ!$B$39:$B$782,O$191)+'СЕТ СН'!$F$15</f>
        <v>169.90539497</v>
      </c>
      <c r="P206" s="36">
        <f>SUMIFS(СВЦЭМ!$E$39:$E$782,СВЦЭМ!$A$39:$A$782,$A206,СВЦЭМ!$B$39:$B$782,P$191)+'СЕТ СН'!$F$15</f>
        <v>178.18805351</v>
      </c>
      <c r="Q206" s="36">
        <f>SUMIFS(СВЦЭМ!$E$39:$E$782,СВЦЭМ!$A$39:$A$782,$A206,СВЦЭМ!$B$39:$B$782,Q$191)+'СЕТ СН'!$F$15</f>
        <v>181.57720714000001</v>
      </c>
      <c r="R206" s="36">
        <f>SUMIFS(СВЦЭМ!$E$39:$E$782,СВЦЭМ!$A$39:$A$782,$A206,СВЦЭМ!$B$39:$B$782,R$191)+'СЕТ СН'!$F$15</f>
        <v>181.05784079</v>
      </c>
      <c r="S206" s="36">
        <f>SUMIFS(СВЦЭМ!$E$39:$E$782,СВЦЭМ!$A$39:$A$782,$A206,СВЦЭМ!$B$39:$B$782,S$191)+'СЕТ СН'!$F$15</f>
        <v>173.36951778</v>
      </c>
      <c r="T206" s="36">
        <f>SUMIFS(СВЦЭМ!$E$39:$E$782,СВЦЭМ!$A$39:$A$782,$A206,СВЦЭМ!$B$39:$B$782,T$191)+'СЕТ СН'!$F$15</f>
        <v>167.11811531000001</v>
      </c>
      <c r="U206" s="36">
        <f>SUMIFS(СВЦЭМ!$E$39:$E$782,СВЦЭМ!$A$39:$A$782,$A206,СВЦЭМ!$B$39:$B$782,U$191)+'СЕТ СН'!$F$15</f>
        <v>157.79639749</v>
      </c>
      <c r="V206" s="36">
        <f>SUMIFS(СВЦЭМ!$E$39:$E$782,СВЦЭМ!$A$39:$A$782,$A206,СВЦЭМ!$B$39:$B$782,V$191)+'СЕТ СН'!$F$15</f>
        <v>154.58194512</v>
      </c>
      <c r="W206" s="36">
        <f>SUMIFS(СВЦЭМ!$E$39:$E$782,СВЦЭМ!$A$39:$A$782,$A206,СВЦЭМ!$B$39:$B$782,W$191)+'СЕТ СН'!$F$15</f>
        <v>157.2952196</v>
      </c>
      <c r="X206" s="36">
        <f>SUMIFS(СВЦЭМ!$E$39:$E$782,СВЦЭМ!$A$39:$A$782,$A206,СВЦЭМ!$B$39:$B$782,X$191)+'СЕТ СН'!$F$15</f>
        <v>167.40617498</v>
      </c>
      <c r="Y206" s="36">
        <f>SUMIFS(СВЦЭМ!$E$39:$E$782,СВЦЭМ!$A$39:$A$782,$A206,СВЦЭМ!$B$39:$B$782,Y$191)+'СЕТ СН'!$F$15</f>
        <v>171.15772480000001</v>
      </c>
    </row>
    <row r="207" spans="1:25" ht="15.75" x14ac:dyDescent="0.2">
      <c r="A207" s="35">
        <f t="shared" si="5"/>
        <v>44455</v>
      </c>
      <c r="B207" s="36">
        <f>SUMIFS(СВЦЭМ!$E$39:$E$782,СВЦЭМ!$A$39:$A$782,$A207,СВЦЭМ!$B$39:$B$782,B$191)+'СЕТ СН'!$F$15</f>
        <v>189.9185397</v>
      </c>
      <c r="C207" s="36">
        <f>SUMIFS(СВЦЭМ!$E$39:$E$782,СВЦЭМ!$A$39:$A$782,$A207,СВЦЭМ!$B$39:$B$782,C$191)+'СЕТ СН'!$F$15</f>
        <v>207.73324239999999</v>
      </c>
      <c r="D207" s="36">
        <f>SUMIFS(СВЦЭМ!$E$39:$E$782,СВЦЭМ!$A$39:$A$782,$A207,СВЦЭМ!$B$39:$B$782,D$191)+'СЕТ СН'!$F$15</f>
        <v>221.10506289</v>
      </c>
      <c r="E207" s="36">
        <f>SUMIFS(СВЦЭМ!$E$39:$E$782,СВЦЭМ!$A$39:$A$782,$A207,СВЦЭМ!$B$39:$B$782,E$191)+'СЕТ СН'!$F$15</f>
        <v>225.73984239999999</v>
      </c>
      <c r="F207" s="36">
        <f>SUMIFS(СВЦЭМ!$E$39:$E$782,СВЦЭМ!$A$39:$A$782,$A207,СВЦЭМ!$B$39:$B$782,F$191)+'СЕТ СН'!$F$15</f>
        <v>226.63267912000001</v>
      </c>
      <c r="G207" s="36">
        <f>SUMIFS(СВЦЭМ!$E$39:$E$782,СВЦЭМ!$A$39:$A$782,$A207,СВЦЭМ!$B$39:$B$782,G$191)+'СЕТ СН'!$F$15</f>
        <v>220.60847748</v>
      </c>
      <c r="H207" s="36">
        <f>SUMIFS(СВЦЭМ!$E$39:$E$782,СВЦЭМ!$A$39:$A$782,$A207,СВЦЭМ!$B$39:$B$782,H$191)+'СЕТ СН'!$F$15</f>
        <v>205.82589175999999</v>
      </c>
      <c r="I207" s="36">
        <f>SUMIFS(СВЦЭМ!$E$39:$E$782,СВЦЭМ!$A$39:$A$782,$A207,СВЦЭМ!$B$39:$B$782,I$191)+'СЕТ СН'!$F$15</f>
        <v>183.87550221999999</v>
      </c>
      <c r="J207" s="36">
        <f>SUMIFS(СВЦЭМ!$E$39:$E$782,СВЦЭМ!$A$39:$A$782,$A207,СВЦЭМ!$B$39:$B$782,J$191)+'СЕТ СН'!$F$15</f>
        <v>165.26347659000001</v>
      </c>
      <c r="K207" s="36">
        <f>SUMIFS(СВЦЭМ!$E$39:$E$782,СВЦЭМ!$A$39:$A$782,$A207,СВЦЭМ!$B$39:$B$782,K$191)+'СЕТ СН'!$F$15</f>
        <v>156.56370176999999</v>
      </c>
      <c r="L207" s="36">
        <f>SUMIFS(СВЦЭМ!$E$39:$E$782,СВЦЭМ!$A$39:$A$782,$A207,СВЦЭМ!$B$39:$B$782,L$191)+'СЕТ СН'!$F$15</f>
        <v>156.83997811</v>
      </c>
      <c r="M207" s="36">
        <f>SUMIFS(СВЦЭМ!$E$39:$E$782,СВЦЭМ!$A$39:$A$782,$A207,СВЦЭМ!$B$39:$B$782,M$191)+'СЕТ СН'!$F$15</f>
        <v>156.31076139999999</v>
      </c>
      <c r="N207" s="36">
        <f>SUMIFS(СВЦЭМ!$E$39:$E$782,СВЦЭМ!$A$39:$A$782,$A207,СВЦЭМ!$B$39:$B$782,N$191)+'СЕТ СН'!$F$15</f>
        <v>157.42451296999999</v>
      </c>
      <c r="O207" s="36">
        <f>SUMIFS(СВЦЭМ!$E$39:$E$782,СВЦЭМ!$A$39:$A$782,$A207,СВЦЭМ!$B$39:$B$782,O$191)+'СЕТ СН'!$F$15</f>
        <v>164.12556290000001</v>
      </c>
      <c r="P207" s="36">
        <f>SUMIFS(СВЦЭМ!$E$39:$E$782,СВЦЭМ!$A$39:$A$782,$A207,СВЦЭМ!$B$39:$B$782,P$191)+'СЕТ СН'!$F$15</f>
        <v>173.55128235000001</v>
      </c>
      <c r="Q207" s="36">
        <f>SUMIFS(СВЦЭМ!$E$39:$E$782,СВЦЭМ!$A$39:$A$782,$A207,СВЦЭМ!$B$39:$B$782,Q$191)+'СЕТ СН'!$F$15</f>
        <v>176.68810564</v>
      </c>
      <c r="R207" s="36">
        <f>SUMIFS(СВЦЭМ!$E$39:$E$782,СВЦЭМ!$A$39:$A$782,$A207,СВЦЭМ!$B$39:$B$782,R$191)+'СЕТ СН'!$F$15</f>
        <v>175.01433136</v>
      </c>
      <c r="S207" s="36">
        <f>SUMIFS(СВЦЭМ!$E$39:$E$782,СВЦЭМ!$A$39:$A$782,$A207,СВЦЭМ!$B$39:$B$782,S$191)+'СЕТ СН'!$F$15</f>
        <v>168.13211763999999</v>
      </c>
      <c r="T207" s="36">
        <f>SUMIFS(СВЦЭМ!$E$39:$E$782,СВЦЭМ!$A$39:$A$782,$A207,СВЦЭМ!$B$39:$B$782,T$191)+'СЕТ СН'!$F$15</f>
        <v>158.36512839</v>
      </c>
      <c r="U207" s="36">
        <f>SUMIFS(СВЦЭМ!$E$39:$E$782,СВЦЭМ!$A$39:$A$782,$A207,СВЦЭМ!$B$39:$B$782,U$191)+'СЕТ СН'!$F$15</f>
        <v>155.15002928999999</v>
      </c>
      <c r="V207" s="36">
        <f>SUMIFS(СВЦЭМ!$E$39:$E$782,СВЦЭМ!$A$39:$A$782,$A207,СВЦЭМ!$B$39:$B$782,V$191)+'СЕТ СН'!$F$15</f>
        <v>154.46553157</v>
      </c>
      <c r="W207" s="36">
        <f>SUMIFS(СВЦЭМ!$E$39:$E$782,СВЦЭМ!$A$39:$A$782,$A207,СВЦЭМ!$B$39:$B$782,W$191)+'СЕТ СН'!$F$15</f>
        <v>150.87692050000001</v>
      </c>
      <c r="X207" s="36">
        <f>SUMIFS(СВЦЭМ!$E$39:$E$782,СВЦЭМ!$A$39:$A$782,$A207,СВЦЭМ!$B$39:$B$782,X$191)+'СЕТ СН'!$F$15</f>
        <v>153.92898907</v>
      </c>
      <c r="Y207" s="36">
        <f>SUMIFS(СВЦЭМ!$E$39:$E$782,СВЦЭМ!$A$39:$A$782,$A207,СВЦЭМ!$B$39:$B$782,Y$191)+'СЕТ СН'!$F$15</f>
        <v>167.11573353</v>
      </c>
    </row>
    <row r="208" spans="1:25" ht="15.75" x14ac:dyDescent="0.2">
      <c r="A208" s="35">
        <f t="shared" si="5"/>
        <v>44456</v>
      </c>
      <c r="B208" s="36">
        <f>SUMIFS(СВЦЭМ!$E$39:$E$782,СВЦЭМ!$A$39:$A$782,$A208,СВЦЭМ!$B$39:$B$782,B$191)+'СЕТ СН'!$F$15</f>
        <v>186.16384149000001</v>
      </c>
      <c r="C208" s="36">
        <f>SUMIFS(СВЦЭМ!$E$39:$E$782,СВЦЭМ!$A$39:$A$782,$A208,СВЦЭМ!$B$39:$B$782,C$191)+'СЕТ СН'!$F$15</f>
        <v>202.57578588999999</v>
      </c>
      <c r="D208" s="36">
        <f>SUMIFS(СВЦЭМ!$E$39:$E$782,СВЦЭМ!$A$39:$A$782,$A208,СВЦЭМ!$B$39:$B$782,D$191)+'СЕТ СН'!$F$15</f>
        <v>216.12431604</v>
      </c>
      <c r="E208" s="36">
        <f>SUMIFS(СВЦЭМ!$E$39:$E$782,СВЦЭМ!$A$39:$A$782,$A208,СВЦЭМ!$B$39:$B$782,E$191)+'СЕТ СН'!$F$15</f>
        <v>221.08331018999999</v>
      </c>
      <c r="F208" s="36">
        <f>SUMIFS(СВЦЭМ!$E$39:$E$782,СВЦЭМ!$A$39:$A$782,$A208,СВЦЭМ!$B$39:$B$782,F$191)+'СЕТ СН'!$F$15</f>
        <v>223.50307996999999</v>
      </c>
      <c r="G208" s="36">
        <f>SUMIFS(СВЦЭМ!$E$39:$E$782,СВЦЭМ!$A$39:$A$782,$A208,СВЦЭМ!$B$39:$B$782,G$191)+'СЕТ СН'!$F$15</f>
        <v>217.24529652000001</v>
      </c>
      <c r="H208" s="36">
        <f>SUMIFS(СВЦЭМ!$E$39:$E$782,СВЦЭМ!$A$39:$A$782,$A208,СВЦЭМ!$B$39:$B$782,H$191)+'СЕТ СН'!$F$15</f>
        <v>200.70678176000001</v>
      </c>
      <c r="I208" s="36">
        <f>SUMIFS(СВЦЭМ!$E$39:$E$782,СВЦЭМ!$A$39:$A$782,$A208,СВЦЭМ!$B$39:$B$782,I$191)+'СЕТ СН'!$F$15</f>
        <v>178.41878360999999</v>
      </c>
      <c r="J208" s="36">
        <f>SUMIFS(СВЦЭМ!$E$39:$E$782,СВЦЭМ!$A$39:$A$782,$A208,СВЦЭМ!$B$39:$B$782,J$191)+'СЕТ СН'!$F$15</f>
        <v>161.95874147999999</v>
      </c>
      <c r="K208" s="36">
        <f>SUMIFS(СВЦЭМ!$E$39:$E$782,СВЦЭМ!$A$39:$A$782,$A208,СВЦЭМ!$B$39:$B$782,K$191)+'СЕТ СН'!$F$15</f>
        <v>154.37034317999999</v>
      </c>
      <c r="L208" s="36">
        <f>SUMIFS(СВЦЭМ!$E$39:$E$782,СВЦЭМ!$A$39:$A$782,$A208,СВЦЭМ!$B$39:$B$782,L$191)+'СЕТ СН'!$F$15</f>
        <v>151.15754136000001</v>
      </c>
      <c r="M208" s="36">
        <f>SUMIFS(СВЦЭМ!$E$39:$E$782,СВЦЭМ!$A$39:$A$782,$A208,СВЦЭМ!$B$39:$B$782,M$191)+'СЕТ СН'!$F$15</f>
        <v>150.39407181999999</v>
      </c>
      <c r="N208" s="36">
        <f>SUMIFS(СВЦЭМ!$E$39:$E$782,СВЦЭМ!$A$39:$A$782,$A208,СВЦЭМ!$B$39:$B$782,N$191)+'СЕТ СН'!$F$15</f>
        <v>152.35447733999999</v>
      </c>
      <c r="O208" s="36">
        <f>SUMIFS(СВЦЭМ!$E$39:$E$782,СВЦЭМ!$A$39:$A$782,$A208,СВЦЭМ!$B$39:$B$782,O$191)+'СЕТ СН'!$F$15</f>
        <v>153.08532400000001</v>
      </c>
      <c r="P208" s="36">
        <f>SUMIFS(СВЦЭМ!$E$39:$E$782,СВЦЭМ!$A$39:$A$782,$A208,СВЦЭМ!$B$39:$B$782,P$191)+'СЕТ СН'!$F$15</f>
        <v>158.94143209000001</v>
      </c>
      <c r="Q208" s="36">
        <f>SUMIFS(СВЦЭМ!$E$39:$E$782,СВЦЭМ!$A$39:$A$782,$A208,СВЦЭМ!$B$39:$B$782,Q$191)+'СЕТ СН'!$F$15</f>
        <v>161.32688843</v>
      </c>
      <c r="R208" s="36">
        <f>SUMIFS(СВЦЭМ!$E$39:$E$782,СВЦЭМ!$A$39:$A$782,$A208,СВЦЭМ!$B$39:$B$782,R$191)+'СЕТ СН'!$F$15</f>
        <v>160.09899043999999</v>
      </c>
      <c r="S208" s="36">
        <f>SUMIFS(СВЦЭМ!$E$39:$E$782,СВЦЭМ!$A$39:$A$782,$A208,СВЦЭМ!$B$39:$B$782,S$191)+'СЕТ СН'!$F$15</f>
        <v>153.78222998000001</v>
      </c>
      <c r="T208" s="36">
        <f>SUMIFS(СВЦЭМ!$E$39:$E$782,СВЦЭМ!$A$39:$A$782,$A208,СВЦЭМ!$B$39:$B$782,T$191)+'СЕТ СН'!$F$15</f>
        <v>150.88960711999999</v>
      </c>
      <c r="U208" s="36">
        <f>SUMIFS(СВЦЭМ!$E$39:$E$782,СВЦЭМ!$A$39:$A$782,$A208,СВЦЭМ!$B$39:$B$782,U$191)+'СЕТ СН'!$F$15</f>
        <v>148.38599780999999</v>
      </c>
      <c r="V208" s="36">
        <f>SUMIFS(СВЦЭМ!$E$39:$E$782,СВЦЭМ!$A$39:$A$782,$A208,СВЦЭМ!$B$39:$B$782,V$191)+'СЕТ СН'!$F$15</f>
        <v>150.35208026999999</v>
      </c>
      <c r="W208" s="36">
        <f>SUMIFS(СВЦЭМ!$E$39:$E$782,СВЦЭМ!$A$39:$A$782,$A208,СВЦЭМ!$B$39:$B$782,W$191)+'СЕТ СН'!$F$15</f>
        <v>148.88818559000001</v>
      </c>
      <c r="X208" s="36">
        <f>SUMIFS(СВЦЭМ!$E$39:$E$782,СВЦЭМ!$A$39:$A$782,$A208,СВЦЭМ!$B$39:$B$782,X$191)+'СЕТ СН'!$F$15</f>
        <v>146.97477932000001</v>
      </c>
      <c r="Y208" s="36">
        <f>SUMIFS(СВЦЭМ!$E$39:$E$782,СВЦЭМ!$A$39:$A$782,$A208,СВЦЭМ!$B$39:$B$782,Y$191)+'СЕТ СН'!$F$15</f>
        <v>153.60163120000001</v>
      </c>
    </row>
    <row r="209" spans="1:25" ht="15.75" x14ac:dyDescent="0.2">
      <c r="A209" s="35">
        <f t="shared" si="5"/>
        <v>44457</v>
      </c>
      <c r="B209" s="36">
        <f>SUMIFS(СВЦЭМ!$E$39:$E$782,СВЦЭМ!$A$39:$A$782,$A209,СВЦЭМ!$B$39:$B$782,B$191)+'СЕТ СН'!$F$15</f>
        <v>157.19637903</v>
      </c>
      <c r="C209" s="36">
        <f>SUMIFS(СВЦЭМ!$E$39:$E$782,СВЦЭМ!$A$39:$A$782,$A209,СВЦЭМ!$B$39:$B$782,C$191)+'СЕТ СН'!$F$15</f>
        <v>164.69727172</v>
      </c>
      <c r="D209" s="36">
        <f>SUMIFS(СВЦЭМ!$E$39:$E$782,СВЦЭМ!$A$39:$A$782,$A209,СВЦЭМ!$B$39:$B$782,D$191)+'СЕТ СН'!$F$15</f>
        <v>177.82266129999999</v>
      </c>
      <c r="E209" s="36">
        <f>SUMIFS(СВЦЭМ!$E$39:$E$782,СВЦЭМ!$A$39:$A$782,$A209,СВЦЭМ!$B$39:$B$782,E$191)+'СЕТ СН'!$F$15</f>
        <v>182.21702191</v>
      </c>
      <c r="F209" s="36">
        <f>SUMIFS(СВЦЭМ!$E$39:$E$782,СВЦЭМ!$A$39:$A$782,$A209,СВЦЭМ!$B$39:$B$782,F$191)+'СЕТ СН'!$F$15</f>
        <v>181.26422109000001</v>
      </c>
      <c r="G209" s="36">
        <f>SUMIFS(СВЦЭМ!$E$39:$E$782,СВЦЭМ!$A$39:$A$782,$A209,СВЦЭМ!$B$39:$B$782,G$191)+'СЕТ СН'!$F$15</f>
        <v>180.83874965999999</v>
      </c>
      <c r="H209" s="36">
        <f>SUMIFS(СВЦЭМ!$E$39:$E$782,СВЦЭМ!$A$39:$A$782,$A209,СВЦЭМ!$B$39:$B$782,H$191)+'СЕТ СН'!$F$15</f>
        <v>177.13851455</v>
      </c>
      <c r="I209" s="36">
        <f>SUMIFS(СВЦЭМ!$E$39:$E$782,СВЦЭМ!$A$39:$A$782,$A209,СВЦЭМ!$B$39:$B$782,I$191)+'СЕТ СН'!$F$15</f>
        <v>159.51862272</v>
      </c>
      <c r="J209" s="36">
        <f>SUMIFS(СВЦЭМ!$E$39:$E$782,СВЦЭМ!$A$39:$A$782,$A209,СВЦЭМ!$B$39:$B$782,J$191)+'СЕТ СН'!$F$15</f>
        <v>149.34268105000001</v>
      </c>
      <c r="K209" s="36">
        <f>SUMIFS(СВЦЭМ!$E$39:$E$782,СВЦЭМ!$A$39:$A$782,$A209,СВЦЭМ!$B$39:$B$782,K$191)+'СЕТ СН'!$F$15</f>
        <v>140.91369084999999</v>
      </c>
      <c r="L209" s="36">
        <f>SUMIFS(СВЦЭМ!$E$39:$E$782,СВЦЭМ!$A$39:$A$782,$A209,СВЦЭМ!$B$39:$B$782,L$191)+'СЕТ СН'!$F$15</f>
        <v>140.94530564999999</v>
      </c>
      <c r="M209" s="36">
        <f>SUMIFS(СВЦЭМ!$E$39:$E$782,СВЦЭМ!$A$39:$A$782,$A209,СВЦЭМ!$B$39:$B$782,M$191)+'СЕТ СН'!$F$15</f>
        <v>140.62359875999999</v>
      </c>
      <c r="N209" s="36">
        <f>SUMIFS(СВЦЭМ!$E$39:$E$782,СВЦЭМ!$A$39:$A$782,$A209,СВЦЭМ!$B$39:$B$782,N$191)+'СЕТ СН'!$F$15</f>
        <v>144.89079208000001</v>
      </c>
      <c r="O209" s="36">
        <f>SUMIFS(СВЦЭМ!$E$39:$E$782,СВЦЭМ!$A$39:$A$782,$A209,СВЦЭМ!$B$39:$B$782,O$191)+'СЕТ СН'!$F$15</f>
        <v>151.97653553000001</v>
      </c>
      <c r="P209" s="36">
        <f>SUMIFS(СВЦЭМ!$E$39:$E$782,СВЦЭМ!$A$39:$A$782,$A209,СВЦЭМ!$B$39:$B$782,P$191)+'СЕТ СН'!$F$15</f>
        <v>155.76890824</v>
      </c>
      <c r="Q209" s="36">
        <f>SUMIFS(СВЦЭМ!$E$39:$E$782,СВЦЭМ!$A$39:$A$782,$A209,СВЦЭМ!$B$39:$B$782,Q$191)+'СЕТ СН'!$F$15</f>
        <v>155.90678617</v>
      </c>
      <c r="R209" s="36">
        <f>SUMIFS(СВЦЭМ!$E$39:$E$782,СВЦЭМ!$A$39:$A$782,$A209,СВЦЭМ!$B$39:$B$782,R$191)+'СЕТ СН'!$F$15</f>
        <v>154.66235718999999</v>
      </c>
      <c r="S209" s="36">
        <f>SUMIFS(СВЦЭМ!$E$39:$E$782,СВЦЭМ!$A$39:$A$782,$A209,СВЦЭМ!$B$39:$B$782,S$191)+'СЕТ СН'!$F$15</f>
        <v>152.10648900000001</v>
      </c>
      <c r="T209" s="36">
        <f>SUMIFS(СВЦЭМ!$E$39:$E$782,СВЦЭМ!$A$39:$A$782,$A209,СВЦЭМ!$B$39:$B$782,T$191)+'СЕТ СН'!$F$15</f>
        <v>144.92692327</v>
      </c>
      <c r="U209" s="36">
        <f>SUMIFS(СВЦЭМ!$E$39:$E$782,СВЦЭМ!$A$39:$A$782,$A209,СВЦЭМ!$B$39:$B$782,U$191)+'СЕТ СН'!$F$15</f>
        <v>134.94278609</v>
      </c>
      <c r="V209" s="36">
        <f>SUMIFS(СВЦЭМ!$E$39:$E$782,СВЦЭМ!$A$39:$A$782,$A209,СВЦЭМ!$B$39:$B$782,V$191)+'СЕТ СН'!$F$15</f>
        <v>131.05641692</v>
      </c>
      <c r="W209" s="36">
        <f>SUMIFS(СВЦЭМ!$E$39:$E$782,СВЦЭМ!$A$39:$A$782,$A209,СВЦЭМ!$B$39:$B$782,W$191)+'СЕТ СН'!$F$15</f>
        <v>129.84402917</v>
      </c>
      <c r="X209" s="36">
        <f>SUMIFS(СВЦЭМ!$E$39:$E$782,СВЦЭМ!$A$39:$A$782,$A209,СВЦЭМ!$B$39:$B$782,X$191)+'СЕТ СН'!$F$15</f>
        <v>139.48620299000001</v>
      </c>
      <c r="Y209" s="36">
        <f>SUMIFS(СВЦЭМ!$E$39:$E$782,СВЦЭМ!$A$39:$A$782,$A209,СВЦЭМ!$B$39:$B$782,Y$191)+'СЕТ СН'!$F$15</f>
        <v>144.99118673999999</v>
      </c>
    </row>
    <row r="210" spans="1:25" ht="15.75" x14ac:dyDescent="0.2">
      <c r="A210" s="35">
        <f t="shared" si="5"/>
        <v>44458</v>
      </c>
      <c r="B210" s="36">
        <f>SUMIFS(СВЦЭМ!$E$39:$E$782,СВЦЭМ!$A$39:$A$782,$A210,СВЦЭМ!$B$39:$B$782,B$191)+'СЕТ СН'!$F$15</f>
        <v>149.90838729000001</v>
      </c>
      <c r="C210" s="36">
        <f>SUMIFS(СВЦЭМ!$E$39:$E$782,СВЦЭМ!$A$39:$A$782,$A210,СВЦЭМ!$B$39:$B$782,C$191)+'СЕТ СН'!$F$15</f>
        <v>158.66575936999999</v>
      </c>
      <c r="D210" s="36">
        <f>SUMIFS(СВЦЭМ!$E$39:$E$782,СВЦЭМ!$A$39:$A$782,$A210,СВЦЭМ!$B$39:$B$782,D$191)+'СЕТ СН'!$F$15</f>
        <v>169.82386185999999</v>
      </c>
      <c r="E210" s="36">
        <f>SUMIFS(СВЦЭМ!$E$39:$E$782,СВЦЭМ!$A$39:$A$782,$A210,СВЦЭМ!$B$39:$B$782,E$191)+'СЕТ СН'!$F$15</f>
        <v>174.62062473</v>
      </c>
      <c r="F210" s="36">
        <f>SUMIFS(СВЦЭМ!$E$39:$E$782,СВЦЭМ!$A$39:$A$782,$A210,СВЦЭМ!$B$39:$B$782,F$191)+'СЕТ СН'!$F$15</f>
        <v>175.03237091</v>
      </c>
      <c r="G210" s="36">
        <f>SUMIFS(СВЦЭМ!$E$39:$E$782,СВЦЭМ!$A$39:$A$782,$A210,СВЦЭМ!$B$39:$B$782,G$191)+'СЕТ СН'!$F$15</f>
        <v>173.45135048</v>
      </c>
      <c r="H210" s="36">
        <f>SUMIFS(СВЦЭМ!$E$39:$E$782,СВЦЭМ!$A$39:$A$782,$A210,СВЦЭМ!$B$39:$B$782,H$191)+'СЕТ СН'!$F$15</f>
        <v>166.83965018999999</v>
      </c>
      <c r="I210" s="36">
        <f>SUMIFS(СВЦЭМ!$E$39:$E$782,СВЦЭМ!$A$39:$A$782,$A210,СВЦЭМ!$B$39:$B$782,I$191)+'СЕТ СН'!$F$15</f>
        <v>155.37862518</v>
      </c>
      <c r="J210" s="36">
        <f>SUMIFS(СВЦЭМ!$E$39:$E$782,СВЦЭМ!$A$39:$A$782,$A210,СВЦЭМ!$B$39:$B$782,J$191)+'СЕТ СН'!$F$15</f>
        <v>149.80993058999999</v>
      </c>
      <c r="K210" s="36">
        <f>SUMIFS(СВЦЭМ!$E$39:$E$782,СВЦЭМ!$A$39:$A$782,$A210,СВЦЭМ!$B$39:$B$782,K$191)+'СЕТ СН'!$F$15</f>
        <v>133.26095613000001</v>
      </c>
      <c r="L210" s="36">
        <f>SUMIFS(СВЦЭМ!$E$39:$E$782,СВЦЭМ!$A$39:$A$782,$A210,СВЦЭМ!$B$39:$B$782,L$191)+'СЕТ СН'!$F$15</f>
        <v>132.75735453999999</v>
      </c>
      <c r="M210" s="36">
        <f>SUMIFS(СВЦЭМ!$E$39:$E$782,СВЦЭМ!$A$39:$A$782,$A210,СВЦЭМ!$B$39:$B$782,M$191)+'СЕТ СН'!$F$15</f>
        <v>133.39101665999999</v>
      </c>
      <c r="N210" s="36">
        <f>SUMIFS(СВЦЭМ!$E$39:$E$782,СВЦЭМ!$A$39:$A$782,$A210,СВЦЭМ!$B$39:$B$782,N$191)+'СЕТ СН'!$F$15</f>
        <v>134.53463335000001</v>
      </c>
      <c r="O210" s="36">
        <f>SUMIFS(СВЦЭМ!$E$39:$E$782,СВЦЭМ!$A$39:$A$782,$A210,СВЦЭМ!$B$39:$B$782,O$191)+'СЕТ СН'!$F$15</f>
        <v>140.19836629</v>
      </c>
      <c r="P210" s="36">
        <f>SUMIFS(СВЦЭМ!$E$39:$E$782,СВЦЭМ!$A$39:$A$782,$A210,СВЦЭМ!$B$39:$B$782,P$191)+'СЕТ СН'!$F$15</f>
        <v>148.81905936999999</v>
      </c>
      <c r="Q210" s="36">
        <f>SUMIFS(СВЦЭМ!$E$39:$E$782,СВЦЭМ!$A$39:$A$782,$A210,СВЦЭМ!$B$39:$B$782,Q$191)+'СЕТ СН'!$F$15</f>
        <v>149.86496152999999</v>
      </c>
      <c r="R210" s="36">
        <f>SUMIFS(СВЦЭМ!$E$39:$E$782,СВЦЭМ!$A$39:$A$782,$A210,СВЦЭМ!$B$39:$B$782,R$191)+'СЕТ СН'!$F$15</f>
        <v>147.85144138000001</v>
      </c>
      <c r="S210" s="36">
        <f>SUMIFS(СВЦЭМ!$E$39:$E$782,СВЦЭМ!$A$39:$A$782,$A210,СВЦЭМ!$B$39:$B$782,S$191)+'СЕТ СН'!$F$15</f>
        <v>146.87195155000001</v>
      </c>
      <c r="T210" s="36">
        <f>SUMIFS(СВЦЭМ!$E$39:$E$782,СВЦЭМ!$A$39:$A$782,$A210,СВЦЭМ!$B$39:$B$782,T$191)+'СЕТ СН'!$F$15</f>
        <v>153.95513116999999</v>
      </c>
      <c r="U210" s="36">
        <f>SUMIFS(СВЦЭМ!$E$39:$E$782,СВЦЭМ!$A$39:$A$782,$A210,СВЦЭМ!$B$39:$B$782,U$191)+'СЕТ СН'!$F$15</f>
        <v>143.05591530999999</v>
      </c>
      <c r="V210" s="36">
        <f>SUMIFS(СВЦЭМ!$E$39:$E$782,СВЦЭМ!$A$39:$A$782,$A210,СВЦЭМ!$B$39:$B$782,V$191)+'СЕТ СН'!$F$15</f>
        <v>141.01098415999999</v>
      </c>
      <c r="W210" s="36">
        <f>SUMIFS(СВЦЭМ!$E$39:$E$782,СВЦЭМ!$A$39:$A$782,$A210,СВЦЭМ!$B$39:$B$782,W$191)+'СЕТ СН'!$F$15</f>
        <v>141.30019763999999</v>
      </c>
      <c r="X210" s="36">
        <f>SUMIFS(СВЦЭМ!$E$39:$E$782,СВЦЭМ!$A$39:$A$782,$A210,СВЦЭМ!$B$39:$B$782,X$191)+'СЕТ СН'!$F$15</f>
        <v>145.28035030000001</v>
      </c>
      <c r="Y210" s="36">
        <f>SUMIFS(СВЦЭМ!$E$39:$E$782,СВЦЭМ!$A$39:$A$782,$A210,СВЦЭМ!$B$39:$B$782,Y$191)+'СЕТ СН'!$F$15</f>
        <v>152.16505979999999</v>
      </c>
    </row>
    <row r="211" spans="1:25" ht="15.75" x14ac:dyDescent="0.2">
      <c r="A211" s="35">
        <f t="shared" si="5"/>
        <v>44459</v>
      </c>
      <c r="B211" s="36">
        <f>SUMIFS(СВЦЭМ!$E$39:$E$782,СВЦЭМ!$A$39:$A$782,$A211,СВЦЭМ!$B$39:$B$782,B$191)+'СЕТ СН'!$F$15</f>
        <v>144.66457631</v>
      </c>
      <c r="C211" s="36">
        <f>SUMIFS(СВЦЭМ!$E$39:$E$782,СВЦЭМ!$A$39:$A$782,$A211,СВЦЭМ!$B$39:$B$782,C$191)+'СЕТ СН'!$F$15</f>
        <v>160.55980441</v>
      </c>
      <c r="D211" s="36">
        <f>SUMIFS(СВЦЭМ!$E$39:$E$782,СВЦЭМ!$A$39:$A$782,$A211,СВЦЭМ!$B$39:$B$782,D$191)+'СЕТ СН'!$F$15</f>
        <v>169.89304877999999</v>
      </c>
      <c r="E211" s="36">
        <f>SUMIFS(СВЦЭМ!$E$39:$E$782,СВЦЭМ!$A$39:$A$782,$A211,СВЦЭМ!$B$39:$B$782,E$191)+'СЕТ СН'!$F$15</f>
        <v>173.42899614000001</v>
      </c>
      <c r="F211" s="36">
        <f>SUMIFS(СВЦЭМ!$E$39:$E$782,СВЦЭМ!$A$39:$A$782,$A211,СВЦЭМ!$B$39:$B$782,F$191)+'СЕТ СН'!$F$15</f>
        <v>175.29122555000001</v>
      </c>
      <c r="G211" s="36">
        <f>SUMIFS(СВЦЭМ!$E$39:$E$782,СВЦЭМ!$A$39:$A$782,$A211,СВЦЭМ!$B$39:$B$782,G$191)+'СЕТ СН'!$F$15</f>
        <v>172.30844246999999</v>
      </c>
      <c r="H211" s="36">
        <f>SUMIFS(СВЦЭМ!$E$39:$E$782,СВЦЭМ!$A$39:$A$782,$A211,СВЦЭМ!$B$39:$B$782,H$191)+'СЕТ СН'!$F$15</f>
        <v>162.96574355999999</v>
      </c>
      <c r="I211" s="36">
        <f>SUMIFS(СВЦЭМ!$E$39:$E$782,СВЦЭМ!$A$39:$A$782,$A211,СВЦЭМ!$B$39:$B$782,I$191)+'СЕТ СН'!$F$15</f>
        <v>154.52748177999999</v>
      </c>
      <c r="J211" s="36">
        <f>SUMIFS(СВЦЭМ!$E$39:$E$782,СВЦЭМ!$A$39:$A$782,$A211,СВЦЭМ!$B$39:$B$782,J$191)+'СЕТ СН'!$F$15</f>
        <v>153.77779620000001</v>
      </c>
      <c r="K211" s="36">
        <f>SUMIFS(СВЦЭМ!$E$39:$E$782,СВЦЭМ!$A$39:$A$782,$A211,СВЦЭМ!$B$39:$B$782,K$191)+'СЕТ СН'!$F$15</f>
        <v>153.0674659</v>
      </c>
      <c r="L211" s="36">
        <f>SUMIFS(СВЦЭМ!$E$39:$E$782,СВЦЭМ!$A$39:$A$782,$A211,СВЦЭМ!$B$39:$B$782,L$191)+'СЕТ СН'!$F$15</f>
        <v>149.36308543999999</v>
      </c>
      <c r="M211" s="36">
        <f>SUMIFS(СВЦЭМ!$E$39:$E$782,СВЦЭМ!$A$39:$A$782,$A211,СВЦЭМ!$B$39:$B$782,M$191)+'СЕТ СН'!$F$15</f>
        <v>148.96951106</v>
      </c>
      <c r="N211" s="36">
        <f>SUMIFS(СВЦЭМ!$E$39:$E$782,СВЦЭМ!$A$39:$A$782,$A211,СВЦЭМ!$B$39:$B$782,N$191)+'СЕТ СН'!$F$15</f>
        <v>152.09520255999999</v>
      </c>
      <c r="O211" s="36">
        <f>SUMIFS(СВЦЭМ!$E$39:$E$782,СВЦЭМ!$A$39:$A$782,$A211,СВЦЭМ!$B$39:$B$782,O$191)+'СЕТ СН'!$F$15</f>
        <v>157.28547737</v>
      </c>
      <c r="P211" s="36">
        <f>SUMIFS(СВЦЭМ!$E$39:$E$782,СВЦЭМ!$A$39:$A$782,$A211,СВЦЭМ!$B$39:$B$782,P$191)+'СЕТ СН'!$F$15</f>
        <v>163.14244327</v>
      </c>
      <c r="Q211" s="36">
        <f>SUMIFS(СВЦЭМ!$E$39:$E$782,СВЦЭМ!$A$39:$A$782,$A211,СВЦЭМ!$B$39:$B$782,Q$191)+'СЕТ СН'!$F$15</f>
        <v>163.72264971999999</v>
      </c>
      <c r="R211" s="36">
        <f>SUMIFS(СВЦЭМ!$E$39:$E$782,СВЦЭМ!$A$39:$A$782,$A211,СВЦЭМ!$B$39:$B$782,R$191)+'СЕТ СН'!$F$15</f>
        <v>160.33695047</v>
      </c>
      <c r="S211" s="36">
        <f>SUMIFS(СВЦЭМ!$E$39:$E$782,СВЦЭМ!$A$39:$A$782,$A211,СВЦЭМ!$B$39:$B$782,S$191)+'СЕТ СН'!$F$15</f>
        <v>157.98892857999999</v>
      </c>
      <c r="T211" s="36">
        <f>SUMIFS(СВЦЭМ!$E$39:$E$782,СВЦЭМ!$A$39:$A$782,$A211,СВЦЭМ!$B$39:$B$782,T$191)+'СЕТ СН'!$F$15</f>
        <v>155.46433743</v>
      </c>
      <c r="U211" s="36">
        <f>SUMIFS(СВЦЭМ!$E$39:$E$782,СВЦЭМ!$A$39:$A$782,$A211,СВЦЭМ!$B$39:$B$782,U$191)+'СЕТ СН'!$F$15</f>
        <v>159.23075545</v>
      </c>
      <c r="V211" s="36">
        <f>SUMIFS(СВЦЭМ!$E$39:$E$782,СВЦЭМ!$A$39:$A$782,$A211,СВЦЭМ!$B$39:$B$782,V$191)+'СЕТ СН'!$F$15</f>
        <v>151.34964532999999</v>
      </c>
      <c r="W211" s="36">
        <f>SUMIFS(СВЦЭМ!$E$39:$E$782,СВЦЭМ!$A$39:$A$782,$A211,СВЦЭМ!$B$39:$B$782,W$191)+'СЕТ СН'!$F$15</f>
        <v>149.27842426999999</v>
      </c>
      <c r="X211" s="36">
        <f>SUMIFS(СВЦЭМ!$E$39:$E$782,СВЦЭМ!$A$39:$A$782,$A211,СВЦЭМ!$B$39:$B$782,X$191)+'СЕТ СН'!$F$15</f>
        <v>154.79271903</v>
      </c>
      <c r="Y211" s="36">
        <f>SUMIFS(СВЦЭМ!$E$39:$E$782,СВЦЭМ!$A$39:$A$782,$A211,СВЦЭМ!$B$39:$B$782,Y$191)+'СЕТ СН'!$F$15</f>
        <v>150.07080667</v>
      </c>
    </row>
    <row r="212" spans="1:25" ht="15.75" x14ac:dyDescent="0.2">
      <c r="A212" s="35">
        <f t="shared" si="5"/>
        <v>44460</v>
      </c>
      <c r="B212" s="36">
        <f>SUMIFS(СВЦЭМ!$E$39:$E$782,СВЦЭМ!$A$39:$A$782,$A212,СВЦЭМ!$B$39:$B$782,B$191)+'СЕТ СН'!$F$15</f>
        <v>162.97586630999999</v>
      </c>
      <c r="C212" s="36">
        <f>SUMIFS(СВЦЭМ!$E$39:$E$782,СВЦЭМ!$A$39:$A$782,$A212,СВЦЭМ!$B$39:$B$782,C$191)+'СЕТ СН'!$F$15</f>
        <v>176.41818268</v>
      </c>
      <c r="D212" s="36">
        <f>SUMIFS(СВЦЭМ!$E$39:$E$782,СВЦЭМ!$A$39:$A$782,$A212,СВЦЭМ!$B$39:$B$782,D$191)+'СЕТ СН'!$F$15</f>
        <v>181.64237341</v>
      </c>
      <c r="E212" s="36">
        <f>SUMIFS(СВЦЭМ!$E$39:$E$782,СВЦЭМ!$A$39:$A$782,$A212,СВЦЭМ!$B$39:$B$782,E$191)+'СЕТ СН'!$F$15</f>
        <v>184.43045892000001</v>
      </c>
      <c r="F212" s="36">
        <f>SUMIFS(СВЦЭМ!$E$39:$E$782,СВЦЭМ!$A$39:$A$782,$A212,СВЦЭМ!$B$39:$B$782,F$191)+'СЕТ СН'!$F$15</f>
        <v>184.13829666000001</v>
      </c>
      <c r="G212" s="36">
        <f>SUMIFS(СВЦЭМ!$E$39:$E$782,СВЦЭМ!$A$39:$A$782,$A212,СВЦЭМ!$B$39:$B$782,G$191)+'СЕТ СН'!$F$15</f>
        <v>179.03502234999999</v>
      </c>
      <c r="H212" s="36">
        <f>SUMIFS(СВЦЭМ!$E$39:$E$782,СВЦЭМ!$A$39:$A$782,$A212,СВЦЭМ!$B$39:$B$782,H$191)+'СЕТ СН'!$F$15</f>
        <v>168.41182563000001</v>
      </c>
      <c r="I212" s="36">
        <f>SUMIFS(СВЦЭМ!$E$39:$E$782,СВЦЭМ!$A$39:$A$782,$A212,СВЦЭМ!$B$39:$B$782,I$191)+'СЕТ СН'!$F$15</f>
        <v>160.12971479000001</v>
      </c>
      <c r="J212" s="36">
        <f>SUMIFS(СВЦЭМ!$E$39:$E$782,СВЦЭМ!$A$39:$A$782,$A212,СВЦЭМ!$B$39:$B$782,J$191)+'СЕТ СН'!$F$15</f>
        <v>157.07081085999999</v>
      </c>
      <c r="K212" s="36">
        <f>SUMIFS(СВЦЭМ!$E$39:$E$782,СВЦЭМ!$A$39:$A$782,$A212,СВЦЭМ!$B$39:$B$782,K$191)+'СЕТ СН'!$F$15</f>
        <v>153.38147158000001</v>
      </c>
      <c r="L212" s="36">
        <f>SUMIFS(СВЦЭМ!$E$39:$E$782,СВЦЭМ!$A$39:$A$782,$A212,СВЦЭМ!$B$39:$B$782,L$191)+'СЕТ СН'!$F$15</f>
        <v>149.63990404</v>
      </c>
      <c r="M212" s="36">
        <f>SUMIFS(СВЦЭМ!$E$39:$E$782,СВЦЭМ!$A$39:$A$782,$A212,СВЦЭМ!$B$39:$B$782,M$191)+'СЕТ СН'!$F$15</f>
        <v>150.27562555</v>
      </c>
      <c r="N212" s="36">
        <f>SUMIFS(СВЦЭМ!$E$39:$E$782,СВЦЭМ!$A$39:$A$782,$A212,СВЦЭМ!$B$39:$B$782,N$191)+'СЕТ СН'!$F$15</f>
        <v>152.87662341000001</v>
      </c>
      <c r="O212" s="36">
        <f>SUMIFS(СВЦЭМ!$E$39:$E$782,СВЦЭМ!$A$39:$A$782,$A212,СВЦЭМ!$B$39:$B$782,O$191)+'СЕТ СН'!$F$15</f>
        <v>154.78678097</v>
      </c>
      <c r="P212" s="36">
        <f>SUMIFS(СВЦЭМ!$E$39:$E$782,СВЦЭМ!$A$39:$A$782,$A212,СВЦЭМ!$B$39:$B$782,P$191)+'СЕТ СН'!$F$15</f>
        <v>160.97321645</v>
      </c>
      <c r="Q212" s="36">
        <f>SUMIFS(СВЦЭМ!$E$39:$E$782,СВЦЭМ!$A$39:$A$782,$A212,СВЦЭМ!$B$39:$B$782,Q$191)+'СЕТ СН'!$F$15</f>
        <v>163.95501318000001</v>
      </c>
      <c r="R212" s="36">
        <f>SUMIFS(СВЦЭМ!$E$39:$E$782,СВЦЭМ!$A$39:$A$782,$A212,СВЦЭМ!$B$39:$B$782,R$191)+'СЕТ СН'!$F$15</f>
        <v>161.93795464999999</v>
      </c>
      <c r="S212" s="36">
        <f>SUMIFS(СВЦЭМ!$E$39:$E$782,СВЦЭМ!$A$39:$A$782,$A212,СВЦЭМ!$B$39:$B$782,S$191)+'СЕТ СН'!$F$15</f>
        <v>158.01214467</v>
      </c>
      <c r="T212" s="36">
        <f>SUMIFS(СВЦЭМ!$E$39:$E$782,СВЦЭМ!$A$39:$A$782,$A212,СВЦЭМ!$B$39:$B$782,T$191)+'СЕТ СН'!$F$15</f>
        <v>154.15280784999999</v>
      </c>
      <c r="U212" s="36">
        <f>SUMIFS(СВЦЭМ!$E$39:$E$782,СВЦЭМ!$A$39:$A$782,$A212,СВЦЭМ!$B$39:$B$782,U$191)+'СЕТ СН'!$F$15</f>
        <v>153.6212515</v>
      </c>
      <c r="V212" s="36">
        <f>SUMIFS(СВЦЭМ!$E$39:$E$782,СВЦЭМ!$A$39:$A$782,$A212,СВЦЭМ!$B$39:$B$782,V$191)+'СЕТ СН'!$F$15</f>
        <v>153.18250255000001</v>
      </c>
      <c r="W212" s="36">
        <f>SUMIFS(СВЦЭМ!$E$39:$E$782,СВЦЭМ!$A$39:$A$782,$A212,СВЦЭМ!$B$39:$B$782,W$191)+'СЕТ СН'!$F$15</f>
        <v>151.98706558000001</v>
      </c>
      <c r="X212" s="36">
        <f>SUMIFS(СВЦЭМ!$E$39:$E$782,СВЦЭМ!$A$39:$A$782,$A212,СВЦЭМ!$B$39:$B$782,X$191)+'СЕТ СН'!$F$15</f>
        <v>147.25091003</v>
      </c>
      <c r="Y212" s="36">
        <f>SUMIFS(СВЦЭМ!$E$39:$E$782,СВЦЭМ!$A$39:$A$782,$A212,СВЦЭМ!$B$39:$B$782,Y$191)+'СЕТ СН'!$F$15</f>
        <v>146.77523449</v>
      </c>
    </row>
    <row r="213" spans="1:25" ht="15.75" x14ac:dyDescent="0.2">
      <c r="A213" s="35">
        <f t="shared" si="5"/>
        <v>44461</v>
      </c>
      <c r="B213" s="36">
        <f>SUMIFS(СВЦЭМ!$E$39:$E$782,СВЦЭМ!$A$39:$A$782,$A213,СВЦЭМ!$B$39:$B$782,B$191)+'СЕТ СН'!$F$15</f>
        <v>161.58780608000001</v>
      </c>
      <c r="C213" s="36">
        <f>SUMIFS(СВЦЭМ!$E$39:$E$782,СВЦЭМ!$A$39:$A$782,$A213,СВЦЭМ!$B$39:$B$782,C$191)+'СЕТ СН'!$F$15</f>
        <v>172.71179072999999</v>
      </c>
      <c r="D213" s="36">
        <f>SUMIFS(СВЦЭМ!$E$39:$E$782,СВЦЭМ!$A$39:$A$782,$A213,СВЦЭМ!$B$39:$B$782,D$191)+'СЕТ СН'!$F$15</f>
        <v>179.65807118999999</v>
      </c>
      <c r="E213" s="36">
        <f>SUMIFS(СВЦЭМ!$E$39:$E$782,СВЦЭМ!$A$39:$A$782,$A213,СВЦЭМ!$B$39:$B$782,E$191)+'СЕТ СН'!$F$15</f>
        <v>181.01755048999999</v>
      </c>
      <c r="F213" s="36">
        <f>SUMIFS(СВЦЭМ!$E$39:$E$782,СВЦЭМ!$A$39:$A$782,$A213,СВЦЭМ!$B$39:$B$782,F$191)+'СЕТ СН'!$F$15</f>
        <v>181.57455021999999</v>
      </c>
      <c r="G213" s="36">
        <f>SUMIFS(СВЦЭМ!$E$39:$E$782,СВЦЭМ!$A$39:$A$782,$A213,СВЦЭМ!$B$39:$B$782,G$191)+'СЕТ СН'!$F$15</f>
        <v>178.33423496</v>
      </c>
      <c r="H213" s="36">
        <f>SUMIFS(СВЦЭМ!$E$39:$E$782,СВЦЭМ!$A$39:$A$782,$A213,СВЦЭМ!$B$39:$B$782,H$191)+'СЕТ СН'!$F$15</f>
        <v>168.51000669999999</v>
      </c>
      <c r="I213" s="36">
        <f>SUMIFS(СВЦЭМ!$E$39:$E$782,СВЦЭМ!$A$39:$A$782,$A213,СВЦЭМ!$B$39:$B$782,I$191)+'СЕТ СН'!$F$15</f>
        <v>156.57214791999999</v>
      </c>
      <c r="J213" s="36">
        <f>SUMIFS(СВЦЭМ!$E$39:$E$782,СВЦЭМ!$A$39:$A$782,$A213,СВЦЭМ!$B$39:$B$782,J$191)+'СЕТ СН'!$F$15</f>
        <v>154.06487268999999</v>
      </c>
      <c r="K213" s="36">
        <f>SUMIFS(СВЦЭМ!$E$39:$E$782,СВЦЭМ!$A$39:$A$782,$A213,СВЦЭМ!$B$39:$B$782,K$191)+'СЕТ СН'!$F$15</f>
        <v>153.08890897000001</v>
      </c>
      <c r="L213" s="36">
        <f>SUMIFS(СВЦЭМ!$E$39:$E$782,СВЦЭМ!$A$39:$A$782,$A213,СВЦЭМ!$B$39:$B$782,L$191)+'СЕТ СН'!$F$15</f>
        <v>150.54951874</v>
      </c>
      <c r="M213" s="36">
        <f>SUMIFS(СВЦЭМ!$E$39:$E$782,СВЦЭМ!$A$39:$A$782,$A213,СВЦЭМ!$B$39:$B$782,M$191)+'СЕТ СН'!$F$15</f>
        <v>148.56280142</v>
      </c>
      <c r="N213" s="36">
        <f>SUMIFS(СВЦЭМ!$E$39:$E$782,СВЦЭМ!$A$39:$A$782,$A213,СВЦЭМ!$B$39:$B$782,N$191)+'СЕТ СН'!$F$15</f>
        <v>151.17172894000001</v>
      </c>
      <c r="O213" s="36">
        <f>SUMIFS(СВЦЭМ!$E$39:$E$782,СВЦЭМ!$A$39:$A$782,$A213,СВЦЭМ!$B$39:$B$782,O$191)+'СЕТ СН'!$F$15</f>
        <v>155.39753046999999</v>
      </c>
      <c r="P213" s="36">
        <f>SUMIFS(СВЦЭМ!$E$39:$E$782,СВЦЭМ!$A$39:$A$782,$A213,СВЦЭМ!$B$39:$B$782,P$191)+'СЕТ СН'!$F$15</f>
        <v>161.55459625</v>
      </c>
      <c r="Q213" s="36">
        <f>SUMIFS(СВЦЭМ!$E$39:$E$782,СВЦЭМ!$A$39:$A$782,$A213,СВЦЭМ!$B$39:$B$782,Q$191)+'СЕТ СН'!$F$15</f>
        <v>162.72467899</v>
      </c>
      <c r="R213" s="36">
        <f>SUMIFS(СВЦЭМ!$E$39:$E$782,СВЦЭМ!$A$39:$A$782,$A213,СВЦЭМ!$B$39:$B$782,R$191)+'СЕТ СН'!$F$15</f>
        <v>161.25497902999999</v>
      </c>
      <c r="S213" s="36">
        <f>SUMIFS(СВЦЭМ!$E$39:$E$782,СВЦЭМ!$A$39:$A$782,$A213,СВЦЭМ!$B$39:$B$782,S$191)+'СЕТ СН'!$F$15</f>
        <v>155.46503937</v>
      </c>
      <c r="T213" s="36">
        <f>SUMIFS(СВЦЭМ!$E$39:$E$782,СВЦЭМ!$A$39:$A$782,$A213,СВЦЭМ!$B$39:$B$782,T$191)+'СЕТ СН'!$F$15</f>
        <v>151.27395766999999</v>
      </c>
      <c r="U213" s="36">
        <f>SUMIFS(СВЦЭМ!$E$39:$E$782,СВЦЭМ!$A$39:$A$782,$A213,СВЦЭМ!$B$39:$B$782,U$191)+'СЕТ СН'!$F$15</f>
        <v>151.81235907999999</v>
      </c>
      <c r="V213" s="36">
        <f>SUMIFS(СВЦЭМ!$E$39:$E$782,СВЦЭМ!$A$39:$A$782,$A213,СВЦЭМ!$B$39:$B$782,V$191)+'СЕТ СН'!$F$15</f>
        <v>151.02904735999999</v>
      </c>
      <c r="W213" s="36">
        <f>SUMIFS(СВЦЭМ!$E$39:$E$782,СВЦЭМ!$A$39:$A$782,$A213,СВЦЭМ!$B$39:$B$782,W$191)+'СЕТ СН'!$F$15</f>
        <v>149.98006801</v>
      </c>
      <c r="X213" s="36">
        <f>SUMIFS(СВЦЭМ!$E$39:$E$782,СВЦЭМ!$A$39:$A$782,$A213,СВЦЭМ!$B$39:$B$782,X$191)+'СЕТ СН'!$F$15</f>
        <v>146.07577436</v>
      </c>
      <c r="Y213" s="36">
        <f>SUMIFS(СВЦЭМ!$E$39:$E$782,СВЦЭМ!$A$39:$A$782,$A213,СВЦЭМ!$B$39:$B$782,Y$191)+'СЕТ СН'!$F$15</f>
        <v>145.04744356</v>
      </c>
    </row>
    <row r="214" spans="1:25" ht="15.75" x14ac:dyDescent="0.2">
      <c r="A214" s="35">
        <f t="shared" si="5"/>
        <v>44462</v>
      </c>
      <c r="B214" s="36">
        <f>SUMIFS(СВЦЭМ!$E$39:$E$782,СВЦЭМ!$A$39:$A$782,$A214,СВЦЭМ!$B$39:$B$782,B$191)+'СЕТ СН'!$F$15</f>
        <v>168.18599098000001</v>
      </c>
      <c r="C214" s="36">
        <f>SUMIFS(СВЦЭМ!$E$39:$E$782,СВЦЭМ!$A$39:$A$782,$A214,СВЦЭМ!$B$39:$B$782,C$191)+'СЕТ СН'!$F$15</f>
        <v>186.14212570999999</v>
      </c>
      <c r="D214" s="36">
        <f>SUMIFS(СВЦЭМ!$E$39:$E$782,СВЦЭМ!$A$39:$A$782,$A214,СВЦЭМ!$B$39:$B$782,D$191)+'СЕТ СН'!$F$15</f>
        <v>196.44104766999999</v>
      </c>
      <c r="E214" s="36">
        <f>SUMIFS(СВЦЭМ!$E$39:$E$782,СВЦЭМ!$A$39:$A$782,$A214,СВЦЭМ!$B$39:$B$782,E$191)+'СЕТ СН'!$F$15</f>
        <v>198.96530672</v>
      </c>
      <c r="F214" s="36">
        <f>SUMIFS(СВЦЭМ!$E$39:$E$782,СВЦЭМ!$A$39:$A$782,$A214,СВЦЭМ!$B$39:$B$782,F$191)+'СЕТ СН'!$F$15</f>
        <v>199.7466909</v>
      </c>
      <c r="G214" s="36">
        <f>SUMIFS(СВЦЭМ!$E$39:$E$782,СВЦЭМ!$A$39:$A$782,$A214,СВЦЭМ!$B$39:$B$782,G$191)+'СЕТ СН'!$F$15</f>
        <v>194.86569799</v>
      </c>
      <c r="H214" s="36">
        <f>SUMIFS(СВЦЭМ!$E$39:$E$782,СВЦЭМ!$A$39:$A$782,$A214,СВЦЭМ!$B$39:$B$782,H$191)+'СЕТ СН'!$F$15</f>
        <v>180.97004186999999</v>
      </c>
      <c r="I214" s="36">
        <f>SUMIFS(СВЦЭМ!$E$39:$E$782,СВЦЭМ!$A$39:$A$782,$A214,СВЦЭМ!$B$39:$B$782,I$191)+'СЕТ СН'!$F$15</f>
        <v>162.55214978000001</v>
      </c>
      <c r="J214" s="36">
        <f>SUMIFS(СВЦЭМ!$E$39:$E$782,СВЦЭМ!$A$39:$A$782,$A214,СВЦЭМ!$B$39:$B$782,J$191)+'СЕТ СН'!$F$15</f>
        <v>162.13583965000001</v>
      </c>
      <c r="K214" s="36">
        <f>SUMIFS(СВЦЭМ!$E$39:$E$782,СВЦЭМ!$A$39:$A$782,$A214,СВЦЭМ!$B$39:$B$782,K$191)+'СЕТ СН'!$F$15</f>
        <v>165.74811081999999</v>
      </c>
      <c r="L214" s="36">
        <f>SUMIFS(СВЦЭМ!$E$39:$E$782,СВЦЭМ!$A$39:$A$782,$A214,СВЦЭМ!$B$39:$B$782,L$191)+'СЕТ СН'!$F$15</f>
        <v>165.28197721000001</v>
      </c>
      <c r="M214" s="36">
        <f>SUMIFS(СВЦЭМ!$E$39:$E$782,СВЦЭМ!$A$39:$A$782,$A214,СВЦЭМ!$B$39:$B$782,M$191)+'СЕТ СН'!$F$15</f>
        <v>163.28824996</v>
      </c>
      <c r="N214" s="36">
        <f>SUMIFS(СВЦЭМ!$E$39:$E$782,СВЦЭМ!$A$39:$A$782,$A214,СВЦЭМ!$B$39:$B$782,N$191)+'СЕТ СН'!$F$15</f>
        <v>159.28544884999999</v>
      </c>
      <c r="O214" s="36">
        <f>SUMIFS(СВЦЭМ!$E$39:$E$782,СВЦЭМ!$A$39:$A$782,$A214,СВЦЭМ!$B$39:$B$782,O$191)+'СЕТ СН'!$F$15</f>
        <v>158.12011777000001</v>
      </c>
      <c r="P214" s="36">
        <f>SUMIFS(СВЦЭМ!$E$39:$E$782,СВЦЭМ!$A$39:$A$782,$A214,СВЦЭМ!$B$39:$B$782,P$191)+'СЕТ СН'!$F$15</f>
        <v>163.27435080000001</v>
      </c>
      <c r="Q214" s="36">
        <f>SUMIFS(СВЦЭМ!$E$39:$E$782,СВЦЭМ!$A$39:$A$782,$A214,СВЦЭМ!$B$39:$B$782,Q$191)+'СЕТ СН'!$F$15</f>
        <v>164.56344497000001</v>
      </c>
      <c r="R214" s="36">
        <f>SUMIFS(СВЦЭМ!$E$39:$E$782,СВЦЭМ!$A$39:$A$782,$A214,СВЦЭМ!$B$39:$B$782,R$191)+'СЕТ СН'!$F$15</f>
        <v>162.58271690999999</v>
      </c>
      <c r="S214" s="36">
        <f>SUMIFS(СВЦЭМ!$E$39:$E$782,СВЦЭМ!$A$39:$A$782,$A214,СВЦЭМ!$B$39:$B$782,S$191)+'СЕТ СН'!$F$15</f>
        <v>159.12551098</v>
      </c>
      <c r="T214" s="36">
        <f>SUMIFS(СВЦЭМ!$E$39:$E$782,СВЦЭМ!$A$39:$A$782,$A214,СВЦЭМ!$B$39:$B$782,T$191)+'СЕТ СН'!$F$15</f>
        <v>155.624627</v>
      </c>
      <c r="U214" s="36">
        <f>SUMIFS(СВЦЭМ!$E$39:$E$782,СВЦЭМ!$A$39:$A$782,$A214,СВЦЭМ!$B$39:$B$782,U$191)+'СЕТ СН'!$F$15</f>
        <v>154.40236666000001</v>
      </c>
      <c r="V214" s="36">
        <f>SUMIFS(СВЦЭМ!$E$39:$E$782,СВЦЭМ!$A$39:$A$782,$A214,СВЦЭМ!$B$39:$B$782,V$191)+'СЕТ СН'!$F$15</f>
        <v>154.04184361</v>
      </c>
      <c r="W214" s="36">
        <f>SUMIFS(СВЦЭМ!$E$39:$E$782,СВЦЭМ!$A$39:$A$782,$A214,СВЦЭМ!$B$39:$B$782,W$191)+'СЕТ СН'!$F$15</f>
        <v>151.14588026999999</v>
      </c>
      <c r="X214" s="36">
        <f>SUMIFS(СВЦЭМ!$E$39:$E$782,СВЦЭМ!$A$39:$A$782,$A214,СВЦЭМ!$B$39:$B$782,X$191)+'СЕТ СН'!$F$15</f>
        <v>148.30543213000001</v>
      </c>
      <c r="Y214" s="36">
        <f>SUMIFS(СВЦЭМ!$E$39:$E$782,СВЦЭМ!$A$39:$A$782,$A214,СВЦЭМ!$B$39:$B$782,Y$191)+'СЕТ СН'!$F$15</f>
        <v>157.42074514000001</v>
      </c>
    </row>
    <row r="215" spans="1:25" ht="15.75" x14ac:dyDescent="0.2">
      <c r="A215" s="35">
        <f t="shared" si="5"/>
        <v>44463</v>
      </c>
      <c r="B215" s="36">
        <f>SUMIFS(СВЦЭМ!$E$39:$E$782,СВЦЭМ!$A$39:$A$782,$A215,СВЦЭМ!$B$39:$B$782,B$191)+'СЕТ СН'!$F$15</f>
        <v>162.80417093</v>
      </c>
      <c r="C215" s="36">
        <f>SUMIFS(СВЦЭМ!$E$39:$E$782,СВЦЭМ!$A$39:$A$782,$A215,СВЦЭМ!$B$39:$B$782,C$191)+'СЕТ СН'!$F$15</f>
        <v>173.86644806000001</v>
      </c>
      <c r="D215" s="36">
        <f>SUMIFS(СВЦЭМ!$E$39:$E$782,СВЦЭМ!$A$39:$A$782,$A215,СВЦЭМ!$B$39:$B$782,D$191)+'СЕТ СН'!$F$15</f>
        <v>186.62513168999999</v>
      </c>
      <c r="E215" s="36">
        <f>SUMIFS(СВЦЭМ!$E$39:$E$782,СВЦЭМ!$A$39:$A$782,$A215,СВЦЭМ!$B$39:$B$782,E$191)+'СЕТ СН'!$F$15</f>
        <v>190.51589504</v>
      </c>
      <c r="F215" s="36">
        <f>SUMIFS(СВЦЭМ!$E$39:$E$782,СВЦЭМ!$A$39:$A$782,$A215,СВЦЭМ!$B$39:$B$782,F$191)+'СЕТ СН'!$F$15</f>
        <v>190.97881031</v>
      </c>
      <c r="G215" s="36">
        <f>SUMIFS(СВЦЭМ!$E$39:$E$782,СВЦЭМ!$A$39:$A$782,$A215,СВЦЭМ!$B$39:$B$782,G$191)+'СЕТ СН'!$F$15</f>
        <v>183.86952178999999</v>
      </c>
      <c r="H215" s="36">
        <f>SUMIFS(СВЦЭМ!$E$39:$E$782,СВЦЭМ!$A$39:$A$782,$A215,СВЦЭМ!$B$39:$B$782,H$191)+'СЕТ СН'!$F$15</f>
        <v>169.13626894999999</v>
      </c>
      <c r="I215" s="36">
        <f>SUMIFS(СВЦЭМ!$E$39:$E$782,СВЦЭМ!$A$39:$A$782,$A215,СВЦЭМ!$B$39:$B$782,I$191)+'СЕТ СН'!$F$15</f>
        <v>158.76664761999999</v>
      </c>
      <c r="J215" s="36">
        <f>SUMIFS(СВЦЭМ!$E$39:$E$782,СВЦЭМ!$A$39:$A$782,$A215,СВЦЭМ!$B$39:$B$782,J$191)+'СЕТ СН'!$F$15</f>
        <v>161.58459999999999</v>
      </c>
      <c r="K215" s="36">
        <f>SUMIFS(СВЦЭМ!$E$39:$E$782,СВЦЭМ!$A$39:$A$782,$A215,СВЦЭМ!$B$39:$B$782,K$191)+'СЕТ СН'!$F$15</f>
        <v>163.78725206999999</v>
      </c>
      <c r="L215" s="36">
        <f>SUMIFS(СВЦЭМ!$E$39:$E$782,СВЦЭМ!$A$39:$A$782,$A215,СВЦЭМ!$B$39:$B$782,L$191)+'СЕТ СН'!$F$15</f>
        <v>165.94726284000001</v>
      </c>
      <c r="M215" s="36">
        <f>SUMIFS(СВЦЭМ!$E$39:$E$782,СВЦЭМ!$A$39:$A$782,$A215,СВЦЭМ!$B$39:$B$782,M$191)+'СЕТ СН'!$F$15</f>
        <v>163.71019985999999</v>
      </c>
      <c r="N215" s="36">
        <f>SUMIFS(СВЦЭМ!$E$39:$E$782,СВЦЭМ!$A$39:$A$782,$A215,СВЦЭМ!$B$39:$B$782,N$191)+'СЕТ СН'!$F$15</f>
        <v>158.03181613000001</v>
      </c>
      <c r="O215" s="36">
        <f>SUMIFS(СВЦЭМ!$E$39:$E$782,СВЦЭМ!$A$39:$A$782,$A215,СВЦЭМ!$B$39:$B$782,O$191)+'СЕТ СН'!$F$15</f>
        <v>156.80215941</v>
      </c>
      <c r="P215" s="36">
        <f>SUMIFS(СВЦЭМ!$E$39:$E$782,СВЦЭМ!$A$39:$A$782,$A215,СВЦЭМ!$B$39:$B$782,P$191)+'СЕТ СН'!$F$15</f>
        <v>164.21937813</v>
      </c>
      <c r="Q215" s="36">
        <f>SUMIFS(СВЦЭМ!$E$39:$E$782,СВЦЭМ!$A$39:$A$782,$A215,СВЦЭМ!$B$39:$B$782,Q$191)+'СЕТ СН'!$F$15</f>
        <v>164.93163770999999</v>
      </c>
      <c r="R215" s="36">
        <f>SUMIFS(СВЦЭМ!$E$39:$E$782,СВЦЭМ!$A$39:$A$782,$A215,СВЦЭМ!$B$39:$B$782,R$191)+'СЕТ СН'!$F$15</f>
        <v>162.30342640000001</v>
      </c>
      <c r="S215" s="36">
        <f>SUMIFS(СВЦЭМ!$E$39:$E$782,СВЦЭМ!$A$39:$A$782,$A215,СВЦЭМ!$B$39:$B$782,S$191)+'СЕТ СН'!$F$15</f>
        <v>159.85063274999999</v>
      </c>
      <c r="T215" s="36">
        <f>SUMIFS(СВЦЭМ!$E$39:$E$782,СВЦЭМ!$A$39:$A$782,$A215,СВЦЭМ!$B$39:$B$782,T$191)+'СЕТ СН'!$F$15</f>
        <v>155.53806058999999</v>
      </c>
      <c r="U215" s="36">
        <f>SUMIFS(СВЦЭМ!$E$39:$E$782,СВЦЭМ!$A$39:$A$782,$A215,СВЦЭМ!$B$39:$B$782,U$191)+'СЕТ СН'!$F$15</f>
        <v>154.22178339999999</v>
      </c>
      <c r="V215" s="36">
        <f>SUMIFS(СВЦЭМ!$E$39:$E$782,СВЦЭМ!$A$39:$A$782,$A215,СВЦЭМ!$B$39:$B$782,V$191)+'СЕТ СН'!$F$15</f>
        <v>153.48691282999999</v>
      </c>
      <c r="W215" s="36">
        <f>SUMIFS(СВЦЭМ!$E$39:$E$782,СВЦЭМ!$A$39:$A$782,$A215,СВЦЭМ!$B$39:$B$782,W$191)+'СЕТ СН'!$F$15</f>
        <v>150.88559538999999</v>
      </c>
      <c r="X215" s="36">
        <f>SUMIFS(СВЦЭМ!$E$39:$E$782,СВЦЭМ!$A$39:$A$782,$A215,СВЦЭМ!$B$39:$B$782,X$191)+'СЕТ СН'!$F$15</f>
        <v>146.46434099000001</v>
      </c>
      <c r="Y215" s="36">
        <f>SUMIFS(СВЦЭМ!$E$39:$E$782,СВЦЭМ!$A$39:$A$782,$A215,СВЦЭМ!$B$39:$B$782,Y$191)+'СЕТ СН'!$F$15</f>
        <v>148.44710294000001</v>
      </c>
    </row>
    <row r="216" spans="1:25" ht="15.75" x14ac:dyDescent="0.2">
      <c r="A216" s="35">
        <f t="shared" si="5"/>
        <v>44464</v>
      </c>
      <c r="B216" s="36">
        <f>SUMIFS(СВЦЭМ!$E$39:$E$782,СВЦЭМ!$A$39:$A$782,$A216,СВЦЭМ!$B$39:$B$782,B$191)+'СЕТ СН'!$F$15</f>
        <v>149.88484371000001</v>
      </c>
      <c r="C216" s="36">
        <f>SUMIFS(СВЦЭМ!$E$39:$E$782,СВЦЭМ!$A$39:$A$782,$A216,СВЦЭМ!$B$39:$B$782,C$191)+'СЕТ СН'!$F$15</f>
        <v>166.9193401</v>
      </c>
      <c r="D216" s="36">
        <f>SUMIFS(СВЦЭМ!$E$39:$E$782,СВЦЭМ!$A$39:$A$782,$A216,СВЦЭМ!$B$39:$B$782,D$191)+'СЕТ СН'!$F$15</f>
        <v>182.94326254999999</v>
      </c>
      <c r="E216" s="36">
        <f>SUMIFS(СВЦЭМ!$E$39:$E$782,СВЦЭМ!$A$39:$A$782,$A216,СВЦЭМ!$B$39:$B$782,E$191)+'СЕТ СН'!$F$15</f>
        <v>188.42514320999999</v>
      </c>
      <c r="F216" s="36">
        <f>SUMIFS(СВЦЭМ!$E$39:$E$782,СВЦЭМ!$A$39:$A$782,$A216,СВЦЭМ!$B$39:$B$782,F$191)+'СЕТ СН'!$F$15</f>
        <v>187.70620299999999</v>
      </c>
      <c r="G216" s="36">
        <f>SUMIFS(СВЦЭМ!$E$39:$E$782,СВЦЭМ!$A$39:$A$782,$A216,СВЦЭМ!$B$39:$B$782,G$191)+'СЕТ СН'!$F$15</f>
        <v>186.94748245</v>
      </c>
      <c r="H216" s="36">
        <f>SUMIFS(СВЦЭМ!$E$39:$E$782,СВЦЭМ!$A$39:$A$782,$A216,СВЦЭМ!$B$39:$B$782,H$191)+'СЕТ СН'!$F$15</f>
        <v>180.42471545000001</v>
      </c>
      <c r="I216" s="36">
        <f>SUMIFS(СВЦЭМ!$E$39:$E$782,СВЦЭМ!$A$39:$A$782,$A216,СВЦЭМ!$B$39:$B$782,I$191)+'СЕТ СН'!$F$15</f>
        <v>163.72148973</v>
      </c>
      <c r="J216" s="36">
        <f>SUMIFS(СВЦЭМ!$E$39:$E$782,СВЦЭМ!$A$39:$A$782,$A216,СВЦЭМ!$B$39:$B$782,J$191)+'СЕТ СН'!$F$15</f>
        <v>154.37282843</v>
      </c>
      <c r="K216" s="36">
        <f>SUMIFS(СВЦЭМ!$E$39:$E$782,СВЦЭМ!$A$39:$A$782,$A216,СВЦЭМ!$B$39:$B$782,K$191)+'СЕТ СН'!$F$15</f>
        <v>154.12133845</v>
      </c>
      <c r="L216" s="36">
        <f>SUMIFS(СВЦЭМ!$E$39:$E$782,СВЦЭМ!$A$39:$A$782,$A216,СВЦЭМ!$B$39:$B$782,L$191)+'СЕТ СН'!$F$15</f>
        <v>153.95865405000001</v>
      </c>
      <c r="M216" s="36">
        <f>SUMIFS(СВЦЭМ!$E$39:$E$782,СВЦЭМ!$A$39:$A$782,$A216,СВЦЭМ!$B$39:$B$782,M$191)+'СЕТ СН'!$F$15</f>
        <v>153.35469918000001</v>
      </c>
      <c r="N216" s="36">
        <f>SUMIFS(СВЦЭМ!$E$39:$E$782,СВЦЭМ!$A$39:$A$782,$A216,СВЦЭМ!$B$39:$B$782,N$191)+'СЕТ СН'!$F$15</f>
        <v>154.39871840999999</v>
      </c>
      <c r="O216" s="36">
        <f>SUMIFS(СВЦЭМ!$E$39:$E$782,СВЦЭМ!$A$39:$A$782,$A216,СВЦЭМ!$B$39:$B$782,O$191)+'СЕТ СН'!$F$15</f>
        <v>158.97839042000001</v>
      </c>
      <c r="P216" s="36">
        <f>SUMIFS(СВЦЭМ!$E$39:$E$782,СВЦЭМ!$A$39:$A$782,$A216,СВЦЭМ!$B$39:$B$782,P$191)+'СЕТ СН'!$F$15</f>
        <v>164.82495588</v>
      </c>
      <c r="Q216" s="36">
        <f>SUMIFS(СВЦЭМ!$E$39:$E$782,СВЦЭМ!$A$39:$A$782,$A216,СВЦЭМ!$B$39:$B$782,Q$191)+'СЕТ СН'!$F$15</f>
        <v>165.40297171</v>
      </c>
      <c r="R216" s="36">
        <f>SUMIFS(СВЦЭМ!$E$39:$E$782,СВЦЭМ!$A$39:$A$782,$A216,СВЦЭМ!$B$39:$B$782,R$191)+'СЕТ СН'!$F$15</f>
        <v>162.58627078999999</v>
      </c>
      <c r="S216" s="36">
        <f>SUMIFS(СВЦЭМ!$E$39:$E$782,СВЦЭМ!$A$39:$A$782,$A216,СВЦЭМ!$B$39:$B$782,S$191)+'СЕТ СН'!$F$15</f>
        <v>158.28527453999999</v>
      </c>
      <c r="T216" s="36">
        <f>SUMIFS(СВЦЭМ!$E$39:$E$782,СВЦЭМ!$A$39:$A$782,$A216,СВЦЭМ!$B$39:$B$782,T$191)+'СЕТ СН'!$F$15</f>
        <v>151.70321372000001</v>
      </c>
      <c r="U216" s="36">
        <f>SUMIFS(СВЦЭМ!$E$39:$E$782,СВЦЭМ!$A$39:$A$782,$A216,СВЦЭМ!$B$39:$B$782,U$191)+'СЕТ СН'!$F$15</f>
        <v>149.99604425000001</v>
      </c>
      <c r="V216" s="36">
        <f>SUMIFS(СВЦЭМ!$E$39:$E$782,СВЦЭМ!$A$39:$A$782,$A216,СВЦЭМ!$B$39:$B$782,V$191)+'СЕТ СН'!$F$15</f>
        <v>150.38898502000001</v>
      </c>
      <c r="W216" s="36">
        <f>SUMIFS(СВЦЭМ!$E$39:$E$782,СВЦЭМ!$A$39:$A$782,$A216,СВЦЭМ!$B$39:$B$782,W$191)+'СЕТ СН'!$F$15</f>
        <v>147.54597619</v>
      </c>
      <c r="X216" s="36">
        <f>SUMIFS(СВЦЭМ!$E$39:$E$782,СВЦЭМ!$A$39:$A$782,$A216,СВЦЭМ!$B$39:$B$782,X$191)+'СЕТ СН'!$F$15</f>
        <v>154.93751743999999</v>
      </c>
      <c r="Y216" s="36">
        <f>SUMIFS(СВЦЭМ!$E$39:$E$782,СВЦЭМ!$A$39:$A$782,$A216,СВЦЭМ!$B$39:$B$782,Y$191)+'СЕТ СН'!$F$15</f>
        <v>156.23129410999999</v>
      </c>
    </row>
    <row r="217" spans="1:25" ht="15.75" x14ac:dyDescent="0.2">
      <c r="A217" s="35">
        <f t="shared" si="5"/>
        <v>44465</v>
      </c>
      <c r="B217" s="36">
        <f>SUMIFS(СВЦЭМ!$E$39:$E$782,СВЦЭМ!$A$39:$A$782,$A217,СВЦЭМ!$B$39:$B$782,B$191)+'СЕТ СН'!$F$15</f>
        <v>161.88968776999999</v>
      </c>
      <c r="C217" s="36">
        <f>SUMIFS(СВЦЭМ!$E$39:$E$782,СВЦЭМ!$A$39:$A$782,$A217,СВЦЭМ!$B$39:$B$782,C$191)+'СЕТ СН'!$F$15</f>
        <v>176.01981542999999</v>
      </c>
      <c r="D217" s="36">
        <f>SUMIFS(СВЦЭМ!$E$39:$E$782,СВЦЭМ!$A$39:$A$782,$A217,СВЦЭМ!$B$39:$B$782,D$191)+'СЕТ СН'!$F$15</f>
        <v>187.84330338000001</v>
      </c>
      <c r="E217" s="36">
        <f>SUMIFS(СВЦЭМ!$E$39:$E$782,СВЦЭМ!$A$39:$A$782,$A217,СВЦЭМ!$B$39:$B$782,E$191)+'СЕТ СН'!$F$15</f>
        <v>193.78779684</v>
      </c>
      <c r="F217" s="36">
        <f>SUMIFS(СВЦЭМ!$E$39:$E$782,СВЦЭМ!$A$39:$A$782,$A217,СВЦЭМ!$B$39:$B$782,F$191)+'СЕТ СН'!$F$15</f>
        <v>194.37801507</v>
      </c>
      <c r="G217" s="36">
        <f>SUMIFS(СВЦЭМ!$E$39:$E$782,СВЦЭМ!$A$39:$A$782,$A217,СВЦЭМ!$B$39:$B$782,G$191)+'СЕТ СН'!$F$15</f>
        <v>192.58699743</v>
      </c>
      <c r="H217" s="36">
        <f>SUMIFS(СВЦЭМ!$E$39:$E$782,СВЦЭМ!$A$39:$A$782,$A217,СВЦЭМ!$B$39:$B$782,H$191)+'СЕТ СН'!$F$15</f>
        <v>184.61391426</v>
      </c>
      <c r="I217" s="36">
        <f>SUMIFS(СВЦЭМ!$E$39:$E$782,СВЦЭМ!$A$39:$A$782,$A217,СВЦЭМ!$B$39:$B$782,I$191)+'СЕТ СН'!$F$15</f>
        <v>168.93776054</v>
      </c>
      <c r="J217" s="36">
        <f>SUMIFS(СВЦЭМ!$E$39:$E$782,СВЦЭМ!$A$39:$A$782,$A217,СВЦЭМ!$B$39:$B$782,J$191)+'СЕТ СН'!$F$15</f>
        <v>155.73945685000001</v>
      </c>
      <c r="K217" s="36">
        <f>SUMIFS(СВЦЭМ!$E$39:$E$782,СВЦЭМ!$A$39:$A$782,$A217,СВЦЭМ!$B$39:$B$782,K$191)+'СЕТ СН'!$F$15</f>
        <v>152.38941679000001</v>
      </c>
      <c r="L217" s="36">
        <f>SUMIFS(СВЦЭМ!$E$39:$E$782,СВЦЭМ!$A$39:$A$782,$A217,СВЦЭМ!$B$39:$B$782,L$191)+'СЕТ СН'!$F$15</f>
        <v>153.96770556999999</v>
      </c>
      <c r="M217" s="36">
        <f>SUMIFS(СВЦЭМ!$E$39:$E$782,СВЦЭМ!$A$39:$A$782,$A217,СВЦЭМ!$B$39:$B$782,M$191)+'СЕТ СН'!$F$15</f>
        <v>152.97961659000001</v>
      </c>
      <c r="N217" s="36">
        <f>SUMIFS(СВЦЭМ!$E$39:$E$782,СВЦЭМ!$A$39:$A$782,$A217,СВЦЭМ!$B$39:$B$782,N$191)+'СЕТ СН'!$F$15</f>
        <v>154.84220379999999</v>
      </c>
      <c r="O217" s="36">
        <f>SUMIFS(СВЦЭМ!$E$39:$E$782,СВЦЭМ!$A$39:$A$782,$A217,СВЦЭМ!$B$39:$B$782,O$191)+'СЕТ СН'!$F$15</f>
        <v>159.13745342000001</v>
      </c>
      <c r="P217" s="36">
        <f>SUMIFS(СВЦЭМ!$E$39:$E$782,СВЦЭМ!$A$39:$A$782,$A217,СВЦЭМ!$B$39:$B$782,P$191)+'СЕТ СН'!$F$15</f>
        <v>165.18464940999999</v>
      </c>
      <c r="Q217" s="36">
        <f>SUMIFS(СВЦЭМ!$E$39:$E$782,СВЦЭМ!$A$39:$A$782,$A217,СВЦЭМ!$B$39:$B$782,Q$191)+'СЕТ СН'!$F$15</f>
        <v>165.63595065000001</v>
      </c>
      <c r="R217" s="36">
        <f>SUMIFS(СВЦЭМ!$E$39:$E$782,СВЦЭМ!$A$39:$A$782,$A217,СВЦЭМ!$B$39:$B$782,R$191)+'СЕТ СН'!$F$15</f>
        <v>163.43944035999999</v>
      </c>
      <c r="S217" s="36">
        <f>SUMIFS(СВЦЭМ!$E$39:$E$782,СВЦЭМ!$A$39:$A$782,$A217,СВЦЭМ!$B$39:$B$782,S$191)+'СЕТ СН'!$F$15</f>
        <v>159.46332047000001</v>
      </c>
      <c r="T217" s="36">
        <f>SUMIFS(СВЦЭМ!$E$39:$E$782,СВЦЭМ!$A$39:$A$782,$A217,СВЦЭМ!$B$39:$B$782,T$191)+'СЕТ СН'!$F$15</f>
        <v>153.15622956000001</v>
      </c>
      <c r="U217" s="36">
        <f>SUMIFS(СВЦЭМ!$E$39:$E$782,СВЦЭМ!$A$39:$A$782,$A217,СВЦЭМ!$B$39:$B$782,U$191)+'СЕТ СН'!$F$15</f>
        <v>157.7923969</v>
      </c>
      <c r="V217" s="36">
        <f>SUMIFS(СВЦЭМ!$E$39:$E$782,СВЦЭМ!$A$39:$A$782,$A217,СВЦЭМ!$B$39:$B$782,V$191)+'СЕТ СН'!$F$15</f>
        <v>159.28471728</v>
      </c>
      <c r="W217" s="36">
        <f>SUMIFS(СВЦЭМ!$E$39:$E$782,СВЦЭМ!$A$39:$A$782,$A217,СВЦЭМ!$B$39:$B$782,W$191)+'СЕТ СН'!$F$15</f>
        <v>158.01620747000001</v>
      </c>
      <c r="X217" s="36">
        <f>SUMIFS(СВЦЭМ!$E$39:$E$782,СВЦЭМ!$A$39:$A$782,$A217,СВЦЭМ!$B$39:$B$782,X$191)+'СЕТ СН'!$F$15</f>
        <v>156.08232655</v>
      </c>
      <c r="Y217" s="36">
        <f>SUMIFS(СВЦЭМ!$E$39:$E$782,СВЦЭМ!$A$39:$A$782,$A217,СВЦЭМ!$B$39:$B$782,Y$191)+'СЕТ СН'!$F$15</f>
        <v>168.62616875000001</v>
      </c>
    </row>
    <row r="218" spans="1:25" ht="15.75" x14ac:dyDescent="0.2">
      <c r="A218" s="35">
        <f t="shared" si="5"/>
        <v>44466</v>
      </c>
      <c r="B218" s="36">
        <f>SUMIFS(СВЦЭМ!$E$39:$E$782,СВЦЭМ!$A$39:$A$782,$A218,СВЦЭМ!$B$39:$B$782,B$191)+'СЕТ СН'!$F$15</f>
        <v>168.98481824999999</v>
      </c>
      <c r="C218" s="36">
        <f>SUMIFS(СВЦЭМ!$E$39:$E$782,СВЦЭМ!$A$39:$A$782,$A218,СВЦЭМ!$B$39:$B$782,C$191)+'СЕТ СН'!$F$15</f>
        <v>194.74073726</v>
      </c>
      <c r="D218" s="36">
        <f>SUMIFS(СВЦЭМ!$E$39:$E$782,СВЦЭМ!$A$39:$A$782,$A218,СВЦЭМ!$B$39:$B$782,D$191)+'СЕТ СН'!$F$15</f>
        <v>193.73800729000001</v>
      </c>
      <c r="E218" s="36">
        <f>SUMIFS(СВЦЭМ!$E$39:$E$782,СВЦЭМ!$A$39:$A$782,$A218,СВЦЭМ!$B$39:$B$782,E$191)+'СЕТ СН'!$F$15</f>
        <v>196.12948127999999</v>
      </c>
      <c r="F218" s="36">
        <f>SUMIFS(СВЦЭМ!$E$39:$E$782,СВЦЭМ!$A$39:$A$782,$A218,СВЦЭМ!$B$39:$B$782,F$191)+'СЕТ СН'!$F$15</f>
        <v>195.57440192000001</v>
      </c>
      <c r="G218" s="36">
        <f>SUMIFS(СВЦЭМ!$E$39:$E$782,СВЦЭМ!$A$39:$A$782,$A218,СВЦЭМ!$B$39:$B$782,G$191)+'СЕТ СН'!$F$15</f>
        <v>190.0204043</v>
      </c>
      <c r="H218" s="36">
        <f>SUMIFS(СВЦЭМ!$E$39:$E$782,СВЦЭМ!$A$39:$A$782,$A218,СВЦЭМ!$B$39:$B$782,H$191)+'СЕТ СН'!$F$15</f>
        <v>181.36430937</v>
      </c>
      <c r="I218" s="36">
        <f>SUMIFS(СВЦЭМ!$E$39:$E$782,СВЦЭМ!$A$39:$A$782,$A218,СВЦЭМ!$B$39:$B$782,I$191)+'СЕТ СН'!$F$15</f>
        <v>163.57178798999999</v>
      </c>
      <c r="J218" s="36">
        <f>SUMIFS(СВЦЭМ!$E$39:$E$782,СВЦЭМ!$A$39:$A$782,$A218,СВЦЭМ!$B$39:$B$782,J$191)+'СЕТ СН'!$F$15</f>
        <v>159.49148607999999</v>
      </c>
      <c r="K218" s="36">
        <f>SUMIFS(СВЦЭМ!$E$39:$E$782,СВЦЭМ!$A$39:$A$782,$A218,СВЦЭМ!$B$39:$B$782,K$191)+'СЕТ СН'!$F$15</f>
        <v>162.35405455</v>
      </c>
      <c r="L218" s="36">
        <f>SUMIFS(СВЦЭМ!$E$39:$E$782,СВЦЭМ!$A$39:$A$782,$A218,СВЦЭМ!$B$39:$B$782,L$191)+'СЕТ СН'!$F$15</f>
        <v>163.93608227000001</v>
      </c>
      <c r="M218" s="36">
        <f>SUMIFS(СВЦЭМ!$E$39:$E$782,СВЦЭМ!$A$39:$A$782,$A218,СВЦЭМ!$B$39:$B$782,M$191)+'СЕТ СН'!$F$15</f>
        <v>164.35506117</v>
      </c>
      <c r="N218" s="36">
        <f>SUMIFS(СВЦЭМ!$E$39:$E$782,СВЦЭМ!$A$39:$A$782,$A218,СВЦЭМ!$B$39:$B$782,N$191)+'СЕТ СН'!$F$15</f>
        <v>166.1911882</v>
      </c>
      <c r="O218" s="36">
        <f>SUMIFS(СВЦЭМ!$E$39:$E$782,СВЦЭМ!$A$39:$A$782,$A218,СВЦЭМ!$B$39:$B$782,O$191)+'СЕТ СН'!$F$15</f>
        <v>162.03167364000001</v>
      </c>
      <c r="P218" s="36">
        <f>SUMIFS(СВЦЭМ!$E$39:$E$782,СВЦЭМ!$A$39:$A$782,$A218,СВЦЭМ!$B$39:$B$782,P$191)+'СЕТ СН'!$F$15</f>
        <v>171.66702511</v>
      </c>
      <c r="Q218" s="36">
        <f>SUMIFS(СВЦЭМ!$E$39:$E$782,СВЦЭМ!$A$39:$A$782,$A218,СВЦЭМ!$B$39:$B$782,Q$191)+'СЕТ СН'!$F$15</f>
        <v>170.92694263000001</v>
      </c>
      <c r="R218" s="36">
        <f>SUMIFS(СВЦЭМ!$E$39:$E$782,СВЦЭМ!$A$39:$A$782,$A218,СВЦЭМ!$B$39:$B$782,R$191)+'СЕТ СН'!$F$15</f>
        <v>168.21066084</v>
      </c>
      <c r="S218" s="36">
        <f>SUMIFS(СВЦЭМ!$E$39:$E$782,СВЦЭМ!$A$39:$A$782,$A218,СВЦЭМ!$B$39:$B$782,S$191)+'СЕТ СН'!$F$15</f>
        <v>164.95578929999999</v>
      </c>
      <c r="T218" s="36">
        <f>SUMIFS(СВЦЭМ!$E$39:$E$782,СВЦЭМ!$A$39:$A$782,$A218,СВЦЭМ!$B$39:$B$782,T$191)+'СЕТ СН'!$F$15</f>
        <v>155.06561536999999</v>
      </c>
      <c r="U218" s="36">
        <f>SUMIFS(СВЦЭМ!$E$39:$E$782,СВЦЭМ!$A$39:$A$782,$A218,СВЦЭМ!$B$39:$B$782,U$191)+'СЕТ СН'!$F$15</f>
        <v>154.96810434</v>
      </c>
      <c r="V218" s="36">
        <f>SUMIFS(СВЦЭМ!$E$39:$E$782,СВЦЭМ!$A$39:$A$782,$A218,СВЦЭМ!$B$39:$B$782,V$191)+'СЕТ СН'!$F$15</f>
        <v>155.23347627000001</v>
      </c>
      <c r="W218" s="36">
        <f>SUMIFS(СВЦЭМ!$E$39:$E$782,СВЦЭМ!$A$39:$A$782,$A218,СВЦЭМ!$B$39:$B$782,W$191)+'СЕТ СН'!$F$15</f>
        <v>153.50351648</v>
      </c>
      <c r="X218" s="36">
        <f>SUMIFS(СВЦЭМ!$E$39:$E$782,СВЦЭМ!$A$39:$A$782,$A218,СВЦЭМ!$B$39:$B$782,X$191)+'СЕТ СН'!$F$15</f>
        <v>153.68399561000001</v>
      </c>
      <c r="Y218" s="36">
        <f>SUMIFS(СВЦЭМ!$E$39:$E$782,СВЦЭМ!$A$39:$A$782,$A218,СВЦЭМ!$B$39:$B$782,Y$191)+'СЕТ СН'!$F$15</f>
        <v>157.74671986999999</v>
      </c>
    </row>
    <row r="219" spans="1:25" ht="15.75" x14ac:dyDescent="0.2">
      <c r="A219" s="35">
        <f t="shared" si="5"/>
        <v>44467</v>
      </c>
      <c r="B219" s="36">
        <f>SUMIFS(СВЦЭМ!$E$39:$E$782,СВЦЭМ!$A$39:$A$782,$A219,СВЦЭМ!$B$39:$B$782,B$191)+'СЕТ СН'!$F$15</f>
        <v>169.66780008999999</v>
      </c>
      <c r="C219" s="36">
        <f>SUMIFS(СВЦЭМ!$E$39:$E$782,СВЦЭМ!$A$39:$A$782,$A219,СВЦЭМ!$B$39:$B$782,C$191)+'СЕТ СН'!$F$15</f>
        <v>178.78418323</v>
      </c>
      <c r="D219" s="36">
        <f>SUMIFS(СВЦЭМ!$E$39:$E$782,СВЦЭМ!$A$39:$A$782,$A219,СВЦЭМ!$B$39:$B$782,D$191)+'СЕТ СН'!$F$15</f>
        <v>176.28294055000001</v>
      </c>
      <c r="E219" s="36">
        <f>SUMIFS(СВЦЭМ!$E$39:$E$782,СВЦЭМ!$A$39:$A$782,$A219,СВЦЭМ!$B$39:$B$782,E$191)+'СЕТ СН'!$F$15</f>
        <v>177.61985677999999</v>
      </c>
      <c r="F219" s="36">
        <f>SUMIFS(СВЦЭМ!$E$39:$E$782,СВЦЭМ!$A$39:$A$782,$A219,СВЦЭМ!$B$39:$B$782,F$191)+'СЕТ СН'!$F$15</f>
        <v>176.76652372000001</v>
      </c>
      <c r="G219" s="36">
        <f>SUMIFS(СВЦЭМ!$E$39:$E$782,СВЦЭМ!$A$39:$A$782,$A219,СВЦЭМ!$B$39:$B$782,G$191)+'СЕТ СН'!$F$15</f>
        <v>173.99932097000001</v>
      </c>
      <c r="H219" s="36">
        <f>SUMIFS(СВЦЭМ!$E$39:$E$782,СВЦЭМ!$A$39:$A$782,$A219,СВЦЭМ!$B$39:$B$782,H$191)+'СЕТ СН'!$F$15</f>
        <v>178.25630394000001</v>
      </c>
      <c r="I219" s="36">
        <f>SUMIFS(СВЦЭМ!$E$39:$E$782,СВЦЭМ!$A$39:$A$782,$A219,СВЦЭМ!$B$39:$B$782,I$191)+'СЕТ СН'!$F$15</f>
        <v>170.99472992</v>
      </c>
      <c r="J219" s="36">
        <f>SUMIFS(СВЦЭМ!$E$39:$E$782,СВЦЭМ!$A$39:$A$782,$A219,СВЦЭМ!$B$39:$B$782,J$191)+'СЕТ СН'!$F$15</f>
        <v>165.20815680999999</v>
      </c>
      <c r="K219" s="36">
        <f>SUMIFS(СВЦЭМ!$E$39:$E$782,СВЦЭМ!$A$39:$A$782,$A219,СВЦЭМ!$B$39:$B$782,K$191)+'СЕТ СН'!$F$15</f>
        <v>157.95791101</v>
      </c>
      <c r="L219" s="36">
        <f>SUMIFS(СВЦЭМ!$E$39:$E$782,СВЦЭМ!$A$39:$A$782,$A219,СВЦЭМ!$B$39:$B$782,L$191)+'СЕТ СН'!$F$15</f>
        <v>153.47080854999999</v>
      </c>
      <c r="M219" s="36">
        <f>SUMIFS(СВЦЭМ!$E$39:$E$782,СВЦЭМ!$A$39:$A$782,$A219,СВЦЭМ!$B$39:$B$782,M$191)+'СЕТ СН'!$F$15</f>
        <v>159.93485127</v>
      </c>
      <c r="N219" s="36">
        <f>SUMIFS(СВЦЭМ!$E$39:$E$782,СВЦЭМ!$A$39:$A$782,$A219,СВЦЭМ!$B$39:$B$782,N$191)+'СЕТ СН'!$F$15</f>
        <v>163.66079015</v>
      </c>
      <c r="O219" s="36">
        <f>SUMIFS(СВЦЭМ!$E$39:$E$782,СВЦЭМ!$A$39:$A$782,$A219,СВЦЭМ!$B$39:$B$782,O$191)+'СЕТ СН'!$F$15</f>
        <v>168.21553345000001</v>
      </c>
      <c r="P219" s="36">
        <f>SUMIFS(СВЦЭМ!$E$39:$E$782,СВЦЭМ!$A$39:$A$782,$A219,СВЦЭМ!$B$39:$B$782,P$191)+'СЕТ СН'!$F$15</f>
        <v>174.3365163</v>
      </c>
      <c r="Q219" s="36">
        <f>SUMIFS(СВЦЭМ!$E$39:$E$782,СВЦЭМ!$A$39:$A$782,$A219,СВЦЭМ!$B$39:$B$782,Q$191)+'СЕТ СН'!$F$15</f>
        <v>175.26503997</v>
      </c>
      <c r="R219" s="36">
        <f>SUMIFS(СВЦЭМ!$E$39:$E$782,СВЦЭМ!$A$39:$A$782,$A219,СВЦЭМ!$B$39:$B$782,R$191)+'СЕТ СН'!$F$15</f>
        <v>173.99044142</v>
      </c>
      <c r="S219" s="36">
        <f>SUMIFS(СВЦЭМ!$E$39:$E$782,СВЦЭМ!$A$39:$A$782,$A219,СВЦЭМ!$B$39:$B$782,S$191)+'СЕТ СН'!$F$15</f>
        <v>173.04276876</v>
      </c>
      <c r="T219" s="36">
        <f>SUMIFS(СВЦЭМ!$E$39:$E$782,СВЦЭМ!$A$39:$A$782,$A219,СВЦЭМ!$B$39:$B$782,T$191)+'СЕТ СН'!$F$15</f>
        <v>163.74360160000001</v>
      </c>
      <c r="U219" s="36">
        <f>SUMIFS(СВЦЭМ!$E$39:$E$782,СВЦЭМ!$A$39:$A$782,$A219,СВЦЭМ!$B$39:$B$782,U$191)+'СЕТ СН'!$F$15</f>
        <v>153.55583695999999</v>
      </c>
      <c r="V219" s="36">
        <f>SUMIFS(СВЦЭМ!$E$39:$E$782,СВЦЭМ!$A$39:$A$782,$A219,СВЦЭМ!$B$39:$B$782,V$191)+'СЕТ СН'!$F$15</f>
        <v>154.50746437999999</v>
      </c>
      <c r="W219" s="36">
        <f>SUMIFS(СВЦЭМ!$E$39:$E$782,СВЦЭМ!$A$39:$A$782,$A219,СВЦЭМ!$B$39:$B$782,W$191)+'СЕТ СН'!$F$15</f>
        <v>155.67373327000001</v>
      </c>
      <c r="X219" s="36">
        <f>SUMIFS(СВЦЭМ!$E$39:$E$782,СВЦЭМ!$A$39:$A$782,$A219,СВЦЭМ!$B$39:$B$782,X$191)+'СЕТ СН'!$F$15</f>
        <v>163.98930693</v>
      </c>
      <c r="Y219" s="36">
        <f>SUMIFS(СВЦЭМ!$E$39:$E$782,СВЦЭМ!$A$39:$A$782,$A219,СВЦЭМ!$B$39:$B$782,Y$191)+'СЕТ СН'!$F$15</f>
        <v>162.9309351</v>
      </c>
    </row>
    <row r="220" spans="1:25" ht="15.75" x14ac:dyDescent="0.2">
      <c r="A220" s="35">
        <f t="shared" si="5"/>
        <v>44468</v>
      </c>
      <c r="B220" s="36">
        <f>SUMIFS(СВЦЭМ!$E$39:$E$782,СВЦЭМ!$A$39:$A$782,$A220,СВЦЭМ!$B$39:$B$782,B$191)+'СЕТ СН'!$F$15</f>
        <v>165.21900538</v>
      </c>
      <c r="C220" s="36">
        <f>SUMIFS(СВЦЭМ!$E$39:$E$782,СВЦЭМ!$A$39:$A$782,$A220,СВЦЭМ!$B$39:$B$782,C$191)+'СЕТ СН'!$F$15</f>
        <v>182.90540999999999</v>
      </c>
      <c r="D220" s="36">
        <f>SUMIFS(СВЦЭМ!$E$39:$E$782,СВЦЭМ!$A$39:$A$782,$A220,СВЦЭМ!$B$39:$B$782,D$191)+'СЕТ СН'!$F$15</f>
        <v>193.39202209000001</v>
      </c>
      <c r="E220" s="36">
        <f>SUMIFS(СВЦЭМ!$E$39:$E$782,СВЦЭМ!$A$39:$A$782,$A220,СВЦЭМ!$B$39:$B$782,E$191)+'СЕТ СН'!$F$15</f>
        <v>194.89664274</v>
      </c>
      <c r="F220" s="36">
        <f>SUMIFS(СВЦЭМ!$E$39:$E$782,СВЦЭМ!$A$39:$A$782,$A220,СВЦЭМ!$B$39:$B$782,F$191)+'СЕТ СН'!$F$15</f>
        <v>196.23221906000001</v>
      </c>
      <c r="G220" s="36">
        <f>SUMIFS(СВЦЭМ!$E$39:$E$782,СВЦЭМ!$A$39:$A$782,$A220,СВЦЭМ!$B$39:$B$782,G$191)+'СЕТ СН'!$F$15</f>
        <v>192.39160013</v>
      </c>
      <c r="H220" s="36">
        <f>SUMIFS(СВЦЭМ!$E$39:$E$782,СВЦЭМ!$A$39:$A$782,$A220,СВЦЭМ!$B$39:$B$782,H$191)+'СЕТ СН'!$F$15</f>
        <v>185.49902331000001</v>
      </c>
      <c r="I220" s="36">
        <f>SUMIFS(СВЦЭМ!$E$39:$E$782,СВЦЭМ!$A$39:$A$782,$A220,СВЦЭМ!$B$39:$B$782,I$191)+'СЕТ СН'!$F$15</f>
        <v>176.1184782</v>
      </c>
      <c r="J220" s="36">
        <f>SUMIFS(СВЦЭМ!$E$39:$E$782,СВЦЭМ!$A$39:$A$782,$A220,СВЦЭМ!$B$39:$B$782,J$191)+'СЕТ СН'!$F$15</f>
        <v>170.72937859000001</v>
      </c>
      <c r="K220" s="36">
        <f>SUMIFS(СВЦЭМ!$E$39:$E$782,СВЦЭМ!$A$39:$A$782,$A220,СВЦЭМ!$B$39:$B$782,K$191)+'СЕТ СН'!$F$15</f>
        <v>159.15382058</v>
      </c>
      <c r="L220" s="36">
        <f>SUMIFS(СВЦЭМ!$E$39:$E$782,СВЦЭМ!$A$39:$A$782,$A220,СВЦЭМ!$B$39:$B$782,L$191)+'СЕТ СН'!$F$15</f>
        <v>155.32091553000001</v>
      </c>
      <c r="M220" s="36">
        <f>SUMIFS(СВЦЭМ!$E$39:$E$782,СВЦЭМ!$A$39:$A$782,$A220,СВЦЭМ!$B$39:$B$782,M$191)+'СЕТ СН'!$F$15</f>
        <v>153.17029314999999</v>
      </c>
      <c r="N220" s="36">
        <f>SUMIFS(СВЦЭМ!$E$39:$E$782,СВЦЭМ!$A$39:$A$782,$A220,СВЦЭМ!$B$39:$B$782,N$191)+'СЕТ СН'!$F$15</f>
        <v>161.47283314000001</v>
      </c>
      <c r="O220" s="36">
        <f>SUMIFS(СВЦЭМ!$E$39:$E$782,СВЦЭМ!$A$39:$A$782,$A220,СВЦЭМ!$B$39:$B$782,O$191)+'СЕТ СН'!$F$15</f>
        <v>165.8418776</v>
      </c>
      <c r="P220" s="36">
        <f>SUMIFS(СВЦЭМ!$E$39:$E$782,СВЦЭМ!$A$39:$A$782,$A220,СВЦЭМ!$B$39:$B$782,P$191)+'СЕТ СН'!$F$15</f>
        <v>178.90729469999999</v>
      </c>
      <c r="Q220" s="36">
        <f>SUMIFS(СВЦЭМ!$E$39:$E$782,СВЦЭМ!$A$39:$A$782,$A220,СВЦЭМ!$B$39:$B$782,Q$191)+'СЕТ СН'!$F$15</f>
        <v>179.53517740999999</v>
      </c>
      <c r="R220" s="36">
        <f>SUMIFS(СВЦЭМ!$E$39:$E$782,СВЦЭМ!$A$39:$A$782,$A220,СВЦЭМ!$B$39:$B$782,R$191)+'СЕТ СН'!$F$15</f>
        <v>178.27171576999999</v>
      </c>
      <c r="S220" s="36">
        <f>SUMIFS(СВЦЭМ!$E$39:$E$782,СВЦЭМ!$A$39:$A$782,$A220,СВЦЭМ!$B$39:$B$782,S$191)+'СЕТ СН'!$F$15</f>
        <v>173.97672628000001</v>
      </c>
      <c r="T220" s="36">
        <f>SUMIFS(СВЦЭМ!$E$39:$E$782,СВЦЭМ!$A$39:$A$782,$A220,СВЦЭМ!$B$39:$B$782,T$191)+'СЕТ СН'!$F$15</f>
        <v>170.74785847999999</v>
      </c>
      <c r="U220" s="36">
        <f>SUMIFS(СВЦЭМ!$E$39:$E$782,СВЦЭМ!$A$39:$A$782,$A220,СВЦЭМ!$B$39:$B$782,U$191)+'СЕТ СН'!$F$15</f>
        <v>161.77223910999999</v>
      </c>
      <c r="V220" s="36">
        <f>SUMIFS(СВЦЭМ!$E$39:$E$782,СВЦЭМ!$A$39:$A$782,$A220,СВЦЭМ!$B$39:$B$782,V$191)+'СЕТ СН'!$F$15</f>
        <v>157.69742284</v>
      </c>
      <c r="W220" s="36">
        <f>SUMIFS(СВЦЭМ!$E$39:$E$782,СВЦЭМ!$A$39:$A$782,$A220,СВЦЭМ!$B$39:$B$782,W$191)+'СЕТ СН'!$F$15</f>
        <v>154.73260128999999</v>
      </c>
      <c r="X220" s="36">
        <f>SUMIFS(СВЦЭМ!$E$39:$E$782,СВЦЭМ!$A$39:$A$782,$A220,СВЦЭМ!$B$39:$B$782,X$191)+'СЕТ СН'!$F$15</f>
        <v>166.00281502000001</v>
      </c>
      <c r="Y220" s="36">
        <f>SUMIFS(СВЦЭМ!$E$39:$E$782,СВЦЭМ!$A$39:$A$782,$A220,СВЦЭМ!$B$39:$B$782,Y$191)+'СЕТ СН'!$F$15</f>
        <v>168.96419625999999</v>
      </c>
    </row>
    <row r="221" spans="1:25" ht="15.75" x14ac:dyDescent="0.2">
      <c r="A221" s="35">
        <f t="shared" si="5"/>
        <v>44469</v>
      </c>
      <c r="B221" s="36">
        <f>SUMIFS(СВЦЭМ!$E$39:$E$782,СВЦЭМ!$A$39:$A$782,$A221,СВЦЭМ!$B$39:$B$782,B$191)+'СЕТ СН'!$F$15</f>
        <v>172.45047614000001</v>
      </c>
      <c r="C221" s="36">
        <f>SUMIFS(СВЦЭМ!$E$39:$E$782,СВЦЭМ!$A$39:$A$782,$A221,СВЦЭМ!$B$39:$B$782,C$191)+'СЕТ СН'!$F$15</f>
        <v>180.70515205999999</v>
      </c>
      <c r="D221" s="36">
        <f>SUMIFS(СВЦЭМ!$E$39:$E$782,СВЦЭМ!$A$39:$A$782,$A221,СВЦЭМ!$B$39:$B$782,D$191)+'СЕТ СН'!$F$15</f>
        <v>190.66570016</v>
      </c>
      <c r="E221" s="36">
        <f>SUMIFS(СВЦЭМ!$E$39:$E$782,СВЦЭМ!$A$39:$A$782,$A221,СВЦЭМ!$B$39:$B$782,E$191)+'СЕТ СН'!$F$15</f>
        <v>194.98338582</v>
      </c>
      <c r="F221" s="36">
        <f>SUMIFS(СВЦЭМ!$E$39:$E$782,СВЦЭМ!$A$39:$A$782,$A221,СВЦЭМ!$B$39:$B$782,F$191)+'СЕТ СН'!$F$15</f>
        <v>194.14324780000001</v>
      </c>
      <c r="G221" s="36">
        <f>SUMIFS(СВЦЭМ!$E$39:$E$782,СВЦЭМ!$A$39:$A$782,$A221,СВЦЭМ!$B$39:$B$782,G$191)+'СЕТ СН'!$F$15</f>
        <v>194.72007511000001</v>
      </c>
      <c r="H221" s="36">
        <f>SUMIFS(СВЦЭМ!$E$39:$E$782,СВЦЭМ!$A$39:$A$782,$A221,СВЦЭМ!$B$39:$B$782,H$191)+'СЕТ СН'!$F$15</f>
        <v>182.69931249000001</v>
      </c>
      <c r="I221" s="36">
        <f>SUMIFS(СВЦЭМ!$E$39:$E$782,СВЦЭМ!$A$39:$A$782,$A221,СВЦЭМ!$B$39:$B$782,I$191)+'СЕТ СН'!$F$15</f>
        <v>178.43292629000001</v>
      </c>
      <c r="J221" s="36">
        <f>SUMIFS(СВЦЭМ!$E$39:$E$782,СВЦЭМ!$A$39:$A$782,$A221,СВЦЭМ!$B$39:$B$782,J$191)+'СЕТ СН'!$F$15</f>
        <v>171.97276773999999</v>
      </c>
      <c r="K221" s="36">
        <f>SUMIFS(СВЦЭМ!$E$39:$E$782,СВЦЭМ!$A$39:$A$782,$A221,СВЦЭМ!$B$39:$B$782,K$191)+'СЕТ СН'!$F$15</f>
        <v>173.87035101999999</v>
      </c>
      <c r="L221" s="36">
        <f>SUMIFS(СВЦЭМ!$E$39:$E$782,СВЦЭМ!$A$39:$A$782,$A221,СВЦЭМ!$B$39:$B$782,L$191)+'СЕТ СН'!$F$15</f>
        <v>174.90584948</v>
      </c>
      <c r="M221" s="36">
        <f>SUMIFS(СВЦЭМ!$E$39:$E$782,СВЦЭМ!$A$39:$A$782,$A221,СВЦЭМ!$B$39:$B$782,M$191)+'СЕТ СН'!$F$15</f>
        <v>171.52412412999999</v>
      </c>
      <c r="N221" s="36">
        <f>SUMIFS(СВЦЭМ!$E$39:$E$782,СВЦЭМ!$A$39:$A$782,$A221,СВЦЭМ!$B$39:$B$782,N$191)+'СЕТ СН'!$F$15</f>
        <v>168.32774169999999</v>
      </c>
      <c r="O221" s="36">
        <f>SUMIFS(СВЦЭМ!$E$39:$E$782,СВЦЭМ!$A$39:$A$782,$A221,СВЦЭМ!$B$39:$B$782,O$191)+'СЕТ СН'!$F$15</f>
        <v>168.53293916999999</v>
      </c>
      <c r="P221" s="36">
        <f>SUMIFS(СВЦЭМ!$E$39:$E$782,СВЦЭМ!$A$39:$A$782,$A221,СВЦЭМ!$B$39:$B$782,P$191)+'СЕТ СН'!$F$15</f>
        <v>177.32430571</v>
      </c>
      <c r="Q221" s="36">
        <f>SUMIFS(СВЦЭМ!$E$39:$E$782,СВЦЭМ!$A$39:$A$782,$A221,СВЦЭМ!$B$39:$B$782,Q$191)+'СЕТ СН'!$F$15</f>
        <v>178.02286857000001</v>
      </c>
      <c r="R221" s="36">
        <f>SUMIFS(СВЦЭМ!$E$39:$E$782,СВЦЭМ!$A$39:$A$782,$A221,СВЦЭМ!$B$39:$B$782,R$191)+'СЕТ СН'!$F$15</f>
        <v>176.70686631000001</v>
      </c>
      <c r="S221" s="36">
        <f>SUMIFS(СВЦЭМ!$E$39:$E$782,СВЦЭМ!$A$39:$A$782,$A221,СВЦЭМ!$B$39:$B$782,S$191)+'СЕТ СН'!$F$15</f>
        <v>167.78782040999999</v>
      </c>
      <c r="T221" s="36">
        <f>SUMIFS(СВЦЭМ!$E$39:$E$782,СВЦЭМ!$A$39:$A$782,$A221,СВЦЭМ!$B$39:$B$782,T$191)+'СЕТ СН'!$F$15</f>
        <v>170.41586738000001</v>
      </c>
      <c r="U221" s="36">
        <f>SUMIFS(СВЦЭМ!$E$39:$E$782,СВЦЭМ!$A$39:$A$782,$A221,СВЦЭМ!$B$39:$B$782,U$191)+'СЕТ СН'!$F$15</f>
        <v>165.51912580999999</v>
      </c>
      <c r="V221" s="36">
        <f>SUMIFS(СВЦЭМ!$E$39:$E$782,СВЦЭМ!$A$39:$A$782,$A221,СВЦЭМ!$B$39:$B$782,V$191)+'СЕТ СН'!$F$15</f>
        <v>164.09203865000001</v>
      </c>
      <c r="W221" s="36">
        <f>SUMIFS(СВЦЭМ!$E$39:$E$782,СВЦЭМ!$A$39:$A$782,$A221,СВЦЭМ!$B$39:$B$782,W$191)+'СЕТ СН'!$F$15</f>
        <v>162.02881314999999</v>
      </c>
      <c r="X221" s="36">
        <f>SUMIFS(СВЦЭМ!$E$39:$E$782,СВЦЭМ!$A$39:$A$782,$A221,СВЦЭМ!$B$39:$B$782,X$191)+'СЕТ СН'!$F$15</f>
        <v>166.54139146</v>
      </c>
      <c r="Y221" s="36">
        <f>SUMIFS(СВЦЭМ!$E$39:$E$782,СВЦЭМ!$A$39:$A$782,$A221,СВЦЭМ!$B$39:$B$782,Y$191)+'СЕТ СН'!$F$15</f>
        <v>175.06800973</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01.09.2021</v>
      </c>
      <c r="B227" s="36">
        <f>SUMIFS(СВЦЭМ!$F$39:$F$782,СВЦЭМ!$A$39:$A$782,$A227,СВЦЭМ!$B$39:$B$782,B$226)+'СЕТ СН'!$F$15</f>
        <v>145.08636179999999</v>
      </c>
      <c r="C227" s="36">
        <f>SUMIFS(СВЦЭМ!$F$39:$F$782,СВЦЭМ!$A$39:$A$782,$A227,СВЦЭМ!$B$39:$B$782,C$226)+'СЕТ СН'!$F$15</f>
        <v>163.98436444000001</v>
      </c>
      <c r="D227" s="36">
        <f>SUMIFS(СВЦЭМ!$F$39:$F$782,СВЦЭМ!$A$39:$A$782,$A227,СВЦЭМ!$B$39:$B$782,D$226)+'СЕТ СН'!$F$15</f>
        <v>179.11567739</v>
      </c>
      <c r="E227" s="36">
        <f>SUMIFS(СВЦЭМ!$F$39:$F$782,СВЦЭМ!$A$39:$A$782,$A227,СВЦЭМ!$B$39:$B$782,E$226)+'СЕТ СН'!$F$15</f>
        <v>185.07146426</v>
      </c>
      <c r="F227" s="36">
        <f>SUMIFS(СВЦЭМ!$F$39:$F$782,СВЦЭМ!$A$39:$A$782,$A227,СВЦЭМ!$B$39:$B$782,F$226)+'СЕТ СН'!$F$15</f>
        <v>184.73051258999999</v>
      </c>
      <c r="G227" s="36">
        <f>SUMIFS(СВЦЭМ!$F$39:$F$782,СВЦЭМ!$A$39:$A$782,$A227,СВЦЭМ!$B$39:$B$782,G$226)+'СЕТ СН'!$F$15</f>
        <v>178.90801421</v>
      </c>
      <c r="H227" s="36">
        <f>SUMIFS(СВЦЭМ!$F$39:$F$782,СВЦЭМ!$A$39:$A$782,$A227,СВЦЭМ!$B$39:$B$782,H$226)+'СЕТ СН'!$F$15</f>
        <v>168.53119036000001</v>
      </c>
      <c r="I227" s="36">
        <f>SUMIFS(СВЦЭМ!$F$39:$F$782,СВЦЭМ!$A$39:$A$782,$A227,СВЦЭМ!$B$39:$B$782,I$226)+'СЕТ СН'!$F$15</f>
        <v>154.06835329</v>
      </c>
      <c r="J227" s="36">
        <f>SUMIFS(СВЦЭМ!$F$39:$F$782,СВЦЭМ!$A$39:$A$782,$A227,СВЦЭМ!$B$39:$B$782,J$226)+'СЕТ СН'!$F$15</f>
        <v>143.67829276000001</v>
      </c>
      <c r="K227" s="36">
        <f>SUMIFS(СВЦЭМ!$F$39:$F$782,СВЦЭМ!$A$39:$A$782,$A227,СВЦЭМ!$B$39:$B$782,K$226)+'СЕТ СН'!$F$15</f>
        <v>136.33773131000001</v>
      </c>
      <c r="L227" s="36">
        <f>SUMIFS(СВЦЭМ!$F$39:$F$782,СВЦЭМ!$A$39:$A$782,$A227,СВЦЭМ!$B$39:$B$782,L$226)+'СЕТ СН'!$F$15</f>
        <v>133.49488864</v>
      </c>
      <c r="M227" s="36">
        <f>SUMIFS(СВЦЭМ!$F$39:$F$782,СВЦЭМ!$A$39:$A$782,$A227,СВЦЭМ!$B$39:$B$782,M$226)+'СЕТ СН'!$F$15</f>
        <v>133.62643722999999</v>
      </c>
      <c r="N227" s="36">
        <f>SUMIFS(СВЦЭМ!$F$39:$F$782,СВЦЭМ!$A$39:$A$782,$A227,СВЦЭМ!$B$39:$B$782,N$226)+'СЕТ СН'!$F$15</f>
        <v>137.94761785</v>
      </c>
      <c r="O227" s="36">
        <f>SUMIFS(СВЦЭМ!$F$39:$F$782,СВЦЭМ!$A$39:$A$782,$A227,СВЦЭМ!$B$39:$B$782,O$226)+'СЕТ СН'!$F$15</f>
        <v>145.39512421000001</v>
      </c>
      <c r="P227" s="36">
        <f>SUMIFS(СВЦЭМ!$F$39:$F$782,СВЦЭМ!$A$39:$A$782,$A227,СВЦЭМ!$B$39:$B$782,P$226)+'СЕТ СН'!$F$15</f>
        <v>151.88623989000001</v>
      </c>
      <c r="Q227" s="36">
        <f>SUMIFS(СВЦЭМ!$F$39:$F$782,СВЦЭМ!$A$39:$A$782,$A227,СВЦЭМ!$B$39:$B$782,Q$226)+'СЕТ СН'!$F$15</f>
        <v>152.27621138999999</v>
      </c>
      <c r="R227" s="36">
        <f>SUMIFS(СВЦЭМ!$F$39:$F$782,СВЦЭМ!$A$39:$A$782,$A227,СВЦЭМ!$B$39:$B$782,R$226)+'СЕТ СН'!$F$15</f>
        <v>151.22377082</v>
      </c>
      <c r="S227" s="36">
        <f>SUMIFS(СВЦЭМ!$F$39:$F$782,СВЦЭМ!$A$39:$A$782,$A227,СВЦЭМ!$B$39:$B$782,S$226)+'СЕТ СН'!$F$15</f>
        <v>145.28027334999999</v>
      </c>
      <c r="T227" s="36">
        <f>SUMIFS(СВЦЭМ!$F$39:$F$782,СВЦЭМ!$A$39:$A$782,$A227,СВЦЭМ!$B$39:$B$782,T$226)+'СЕТ СН'!$F$15</f>
        <v>137.91118881</v>
      </c>
      <c r="U227" s="36">
        <f>SUMIFS(СВЦЭМ!$F$39:$F$782,СВЦЭМ!$A$39:$A$782,$A227,СВЦЭМ!$B$39:$B$782,U$226)+'СЕТ СН'!$F$15</f>
        <v>131.51766681000001</v>
      </c>
      <c r="V227" s="36">
        <f>SUMIFS(СВЦЭМ!$F$39:$F$782,СВЦЭМ!$A$39:$A$782,$A227,СВЦЭМ!$B$39:$B$782,V$226)+'СЕТ СН'!$F$15</f>
        <v>132.43990903</v>
      </c>
      <c r="W227" s="36">
        <f>SUMIFS(СВЦЭМ!$F$39:$F$782,СВЦЭМ!$A$39:$A$782,$A227,СВЦЭМ!$B$39:$B$782,W$226)+'СЕТ СН'!$F$15</f>
        <v>132.08806669000001</v>
      </c>
      <c r="X227" s="36">
        <f>SUMIFS(СВЦЭМ!$F$39:$F$782,СВЦЭМ!$A$39:$A$782,$A227,СВЦЭМ!$B$39:$B$782,X$226)+'СЕТ СН'!$F$15</f>
        <v>131.76684409000001</v>
      </c>
      <c r="Y227" s="36">
        <f>SUMIFS(СВЦЭМ!$F$39:$F$782,СВЦЭМ!$A$39:$A$782,$A227,СВЦЭМ!$B$39:$B$782,Y$226)+'СЕТ СН'!$F$15</f>
        <v>144.80821599999999</v>
      </c>
      <c r="AA227" s="45"/>
    </row>
    <row r="228" spans="1:27" ht="15.75" x14ac:dyDescent="0.2">
      <c r="A228" s="35">
        <f>A227+1</f>
        <v>44441</v>
      </c>
      <c r="B228" s="36">
        <f>SUMIFS(СВЦЭМ!$F$39:$F$782,СВЦЭМ!$A$39:$A$782,$A228,СВЦЭМ!$B$39:$B$782,B$226)+'СЕТ СН'!$F$15</f>
        <v>162.60008558999999</v>
      </c>
      <c r="C228" s="36">
        <f>SUMIFS(СВЦЭМ!$F$39:$F$782,СВЦЭМ!$A$39:$A$782,$A228,СВЦЭМ!$B$39:$B$782,C$226)+'СЕТ СН'!$F$15</f>
        <v>176.77175897999999</v>
      </c>
      <c r="D228" s="36">
        <f>SUMIFS(СВЦЭМ!$F$39:$F$782,СВЦЭМ!$A$39:$A$782,$A228,СВЦЭМ!$B$39:$B$782,D$226)+'СЕТ СН'!$F$15</f>
        <v>191.69759916999999</v>
      </c>
      <c r="E228" s="36">
        <f>SUMIFS(СВЦЭМ!$F$39:$F$782,СВЦЭМ!$A$39:$A$782,$A228,СВЦЭМ!$B$39:$B$782,E$226)+'СЕТ СН'!$F$15</f>
        <v>195.18385365</v>
      </c>
      <c r="F228" s="36">
        <f>SUMIFS(СВЦЭМ!$F$39:$F$782,СВЦЭМ!$A$39:$A$782,$A228,СВЦЭМ!$B$39:$B$782,F$226)+'СЕТ СН'!$F$15</f>
        <v>191.96931226999999</v>
      </c>
      <c r="G228" s="36">
        <f>SUMIFS(СВЦЭМ!$F$39:$F$782,СВЦЭМ!$A$39:$A$782,$A228,СВЦЭМ!$B$39:$B$782,G$226)+'СЕТ СН'!$F$15</f>
        <v>188.06820981999999</v>
      </c>
      <c r="H228" s="36">
        <f>SUMIFS(СВЦЭМ!$F$39:$F$782,СВЦЭМ!$A$39:$A$782,$A228,СВЦЭМ!$B$39:$B$782,H$226)+'СЕТ СН'!$F$15</f>
        <v>178.47839250999999</v>
      </c>
      <c r="I228" s="36">
        <f>SUMIFS(СВЦЭМ!$F$39:$F$782,СВЦЭМ!$A$39:$A$782,$A228,СВЦЭМ!$B$39:$B$782,I$226)+'СЕТ СН'!$F$15</f>
        <v>163.31123216</v>
      </c>
      <c r="J228" s="36">
        <f>SUMIFS(СВЦЭМ!$F$39:$F$782,СВЦЭМ!$A$39:$A$782,$A228,СВЦЭМ!$B$39:$B$782,J$226)+'СЕТ СН'!$F$15</f>
        <v>146.00878345000001</v>
      </c>
      <c r="K228" s="36">
        <f>SUMIFS(СВЦЭМ!$F$39:$F$782,СВЦЭМ!$A$39:$A$782,$A228,СВЦЭМ!$B$39:$B$782,K$226)+'СЕТ СН'!$F$15</f>
        <v>141.78752817</v>
      </c>
      <c r="L228" s="36">
        <f>SUMIFS(СВЦЭМ!$F$39:$F$782,СВЦЭМ!$A$39:$A$782,$A228,СВЦЭМ!$B$39:$B$782,L$226)+'СЕТ СН'!$F$15</f>
        <v>140.53948319</v>
      </c>
      <c r="M228" s="36">
        <f>SUMIFS(СВЦЭМ!$F$39:$F$782,СВЦЭМ!$A$39:$A$782,$A228,СВЦЭМ!$B$39:$B$782,M$226)+'СЕТ СН'!$F$15</f>
        <v>143.34452229999999</v>
      </c>
      <c r="N228" s="36">
        <f>SUMIFS(СВЦЭМ!$F$39:$F$782,СВЦЭМ!$A$39:$A$782,$A228,СВЦЭМ!$B$39:$B$782,N$226)+'СЕТ СН'!$F$15</f>
        <v>143.80470209999999</v>
      </c>
      <c r="O228" s="36">
        <f>SUMIFS(СВЦЭМ!$F$39:$F$782,СВЦЭМ!$A$39:$A$782,$A228,СВЦЭМ!$B$39:$B$782,O$226)+'СЕТ СН'!$F$15</f>
        <v>151.28799863</v>
      </c>
      <c r="P228" s="36">
        <f>SUMIFS(СВЦЭМ!$F$39:$F$782,СВЦЭМ!$A$39:$A$782,$A228,СВЦЭМ!$B$39:$B$782,P$226)+'СЕТ СН'!$F$15</f>
        <v>157.07853191000001</v>
      </c>
      <c r="Q228" s="36">
        <f>SUMIFS(СВЦЭМ!$F$39:$F$782,СВЦЭМ!$A$39:$A$782,$A228,СВЦЭМ!$B$39:$B$782,Q$226)+'СЕТ СН'!$F$15</f>
        <v>157.09196249999999</v>
      </c>
      <c r="R228" s="36">
        <f>SUMIFS(СВЦЭМ!$F$39:$F$782,СВЦЭМ!$A$39:$A$782,$A228,СВЦЭМ!$B$39:$B$782,R$226)+'СЕТ СН'!$F$15</f>
        <v>156.81027632000001</v>
      </c>
      <c r="S228" s="36">
        <f>SUMIFS(СВЦЭМ!$F$39:$F$782,СВЦЭМ!$A$39:$A$782,$A228,СВЦЭМ!$B$39:$B$782,S$226)+'СЕТ СН'!$F$15</f>
        <v>152.85768261999999</v>
      </c>
      <c r="T228" s="36">
        <f>SUMIFS(СВЦЭМ!$F$39:$F$782,СВЦЭМ!$A$39:$A$782,$A228,СВЦЭМ!$B$39:$B$782,T$226)+'СЕТ СН'!$F$15</f>
        <v>151.81951927</v>
      </c>
      <c r="U228" s="36">
        <f>SUMIFS(СВЦЭМ!$F$39:$F$782,СВЦЭМ!$A$39:$A$782,$A228,СВЦЭМ!$B$39:$B$782,U$226)+'СЕТ СН'!$F$15</f>
        <v>147.75702278</v>
      </c>
      <c r="V228" s="36">
        <f>SUMIFS(СВЦЭМ!$F$39:$F$782,СВЦЭМ!$A$39:$A$782,$A228,СВЦЭМ!$B$39:$B$782,V$226)+'СЕТ СН'!$F$15</f>
        <v>150.97577951</v>
      </c>
      <c r="W228" s="36">
        <f>SUMIFS(СВЦЭМ!$F$39:$F$782,СВЦЭМ!$A$39:$A$782,$A228,СВЦЭМ!$B$39:$B$782,W$226)+'СЕТ СН'!$F$15</f>
        <v>150.15897218999999</v>
      </c>
      <c r="X228" s="36">
        <f>SUMIFS(СВЦЭМ!$F$39:$F$782,СВЦЭМ!$A$39:$A$782,$A228,СВЦЭМ!$B$39:$B$782,X$226)+'СЕТ СН'!$F$15</f>
        <v>145.75781212000001</v>
      </c>
      <c r="Y228" s="36">
        <f>SUMIFS(СВЦЭМ!$F$39:$F$782,СВЦЭМ!$A$39:$A$782,$A228,СВЦЭМ!$B$39:$B$782,Y$226)+'СЕТ СН'!$F$15</f>
        <v>148.40217584000001</v>
      </c>
    </row>
    <row r="229" spans="1:27" ht="15.75" x14ac:dyDescent="0.2">
      <c r="A229" s="35">
        <f t="shared" ref="A229:A256" si="6">A228+1</f>
        <v>44442</v>
      </c>
      <c r="B229" s="36">
        <f>SUMIFS(СВЦЭМ!$F$39:$F$782,СВЦЭМ!$A$39:$A$782,$A229,СВЦЭМ!$B$39:$B$782,B$226)+'СЕТ СН'!$F$15</f>
        <v>164.49440361000001</v>
      </c>
      <c r="C229" s="36">
        <f>SUMIFS(СВЦЭМ!$F$39:$F$782,СВЦЭМ!$A$39:$A$782,$A229,СВЦЭМ!$B$39:$B$782,C$226)+'СЕТ СН'!$F$15</f>
        <v>178.45124253</v>
      </c>
      <c r="D229" s="36">
        <f>SUMIFS(СВЦЭМ!$F$39:$F$782,СВЦЭМ!$A$39:$A$782,$A229,СВЦЭМ!$B$39:$B$782,D$226)+'СЕТ СН'!$F$15</f>
        <v>190.56752610000001</v>
      </c>
      <c r="E229" s="36">
        <f>SUMIFS(СВЦЭМ!$F$39:$F$782,СВЦЭМ!$A$39:$A$782,$A229,СВЦЭМ!$B$39:$B$782,E$226)+'СЕТ СН'!$F$15</f>
        <v>194.87410509</v>
      </c>
      <c r="F229" s="36">
        <f>SUMIFS(СВЦЭМ!$F$39:$F$782,СВЦЭМ!$A$39:$A$782,$A229,СВЦЭМ!$B$39:$B$782,F$226)+'СЕТ СН'!$F$15</f>
        <v>193.39265447</v>
      </c>
      <c r="G229" s="36">
        <f>SUMIFS(СВЦЭМ!$F$39:$F$782,СВЦЭМ!$A$39:$A$782,$A229,СВЦЭМ!$B$39:$B$782,G$226)+'СЕТ СН'!$F$15</f>
        <v>187.09294747999999</v>
      </c>
      <c r="H229" s="36">
        <f>SUMIFS(СВЦЭМ!$F$39:$F$782,СВЦЭМ!$A$39:$A$782,$A229,СВЦЭМ!$B$39:$B$782,H$226)+'СЕТ СН'!$F$15</f>
        <v>174.82815076</v>
      </c>
      <c r="I229" s="36">
        <f>SUMIFS(СВЦЭМ!$F$39:$F$782,СВЦЭМ!$A$39:$A$782,$A229,СВЦЭМ!$B$39:$B$782,I$226)+'СЕТ СН'!$F$15</f>
        <v>159.00432090000001</v>
      </c>
      <c r="J229" s="36">
        <f>SUMIFS(СВЦЭМ!$F$39:$F$782,СВЦЭМ!$A$39:$A$782,$A229,СВЦЭМ!$B$39:$B$782,J$226)+'СЕТ СН'!$F$15</f>
        <v>146.68764920999999</v>
      </c>
      <c r="K229" s="36">
        <f>SUMIFS(СВЦЭМ!$F$39:$F$782,СВЦЭМ!$A$39:$A$782,$A229,СВЦЭМ!$B$39:$B$782,K$226)+'СЕТ СН'!$F$15</f>
        <v>142.37064960000001</v>
      </c>
      <c r="L229" s="36">
        <f>SUMIFS(СВЦЭМ!$F$39:$F$782,СВЦЭМ!$A$39:$A$782,$A229,СВЦЭМ!$B$39:$B$782,L$226)+'СЕТ СН'!$F$15</f>
        <v>141.67805698999999</v>
      </c>
      <c r="M229" s="36">
        <f>SUMIFS(СВЦЭМ!$F$39:$F$782,СВЦЭМ!$A$39:$A$782,$A229,СВЦЭМ!$B$39:$B$782,M$226)+'СЕТ СН'!$F$15</f>
        <v>140.52375928999999</v>
      </c>
      <c r="N229" s="36">
        <f>SUMIFS(СВЦЭМ!$F$39:$F$782,СВЦЭМ!$A$39:$A$782,$A229,СВЦЭМ!$B$39:$B$782,N$226)+'СЕТ СН'!$F$15</f>
        <v>141.92995923000001</v>
      </c>
      <c r="O229" s="36">
        <f>SUMIFS(СВЦЭМ!$F$39:$F$782,СВЦЭМ!$A$39:$A$782,$A229,СВЦЭМ!$B$39:$B$782,O$226)+'СЕТ СН'!$F$15</f>
        <v>145.68252919</v>
      </c>
      <c r="P229" s="36">
        <f>SUMIFS(СВЦЭМ!$F$39:$F$782,СВЦЭМ!$A$39:$A$782,$A229,СВЦЭМ!$B$39:$B$782,P$226)+'СЕТ СН'!$F$15</f>
        <v>152.44085670999999</v>
      </c>
      <c r="Q229" s="36">
        <f>SUMIFS(СВЦЭМ!$F$39:$F$782,СВЦЭМ!$A$39:$A$782,$A229,СВЦЭМ!$B$39:$B$782,Q$226)+'СЕТ СН'!$F$15</f>
        <v>154.84468082000001</v>
      </c>
      <c r="R229" s="36">
        <f>SUMIFS(СВЦЭМ!$F$39:$F$782,СВЦЭМ!$A$39:$A$782,$A229,СВЦЭМ!$B$39:$B$782,R$226)+'СЕТ СН'!$F$15</f>
        <v>154.31539487000001</v>
      </c>
      <c r="S229" s="36">
        <f>SUMIFS(СВЦЭМ!$F$39:$F$782,СВЦЭМ!$A$39:$A$782,$A229,СВЦЭМ!$B$39:$B$782,S$226)+'СЕТ СН'!$F$15</f>
        <v>150.82166674999999</v>
      </c>
      <c r="T229" s="36">
        <f>SUMIFS(СВЦЭМ!$F$39:$F$782,СВЦЭМ!$A$39:$A$782,$A229,СВЦЭМ!$B$39:$B$782,T$226)+'СЕТ СН'!$F$15</f>
        <v>144.53496140999999</v>
      </c>
      <c r="U229" s="36">
        <f>SUMIFS(СВЦЭМ!$F$39:$F$782,СВЦЭМ!$A$39:$A$782,$A229,СВЦЭМ!$B$39:$B$782,U$226)+'СЕТ СН'!$F$15</f>
        <v>143.86235761</v>
      </c>
      <c r="V229" s="36">
        <f>SUMIFS(СВЦЭМ!$F$39:$F$782,СВЦЭМ!$A$39:$A$782,$A229,СВЦЭМ!$B$39:$B$782,V$226)+'СЕТ СН'!$F$15</f>
        <v>147.41992486999999</v>
      </c>
      <c r="W229" s="36">
        <f>SUMIFS(СВЦЭМ!$F$39:$F$782,СВЦЭМ!$A$39:$A$782,$A229,СВЦЭМ!$B$39:$B$782,W$226)+'СЕТ СН'!$F$15</f>
        <v>147.20241819</v>
      </c>
      <c r="X229" s="36">
        <f>SUMIFS(СВЦЭМ!$F$39:$F$782,СВЦЭМ!$A$39:$A$782,$A229,СВЦЭМ!$B$39:$B$782,X$226)+'СЕТ СН'!$F$15</f>
        <v>140.12903266999999</v>
      </c>
      <c r="Y229" s="36">
        <f>SUMIFS(СВЦЭМ!$F$39:$F$782,СВЦЭМ!$A$39:$A$782,$A229,СВЦЭМ!$B$39:$B$782,Y$226)+'СЕТ СН'!$F$15</f>
        <v>145.40167378000001</v>
      </c>
    </row>
    <row r="230" spans="1:27" ht="15.75" x14ac:dyDescent="0.2">
      <c r="A230" s="35">
        <f t="shared" si="6"/>
        <v>44443</v>
      </c>
      <c r="B230" s="36">
        <f>SUMIFS(СВЦЭМ!$F$39:$F$782,СВЦЭМ!$A$39:$A$782,$A230,СВЦЭМ!$B$39:$B$782,B$226)+'СЕТ СН'!$F$15</f>
        <v>158.30147871</v>
      </c>
      <c r="C230" s="36">
        <f>SUMIFS(СВЦЭМ!$F$39:$F$782,СВЦЭМ!$A$39:$A$782,$A230,СВЦЭМ!$B$39:$B$782,C$226)+'СЕТ СН'!$F$15</f>
        <v>174.05236450000001</v>
      </c>
      <c r="D230" s="36">
        <f>SUMIFS(СВЦЭМ!$F$39:$F$782,СВЦЭМ!$A$39:$A$782,$A230,СВЦЭМ!$B$39:$B$782,D$226)+'СЕТ СН'!$F$15</f>
        <v>185.28904890000001</v>
      </c>
      <c r="E230" s="36">
        <f>SUMIFS(СВЦЭМ!$F$39:$F$782,СВЦЭМ!$A$39:$A$782,$A230,СВЦЭМ!$B$39:$B$782,E$226)+'СЕТ СН'!$F$15</f>
        <v>189.09222713</v>
      </c>
      <c r="F230" s="36">
        <f>SUMIFS(СВЦЭМ!$F$39:$F$782,СВЦЭМ!$A$39:$A$782,$A230,СВЦЭМ!$B$39:$B$782,F$226)+'СЕТ СН'!$F$15</f>
        <v>189.05824247999999</v>
      </c>
      <c r="G230" s="36">
        <f>SUMIFS(СВЦЭМ!$F$39:$F$782,СВЦЭМ!$A$39:$A$782,$A230,СВЦЭМ!$B$39:$B$782,G$226)+'СЕТ СН'!$F$15</f>
        <v>185.48052468</v>
      </c>
      <c r="H230" s="36">
        <f>SUMIFS(СВЦЭМ!$F$39:$F$782,СВЦЭМ!$A$39:$A$782,$A230,СВЦЭМ!$B$39:$B$782,H$226)+'СЕТ СН'!$F$15</f>
        <v>175.69719183000001</v>
      </c>
      <c r="I230" s="36">
        <f>SUMIFS(СВЦЭМ!$F$39:$F$782,СВЦЭМ!$A$39:$A$782,$A230,СВЦЭМ!$B$39:$B$782,I$226)+'СЕТ СН'!$F$15</f>
        <v>159.37069063999999</v>
      </c>
      <c r="J230" s="36">
        <f>SUMIFS(СВЦЭМ!$F$39:$F$782,СВЦЭМ!$A$39:$A$782,$A230,СВЦЭМ!$B$39:$B$782,J$226)+'СЕТ СН'!$F$15</f>
        <v>143.47035916999999</v>
      </c>
      <c r="K230" s="36">
        <f>SUMIFS(СВЦЭМ!$F$39:$F$782,СВЦЭМ!$A$39:$A$782,$A230,СВЦЭМ!$B$39:$B$782,K$226)+'СЕТ СН'!$F$15</f>
        <v>138.99402140999999</v>
      </c>
      <c r="L230" s="36">
        <f>SUMIFS(СВЦЭМ!$F$39:$F$782,СВЦЭМ!$A$39:$A$782,$A230,СВЦЭМ!$B$39:$B$782,L$226)+'СЕТ СН'!$F$15</f>
        <v>140.94562862000001</v>
      </c>
      <c r="M230" s="36">
        <f>SUMIFS(СВЦЭМ!$F$39:$F$782,СВЦЭМ!$A$39:$A$782,$A230,СВЦЭМ!$B$39:$B$782,M$226)+'СЕТ СН'!$F$15</f>
        <v>140.53573270000001</v>
      </c>
      <c r="N230" s="36">
        <f>SUMIFS(СВЦЭМ!$F$39:$F$782,СВЦЭМ!$A$39:$A$782,$A230,СВЦЭМ!$B$39:$B$782,N$226)+'СЕТ СН'!$F$15</f>
        <v>140.79616098</v>
      </c>
      <c r="O230" s="36">
        <f>SUMIFS(СВЦЭМ!$F$39:$F$782,СВЦЭМ!$A$39:$A$782,$A230,СВЦЭМ!$B$39:$B$782,O$226)+'СЕТ СН'!$F$15</f>
        <v>145.32061684999999</v>
      </c>
      <c r="P230" s="36">
        <f>SUMIFS(СВЦЭМ!$F$39:$F$782,СВЦЭМ!$A$39:$A$782,$A230,СВЦЭМ!$B$39:$B$782,P$226)+'СЕТ СН'!$F$15</f>
        <v>151.32174577999999</v>
      </c>
      <c r="Q230" s="36">
        <f>SUMIFS(СВЦЭМ!$F$39:$F$782,СВЦЭМ!$A$39:$A$782,$A230,СВЦЭМ!$B$39:$B$782,Q$226)+'СЕТ СН'!$F$15</f>
        <v>155.56209791000001</v>
      </c>
      <c r="R230" s="36">
        <f>SUMIFS(СВЦЭМ!$F$39:$F$782,СВЦЭМ!$A$39:$A$782,$A230,СВЦЭМ!$B$39:$B$782,R$226)+'СЕТ СН'!$F$15</f>
        <v>154.42939576000001</v>
      </c>
      <c r="S230" s="36">
        <f>SUMIFS(СВЦЭМ!$F$39:$F$782,СВЦЭМ!$A$39:$A$782,$A230,СВЦЭМ!$B$39:$B$782,S$226)+'СЕТ СН'!$F$15</f>
        <v>147.49644860999999</v>
      </c>
      <c r="T230" s="36">
        <f>SUMIFS(СВЦЭМ!$F$39:$F$782,СВЦЭМ!$A$39:$A$782,$A230,СВЦЭМ!$B$39:$B$782,T$226)+'СЕТ СН'!$F$15</f>
        <v>142.17472717999999</v>
      </c>
      <c r="U230" s="36">
        <f>SUMIFS(СВЦЭМ!$F$39:$F$782,СВЦЭМ!$A$39:$A$782,$A230,СВЦЭМ!$B$39:$B$782,U$226)+'СЕТ СН'!$F$15</f>
        <v>137.16130099</v>
      </c>
      <c r="V230" s="36">
        <f>SUMIFS(СВЦЭМ!$F$39:$F$782,СВЦЭМ!$A$39:$A$782,$A230,СВЦЭМ!$B$39:$B$782,V$226)+'СЕТ СН'!$F$15</f>
        <v>133.02907210999999</v>
      </c>
      <c r="W230" s="36">
        <f>SUMIFS(СВЦЭМ!$F$39:$F$782,СВЦЭМ!$A$39:$A$782,$A230,СВЦЭМ!$B$39:$B$782,W$226)+'СЕТ СН'!$F$15</f>
        <v>134.59367180999999</v>
      </c>
      <c r="X230" s="36">
        <f>SUMIFS(СВЦЭМ!$F$39:$F$782,СВЦЭМ!$A$39:$A$782,$A230,СВЦЭМ!$B$39:$B$782,X$226)+'СЕТ СН'!$F$15</f>
        <v>137.92432323</v>
      </c>
      <c r="Y230" s="36">
        <f>SUMIFS(СВЦЭМ!$F$39:$F$782,СВЦЭМ!$A$39:$A$782,$A230,СВЦЭМ!$B$39:$B$782,Y$226)+'СЕТ СН'!$F$15</f>
        <v>142.22725263999999</v>
      </c>
    </row>
    <row r="231" spans="1:27" ht="15.75" x14ac:dyDescent="0.2">
      <c r="A231" s="35">
        <f t="shared" si="6"/>
        <v>44444</v>
      </c>
      <c r="B231" s="36">
        <f>SUMIFS(СВЦЭМ!$F$39:$F$782,СВЦЭМ!$A$39:$A$782,$A231,СВЦЭМ!$B$39:$B$782,B$226)+'СЕТ СН'!$F$15</f>
        <v>146.56279799000001</v>
      </c>
      <c r="C231" s="36">
        <f>SUMIFS(СВЦЭМ!$F$39:$F$782,СВЦЭМ!$A$39:$A$782,$A231,СВЦЭМ!$B$39:$B$782,C$226)+'СЕТ СН'!$F$15</f>
        <v>161.85790840999999</v>
      </c>
      <c r="D231" s="36">
        <f>SUMIFS(СВЦЭМ!$F$39:$F$782,СВЦЭМ!$A$39:$A$782,$A231,СВЦЭМ!$B$39:$B$782,D$226)+'СЕТ СН'!$F$15</f>
        <v>175.98416481999999</v>
      </c>
      <c r="E231" s="36">
        <f>SUMIFS(СВЦЭМ!$F$39:$F$782,СВЦЭМ!$A$39:$A$782,$A231,СВЦЭМ!$B$39:$B$782,E$226)+'СЕТ СН'!$F$15</f>
        <v>181.56328002999999</v>
      </c>
      <c r="F231" s="36">
        <f>SUMIFS(СВЦЭМ!$F$39:$F$782,СВЦЭМ!$A$39:$A$782,$A231,СВЦЭМ!$B$39:$B$782,F$226)+'СЕТ СН'!$F$15</f>
        <v>186.02003300999999</v>
      </c>
      <c r="G231" s="36">
        <f>SUMIFS(СВЦЭМ!$F$39:$F$782,СВЦЭМ!$A$39:$A$782,$A231,СВЦЭМ!$B$39:$B$782,G$226)+'СЕТ СН'!$F$15</f>
        <v>187.63377215</v>
      </c>
      <c r="H231" s="36">
        <f>SUMIFS(СВЦЭМ!$F$39:$F$782,СВЦЭМ!$A$39:$A$782,$A231,СВЦЭМ!$B$39:$B$782,H$226)+'СЕТ СН'!$F$15</f>
        <v>183.44224161</v>
      </c>
      <c r="I231" s="36">
        <f>SUMIFS(СВЦЭМ!$F$39:$F$782,СВЦЭМ!$A$39:$A$782,$A231,СВЦЭМ!$B$39:$B$782,I$226)+'СЕТ СН'!$F$15</f>
        <v>170.18532432000001</v>
      </c>
      <c r="J231" s="36">
        <f>SUMIFS(СВЦЭМ!$F$39:$F$782,СВЦЭМ!$A$39:$A$782,$A231,СВЦЭМ!$B$39:$B$782,J$226)+'СЕТ СН'!$F$15</f>
        <v>153.73368350000001</v>
      </c>
      <c r="K231" s="36">
        <f>SUMIFS(СВЦЭМ!$F$39:$F$782,СВЦЭМ!$A$39:$A$782,$A231,СВЦЭМ!$B$39:$B$782,K$226)+'СЕТ СН'!$F$15</f>
        <v>141.15051356999999</v>
      </c>
      <c r="L231" s="36">
        <f>SUMIFS(СВЦЭМ!$F$39:$F$782,СВЦЭМ!$A$39:$A$782,$A231,СВЦЭМ!$B$39:$B$782,L$226)+'СЕТ СН'!$F$15</f>
        <v>141.28668687999999</v>
      </c>
      <c r="M231" s="36">
        <f>SUMIFS(СВЦЭМ!$F$39:$F$782,СВЦЭМ!$A$39:$A$782,$A231,СВЦЭМ!$B$39:$B$782,M$226)+'СЕТ СН'!$F$15</f>
        <v>141.15039983</v>
      </c>
      <c r="N231" s="36">
        <f>SUMIFS(СВЦЭМ!$F$39:$F$782,СВЦЭМ!$A$39:$A$782,$A231,СВЦЭМ!$B$39:$B$782,N$226)+'СЕТ СН'!$F$15</f>
        <v>141.36120629000001</v>
      </c>
      <c r="O231" s="36">
        <f>SUMIFS(СВЦЭМ!$F$39:$F$782,СВЦЭМ!$A$39:$A$782,$A231,СВЦЭМ!$B$39:$B$782,O$226)+'СЕТ СН'!$F$15</f>
        <v>146.42421974999999</v>
      </c>
      <c r="P231" s="36">
        <f>SUMIFS(СВЦЭМ!$F$39:$F$782,СВЦЭМ!$A$39:$A$782,$A231,СВЦЭМ!$B$39:$B$782,P$226)+'СЕТ СН'!$F$15</f>
        <v>152.75726431000001</v>
      </c>
      <c r="Q231" s="36">
        <f>SUMIFS(СВЦЭМ!$F$39:$F$782,СВЦЭМ!$A$39:$A$782,$A231,СВЦЭМ!$B$39:$B$782,Q$226)+'СЕТ СН'!$F$15</f>
        <v>154.32868733000001</v>
      </c>
      <c r="R231" s="36">
        <f>SUMIFS(СВЦЭМ!$F$39:$F$782,СВЦЭМ!$A$39:$A$782,$A231,СВЦЭМ!$B$39:$B$782,R$226)+'СЕТ СН'!$F$15</f>
        <v>152.95129231999999</v>
      </c>
      <c r="S231" s="36">
        <f>SUMIFS(СВЦЭМ!$F$39:$F$782,СВЦЭМ!$A$39:$A$782,$A231,СВЦЭМ!$B$39:$B$782,S$226)+'СЕТ СН'!$F$15</f>
        <v>144.01892620000001</v>
      </c>
      <c r="T231" s="36">
        <f>SUMIFS(СВЦЭМ!$F$39:$F$782,СВЦЭМ!$A$39:$A$782,$A231,СВЦЭМ!$B$39:$B$782,T$226)+'СЕТ СН'!$F$15</f>
        <v>138.68101060999999</v>
      </c>
      <c r="U231" s="36">
        <f>SUMIFS(СВЦЭМ!$F$39:$F$782,СВЦЭМ!$A$39:$A$782,$A231,СВЦЭМ!$B$39:$B$782,U$226)+'СЕТ СН'!$F$15</f>
        <v>133.11140940999999</v>
      </c>
      <c r="V231" s="36">
        <f>SUMIFS(СВЦЭМ!$F$39:$F$782,СВЦЭМ!$A$39:$A$782,$A231,СВЦЭМ!$B$39:$B$782,V$226)+'СЕТ СН'!$F$15</f>
        <v>132.92298005000001</v>
      </c>
      <c r="W231" s="36">
        <f>SUMIFS(СВЦЭМ!$F$39:$F$782,СВЦЭМ!$A$39:$A$782,$A231,СВЦЭМ!$B$39:$B$782,W$226)+'СЕТ СН'!$F$15</f>
        <v>137.41954106</v>
      </c>
      <c r="X231" s="36">
        <f>SUMIFS(СВЦЭМ!$F$39:$F$782,СВЦЭМ!$A$39:$A$782,$A231,СВЦЭМ!$B$39:$B$782,X$226)+'СЕТ СН'!$F$15</f>
        <v>145.74639970000001</v>
      </c>
      <c r="Y231" s="36">
        <f>SUMIFS(СВЦЭМ!$F$39:$F$782,СВЦЭМ!$A$39:$A$782,$A231,СВЦЭМ!$B$39:$B$782,Y$226)+'СЕТ СН'!$F$15</f>
        <v>157.18078310999999</v>
      </c>
    </row>
    <row r="232" spans="1:27" ht="15.75" x14ac:dyDescent="0.2">
      <c r="A232" s="35">
        <f t="shared" si="6"/>
        <v>44445</v>
      </c>
      <c r="B232" s="36">
        <f>SUMIFS(СВЦЭМ!$F$39:$F$782,СВЦЭМ!$A$39:$A$782,$A232,СВЦЭМ!$B$39:$B$782,B$226)+'СЕТ СН'!$F$15</f>
        <v>159.99968641000001</v>
      </c>
      <c r="C232" s="36">
        <f>SUMIFS(СВЦЭМ!$F$39:$F$782,СВЦЭМ!$A$39:$A$782,$A232,СВЦЭМ!$B$39:$B$782,C$226)+'СЕТ СН'!$F$15</f>
        <v>175.2364196</v>
      </c>
      <c r="D232" s="36">
        <f>SUMIFS(СВЦЭМ!$F$39:$F$782,СВЦЭМ!$A$39:$A$782,$A232,СВЦЭМ!$B$39:$B$782,D$226)+'СЕТ СН'!$F$15</f>
        <v>187.97387246</v>
      </c>
      <c r="E232" s="36">
        <f>SUMIFS(СВЦЭМ!$F$39:$F$782,СВЦЭМ!$A$39:$A$782,$A232,СВЦЭМ!$B$39:$B$782,E$226)+'СЕТ СН'!$F$15</f>
        <v>193.70664059000001</v>
      </c>
      <c r="F232" s="36">
        <f>SUMIFS(СВЦЭМ!$F$39:$F$782,СВЦЭМ!$A$39:$A$782,$A232,СВЦЭМ!$B$39:$B$782,F$226)+'СЕТ СН'!$F$15</f>
        <v>195.18327454000001</v>
      </c>
      <c r="G232" s="36">
        <f>SUMIFS(СВЦЭМ!$F$39:$F$782,СВЦЭМ!$A$39:$A$782,$A232,СВЦЭМ!$B$39:$B$782,G$226)+'СЕТ СН'!$F$15</f>
        <v>195.53082338999999</v>
      </c>
      <c r="H232" s="36">
        <f>SUMIFS(СВЦЭМ!$F$39:$F$782,СВЦЭМ!$A$39:$A$782,$A232,СВЦЭМ!$B$39:$B$782,H$226)+'СЕТ СН'!$F$15</f>
        <v>184.33617515</v>
      </c>
      <c r="I232" s="36">
        <f>SUMIFS(СВЦЭМ!$F$39:$F$782,СВЦЭМ!$A$39:$A$782,$A232,СВЦЭМ!$B$39:$B$782,I$226)+'СЕТ СН'!$F$15</f>
        <v>167.10828169999999</v>
      </c>
      <c r="J232" s="36">
        <f>SUMIFS(СВЦЭМ!$F$39:$F$782,СВЦЭМ!$A$39:$A$782,$A232,СВЦЭМ!$B$39:$B$782,J$226)+'СЕТ СН'!$F$15</f>
        <v>151.14165568999999</v>
      </c>
      <c r="K232" s="36">
        <f>SUMIFS(СВЦЭМ!$F$39:$F$782,СВЦЭМ!$A$39:$A$782,$A232,СВЦЭМ!$B$39:$B$782,K$226)+'СЕТ СН'!$F$15</f>
        <v>147.38149116</v>
      </c>
      <c r="L232" s="36">
        <f>SUMIFS(СВЦЭМ!$F$39:$F$782,СВЦЭМ!$A$39:$A$782,$A232,СВЦЭМ!$B$39:$B$782,L$226)+'СЕТ СН'!$F$15</f>
        <v>146.55809801000001</v>
      </c>
      <c r="M232" s="36">
        <f>SUMIFS(СВЦЭМ!$F$39:$F$782,СВЦЭМ!$A$39:$A$782,$A232,СВЦЭМ!$B$39:$B$782,M$226)+'СЕТ СН'!$F$15</f>
        <v>145.66165031</v>
      </c>
      <c r="N232" s="36">
        <f>SUMIFS(СВЦЭМ!$F$39:$F$782,СВЦЭМ!$A$39:$A$782,$A232,СВЦЭМ!$B$39:$B$782,N$226)+'СЕТ СН'!$F$15</f>
        <v>144.84256414999999</v>
      </c>
      <c r="O232" s="36">
        <f>SUMIFS(СВЦЭМ!$F$39:$F$782,СВЦЭМ!$A$39:$A$782,$A232,СВЦЭМ!$B$39:$B$782,O$226)+'СЕТ СН'!$F$15</f>
        <v>146.7690824</v>
      </c>
      <c r="P232" s="36">
        <f>SUMIFS(СВЦЭМ!$F$39:$F$782,СВЦЭМ!$A$39:$A$782,$A232,СВЦЭМ!$B$39:$B$782,P$226)+'СЕТ СН'!$F$15</f>
        <v>150.94138308999999</v>
      </c>
      <c r="Q232" s="36">
        <f>SUMIFS(СВЦЭМ!$F$39:$F$782,СВЦЭМ!$A$39:$A$782,$A232,СВЦЭМ!$B$39:$B$782,Q$226)+'СЕТ СН'!$F$15</f>
        <v>153.26608148</v>
      </c>
      <c r="R232" s="36">
        <f>SUMIFS(СВЦЭМ!$F$39:$F$782,СВЦЭМ!$A$39:$A$782,$A232,СВЦЭМ!$B$39:$B$782,R$226)+'СЕТ СН'!$F$15</f>
        <v>151.52393415</v>
      </c>
      <c r="S232" s="36">
        <f>SUMIFS(СВЦЭМ!$F$39:$F$782,СВЦЭМ!$A$39:$A$782,$A232,СВЦЭМ!$B$39:$B$782,S$226)+'СЕТ СН'!$F$15</f>
        <v>148.18166199999999</v>
      </c>
      <c r="T232" s="36">
        <f>SUMIFS(СВЦЭМ!$F$39:$F$782,СВЦЭМ!$A$39:$A$782,$A232,СВЦЭМ!$B$39:$B$782,T$226)+'СЕТ СН'!$F$15</f>
        <v>145.22740798999999</v>
      </c>
      <c r="U232" s="36">
        <f>SUMIFS(СВЦЭМ!$F$39:$F$782,СВЦЭМ!$A$39:$A$782,$A232,СВЦЭМ!$B$39:$B$782,U$226)+'СЕТ СН'!$F$15</f>
        <v>152.64943683000001</v>
      </c>
      <c r="V232" s="36">
        <f>SUMIFS(СВЦЭМ!$F$39:$F$782,СВЦЭМ!$A$39:$A$782,$A232,СВЦЭМ!$B$39:$B$782,V$226)+'СЕТ СН'!$F$15</f>
        <v>156.74190848999999</v>
      </c>
      <c r="W232" s="36">
        <f>SUMIFS(СВЦЭМ!$F$39:$F$782,СВЦЭМ!$A$39:$A$782,$A232,СВЦЭМ!$B$39:$B$782,W$226)+'СЕТ СН'!$F$15</f>
        <v>155.64987468000001</v>
      </c>
      <c r="X232" s="36">
        <f>SUMIFS(СВЦЭМ!$F$39:$F$782,СВЦЭМ!$A$39:$A$782,$A232,СВЦЭМ!$B$39:$B$782,X$226)+'СЕТ СН'!$F$15</f>
        <v>145.03955177</v>
      </c>
      <c r="Y232" s="36">
        <f>SUMIFS(СВЦЭМ!$F$39:$F$782,СВЦЭМ!$A$39:$A$782,$A232,СВЦЭМ!$B$39:$B$782,Y$226)+'СЕТ СН'!$F$15</f>
        <v>148.59456754000001</v>
      </c>
    </row>
    <row r="233" spans="1:27" ht="15.75" x14ac:dyDescent="0.2">
      <c r="A233" s="35">
        <f t="shared" si="6"/>
        <v>44446</v>
      </c>
      <c r="B233" s="36">
        <f>SUMIFS(СВЦЭМ!$F$39:$F$782,СВЦЭМ!$A$39:$A$782,$A233,СВЦЭМ!$B$39:$B$782,B$226)+'СЕТ СН'!$F$15</f>
        <v>175.94345598999999</v>
      </c>
      <c r="C233" s="36">
        <f>SUMIFS(СВЦЭМ!$F$39:$F$782,СВЦЭМ!$A$39:$A$782,$A233,СВЦЭМ!$B$39:$B$782,C$226)+'СЕТ СН'!$F$15</f>
        <v>193.55924777000001</v>
      </c>
      <c r="D233" s="36">
        <f>SUMIFS(СВЦЭМ!$F$39:$F$782,СВЦЭМ!$A$39:$A$782,$A233,СВЦЭМ!$B$39:$B$782,D$226)+'СЕТ СН'!$F$15</f>
        <v>205.07572558000001</v>
      </c>
      <c r="E233" s="36">
        <f>SUMIFS(СВЦЭМ!$F$39:$F$782,СВЦЭМ!$A$39:$A$782,$A233,СВЦЭМ!$B$39:$B$782,E$226)+'СЕТ СН'!$F$15</f>
        <v>202.7171864</v>
      </c>
      <c r="F233" s="36">
        <f>SUMIFS(СВЦЭМ!$F$39:$F$782,СВЦЭМ!$A$39:$A$782,$A233,СВЦЭМ!$B$39:$B$782,F$226)+'СЕТ СН'!$F$15</f>
        <v>201.88708821</v>
      </c>
      <c r="G233" s="36">
        <f>SUMIFS(СВЦЭМ!$F$39:$F$782,СВЦЭМ!$A$39:$A$782,$A233,СВЦЭМ!$B$39:$B$782,G$226)+'СЕТ СН'!$F$15</f>
        <v>202.93705749</v>
      </c>
      <c r="H233" s="36">
        <f>SUMIFS(СВЦЭМ!$F$39:$F$782,СВЦЭМ!$A$39:$A$782,$A233,СВЦЭМ!$B$39:$B$782,H$226)+'СЕТ СН'!$F$15</f>
        <v>189.06070867</v>
      </c>
      <c r="I233" s="36">
        <f>SUMIFS(СВЦЭМ!$F$39:$F$782,СВЦЭМ!$A$39:$A$782,$A233,СВЦЭМ!$B$39:$B$782,I$226)+'СЕТ СН'!$F$15</f>
        <v>173.23913959999999</v>
      </c>
      <c r="J233" s="36">
        <f>SUMIFS(СВЦЭМ!$F$39:$F$782,СВЦЭМ!$A$39:$A$782,$A233,СВЦЭМ!$B$39:$B$782,J$226)+'СЕТ СН'!$F$15</f>
        <v>159.27049049999999</v>
      </c>
      <c r="K233" s="36">
        <f>SUMIFS(СВЦЭМ!$F$39:$F$782,СВЦЭМ!$A$39:$A$782,$A233,СВЦЭМ!$B$39:$B$782,K$226)+'СЕТ СН'!$F$15</f>
        <v>158.04054253999999</v>
      </c>
      <c r="L233" s="36">
        <f>SUMIFS(СВЦЭМ!$F$39:$F$782,СВЦЭМ!$A$39:$A$782,$A233,СВЦЭМ!$B$39:$B$782,L$226)+'СЕТ СН'!$F$15</f>
        <v>157.40947822999999</v>
      </c>
      <c r="M233" s="36">
        <f>SUMIFS(СВЦЭМ!$F$39:$F$782,СВЦЭМ!$A$39:$A$782,$A233,СВЦЭМ!$B$39:$B$782,M$226)+'СЕТ СН'!$F$15</f>
        <v>156.39954481000001</v>
      </c>
      <c r="N233" s="36">
        <f>SUMIFS(СВЦЭМ!$F$39:$F$782,СВЦЭМ!$A$39:$A$782,$A233,СВЦЭМ!$B$39:$B$782,N$226)+'СЕТ СН'!$F$15</f>
        <v>156.64004195999999</v>
      </c>
      <c r="O233" s="36">
        <f>SUMIFS(СВЦЭМ!$F$39:$F$782,СВЦЭМ!$A$39:$A$782,$A233,СВЦЭМ!$B$39:$B$782,O$226)+'СЕТ СН'!$F$15</f>
        <v>161.44645983000001</v>
      </c>
      <c r="P233" s="36">
        <f>SUMIFS(СВЦЭМ!$F$39:$F$782,СВЦЭМ!$A$39:$A$782,$A233,СВЦЭМ!$B$39:$B$782,P$226)+'СЕТ СН'!$F$15</f>
        <v>168.40585489</v>
      </c>
      <c r="Q233" s="36">
        <f>SUMIFS(СВЦЭМ!$F$39:$F$782,СВЦЭМ!$A$39:$A$782,$A233,СВЦЭМ!$B$39:$B$782,Q$226)+'СЕТ СН'!$F$15</f>
        <v>169.71894964000001</v>
      </c>
      <c r="R233" s="36">
        <f>SUMIFS(СВЦЭМ!$F$39:$F$782,СВЦЭМ!$A$39:$A$782,$A233,СВЦЭМ!$B$39:$B$782,R$226)+'СЕТ СН'!$F$15</f>
        <v>167.69163458</v>
      </c>
      <c r="S233" s="36">
        <f>SUMIFS(СВЦЭМ!$F$39:$F$782,СВЦЭМ!$A$39:$A$782,$A233,СВЦЭМ!$B$39:$B$782,S$226)+'СЕТ СН'!$F$15</f>
        <v>162.73669196</v>
      </c>
      <c r="T233" s="36">
        <f>SUMIFS(СВЦЭМ!$F$39:$F$782,СВЦЭМ!$A$39:$A$782,$A233,СВЦЭМ!$B$39:$B$782,T$226)+'СЕТ СН'!$F$15</f>
        <v>156.24647905</v>
      </c>
      <c r="U233" s="36">
        <f>SUMIFS(СВЦЭМ!$F$39:$F$782,СВЦЭМ!$A$39:$A$782,$A233,СВЦЭМ!$B$39:$B$782,U$226)+'СЕТ СН'!$F$15</f>
        <v>154.09227393</v>
      </c>
      <c r="V233" s="36">
        <f>SUMIFS(СВЦЭМ!$F$39:$F$782,СВЦЭМ!$A$39:$A$782,$A233,СВЦЭМ!$B$39:$B$782,V$226)+'СЕТ СН'!$F$15</f>
        <v>159.01557111</v>
      </c>
      <c r="W233" s="36">
        <f>SUMIFS(СВЦЭМ!$F$39:$F$782,СВЦЭМ!$A$39:$A$782,$A233,СВЦЭМ!$B$39:$B$782,W$226)+'СЕТ СН'!$F$15</f>
        <v>158.01939499</v>
      </c>
      <c r="X233" s="36">
        <f>SUMIFS(СВЦЭМ!$F$39:$F$782,СВЦЭМ!$A$39:$A$782,$A233,СВЦЭМ!$B$39:$B$782,X$226)+'СЕТ СН'!$F$15</f>
        <v>155.78589056999999</v>
      </c>
      <c r="Y233" s="36">
        <f>SUMIFS(СВЦЭМ!$F$39:$F$782,СВЦЭМ!$A$39:$A$782,$A233,СВЦЭМ!$B$39:$B$782,Y$226)+'СЕТ СН'!$F$15</f>
        <v>166.06534565999999</v>
      </c>
    </row>
    <row r="234" spans="1:27" ht="15.75" x14ac:dyDescent="0.2">
      <c r="A234" s="35">
        <f t="shared" si="6"/>
        <v>44447</v>
      </c>
      <c r="B234" s="36">
        <f>SUMIFS(СВЦЭМ!$F$39:$F$782,СВЦЭМ!$A$39:$A$782,$A234,СВЦЭМ!$B$39:$B$782,B$226)+'СЕТ СН'!$F$15</f>
        <v>186.98146251</v>
      </c>
      <c r="C234" s="36">
        <f>SUMIFS(СВЦЭМ!$F$39:$F$782,СВЦЭМ!$A$39:$A$782,$A234,СВЦЭМ!$B$39:$B$782,C$226)+'СЕТ СН'!$F$15</f>
        <v>200.93177997999999</v>
      </c>
      <c r="D234" s="36">
        <f>SUMIFS(СВЦЭМ!$F$39:$F$782,СВЦЭМ!$A$39:$A$782,$A234,СВЦЭМ!$B$39:$B$782,D$226)+'СЕТ СН'!$F$15</f>
        <v>211.58415210999999</v>
      </c>
      <c r="E234" s="36">
        <f>SUMIFS(СВЦЭМ!$F$39:$F$782,СВЦЭМ!$A$39:$A$782,$A234,СВЦЭМ!$B$39:$B$782,E$226)+'СЕТ СН'!$F$15</f>
        <v>203.85345057999999</v>
      </c>
      <c r="F234" s="36">
        <f>SUMIFS(СВЦЭМ!$F$39:$F$782,СВЦЭМ!$A$39:$A$782,$A234,СВЦЭМ!$B$39:$B$782,F$226)+'СЕТ СН'!$F$15</f>
        <v>201.41610277000001</v>
      </c>
      <c r="G234" s="36">
        <f>SUMIFS(СВЦЭМ!$F$39:$F$782,СВЦЭМ!$A$39:$A$782,$A234,СВЦЭМ!$B$39:$B$782,G$226)+'СЕТ СН'!$F$15</f>
        <v>205.27260989000001</v>
      </c>
      <c r="H234" s="36">
        <f>SUMIFS(СВЦЭМ!$F$39:$F$782,СВЦЭМ!$A$39:$A$782,$A234,СВЦЭМ!$B$39:$B$782,H$226)+'СЕТ СН'!$F$15</f>
        <v>197.61034562</v>
      </c>
      <c r="I234" s="36">
        <f>SUMIFS(СВЦЭМ!$F$39:$F$782,СВЦЭМ!$A$39:$A$782,$A234,СВЦЭМ!$B$39:$B$782,I$226)+'СЕТ СН'!$F$15</f>
        <v>178.42009970000001</v>
      </c>
      <c r="J234" s="36">
        <f>SUMIFS(СВЦЭМ!$F$39:$F$782,СВЦЭМ!$A$39:$A$782,$A234,СВЦЭМ!$B$39:$B$782,J$226)+'СЕТ СН'!$F$15</f>
        <v>162.14110927999999</v>
      </c>
      <c r="K234" s="36">
        <f>SUMIFS(СВЦЭМ!$F$39:$F$782,СВЦЭМ!$A$39:$A$782,$A234,СВЦЭМ!$B$39:$B$782,K$226)+'СЕТ СН'!$F$15</f>
        <v>155.06511105000001</v>
      </c>
      <c r="L234" s="36">
        <f>SUMIFS(СВЦЭМ!$F$39:$F$782,СВЦЭМ!$A$39:$A$782,$A234,СВЦЭМ!$B$39:$B$782,L$226)+'СЕТ СН'!$F$15</f>
        <v>154.3595674</v>
      </c>
      <c r="M234" s="36">
        <f>SUMIFS(СВЦЭМ!$F$39:$F$782,СВЦЭМ!$A$39:$A$782,$A234,СВЦЭМ!$B$39:$B$782,M$226)+'СЕТ СН'!$F$15</f>
        <v>152.20840093000001</v>
      </c>
      <c r="N234" s="36">
        <f>SUMIFS(СВЦЭМ!$F$39:$F$782,СВЦЭМ!$A$39:$A$782,$A234,СВЦЭМ!$B$39:$B$782,N$226)+'СЕТ СН'!$F$15</f>
        <v>152.99811984999999</v>
      </c>
      <c r="O234" s="36">
        <f>SUMIFS(СВЦЭМ!$F$39:$F$782,СВЦЭМ!$A$39:$A$782,$A234,СВЦЭМ!$B$39:$B$782,O$226)+'СЕТ СН'!$F$15</f>
        <v>159.69461121000001</v>
      </c>
      <c r="P234" s="36">
        <f>SUMIFS(СВЦЭМ!$F$39:$F$782,СВЦЭМ!$A$39:$A$782,$A234,СВЦЭМ!$B$39:$B$782,P$226)+'СЕТ СН'!$F$15</f>
        <v>165.98045138000001</v>
      </c>
      <c r="Q234" s="36">
        <f>SUMIFS(СВЦЭМ!$F$39:$F$782,СВЦЭМ!$A$39:$A$782,$A234,СВЦЭМ!$B$39:$B$782,Q$226)+'СЕТ СН'!$F$15</f>
        <v>165.67091550000001</v>
      </c>
      <c r="R234" s="36">
        <f>SUMIFS(СВЦЭМ!$F$39:$F$782,СВЦЭМ!$A$39:$A$782,$A234,СВЦЭМ!$B$39:$B$782,R$226)+'СЕТ СН'!$F$15</f>
        <v>165.45810503000001</v>
      </c>
      <c r="S234" s="36">
        <f>SUMIFS(СВЦЭМ!$F$39:$F$782,СВЦЭМ!$A$39:$A$782,$A234,СВЦЭМ!$B$39:$B$782,S$226)+'СЕТ СН'!$F$15</f>
        <v>160.00239200999999</v>
      </c>
      <c r="T234" s="36">
        <f>SUMIFS(СВЦЭМ!$F$39:$F$782,СВЦЭМ!$A$39:$A$782,$A234,СВЦЭМ!$B$39:$B$782,T$226)+'СЕТ СН'!$F$15</f>
        <v>153.49272877000001</v>
      </c>
      <c r="U234" s="36">
        <f>SUMIFS(СВЦЭМ!$F$39:$F$782,СВЦЭМ!$A$39:$A$782,$A234,СВЦЭМ!$B$39:$B$782,U$226)+'СЕТ СН'!$F$15</f>
        <v>153.12257194</v>
      </c>
      <c r="V234" s="36">
        <f>SUMIFS(СВЦЭМ!$F$39:$F$782,СВЦЭМ!$A$39:$A$782,$A234,СВЦЭМ!$B$39:$B$782,V$226)+'СЕТ СН'!$F$15</f>
        <v>151.69885108</v>
      </c>
      <c r="W234" s="36">
        <f>SUMIFS(СВЦЭМ!$F$39:$F$782,СВЦЭМ!$A$39:$A$782,$A234,СВЦЭМ!$B$39:$B$782,W$226)+'СЕТ СН'!$F$15</f>
        <v>150.67890903</v>
      </c>
      <c r="X234" s="36">
        <f>SUMIFS(СВЦЭМ!$F$39:$F$782,СВЦЭМ!$A$39:$A$782,$A234,СВЦЭМ!$B$39:$B$782,X$226)+'СЕТ СН'!$F$15</f>
        <v>156.70584793</v>
      </c>
      <c r="Y234" s="36">
        <f>SUMIFS(СВЦЭМ!$F$39:$F$782,СВЦЭМ!$A$39:$A$782,$A234,СВЦЭМ!$B$39:$B$782,Y$226)+'СЕТ СН'!$F$15</f>
        <v>168.11670914000001</v>
      </c>
    </row>
    <row r="235" spans="1:27" ht="15.75" x14ac:dyDescent="0.2">
      <c r="A235" s="35">
        <f t="shared" si="6"/>
        <v>44448</v>
      </c>
      <c r="B235" s="36">
        <f>SUMIFS(СВЦЭМ!$F$39:$F$782,СВЦЭМ!$A$39:$A$782,$A235,СВЦЭМ!$B$39:$B$782,B$226)+'СЕТ СН'!$F$15</f>
        <v>189.98485488</v>
      </c>
      <c r="C235" s="36">
        <f>SUMIFS(СВЦЭМ!$F$39:$F$782,СВЦЭМ!$A$39:$A$782,$A235,СВЦЭМ!$B$39:$B$782,C$226)+'СЕТ СН'!$F$15</f>
        <v>206.95889937000001</v>
      </c>
      <c r="D235" s="36">
        <f>SUMIFS(СВЦЭМ!$F$39:$F$782,СВЦЭМ!$A$39:$A$782,$A235,СВЦЭМ!$B$39:$B$782,D$226)+'СЕТ СН'!$F$15</f>
        <v>219.50394623</v>
      </c>
      <c r="E235" s="36">
        <f>SUMIFS(СВЦЭМ!$F$39:$F$782,СВЦЭМ!$A$39:$A$782,$A235,СВЦЭМ!$B$39:$B$782,E$226)+'СЕТ СН'!$F$15</f>
        <v>222.75084516000001</v>
      </c>
      <c r="F235" s="36">
        <f>SUMIFS(СВЦЭМ!$F$39:$F$782,СВЦЭМ!$A$39:$A$782,$A235,СВЦЭМ!$B$39:$B$782,F$226)+'СЕТ СН'!$F$15</f>
        <v>224.04773775000001</v>
      </c>
      <c r="G235" s="36">
        <f>SUMIFS(СВЦЭМ!$F$39:$F$782,СВЦЭМ!$A$39:$A$782,$A235,СВЦЭМ!$B$39:$B$782,G$226)+'СЕТ СН'!$F$15</f>
        <v>220.52039531</v>
      </c>
      <c r="H235" s="36">
        <f>SUMIFS(СВЦЭМ!$F$39:$F$782,СВЦЭМ!$A$39:$A$782,$A235,СВЦЭМ!$B$39:$B$782,H$226)+'СЕТ СН'!$F$15</f>
        <v>208.10729613000001</v>
      </c>
      <c r="I235" s="36">
        <f>SUMIFS(СВЦЭМ!$F$39:$F$782,СВЦЭМ!$A$39:$A$782,$A235,СВЦЭМ!$B$39:$B$782,I$226)+'СЕТ СН'!$F$15</f>
        <v>188.24872655999999</v>
      </c>
      <c r="J235" s="36">
        <f>SUMIFS(СВЦЭМ!$F$39:$F$782,СВЦЭМ!$A$39:$A$782,$A235,СВЦЭМ!$B$39:$B$782,J$226)+'СЕТ СН'!$F$15</f>
        <v>170.00212092999999</v>
      </c>
      <c r="K235" s="36">
        <f>SUMIFS(СВЦЭМ!$F$39:$F$782,СВЦЭМ!$A$39:$A$782,$A235,СВЦЭМ!$B$39:$B$782,K$226)+'СЕТ СН'!$F$15</f>
        <v>162.64334309</v>
      </c>
      <c r="L235" s="36">
        <f>SUMIFS(СВЦЭМ!$F$39:$F$782,СВЦЭМ!$A$39:$A$782,$A235,СВЦЭМ!$B$39:$B$782,L$226)+'СЕТ СН'!$F$15</f>
        <v>161.09236526999999</v>
      </c>
      <c r="M235" s="36">
        <f>SUMIFS(СВЦЭМ!$F$39:$F$782,СВЦЭМ!$A$39:$A$782,$A235,СВЦЭМ!$B$39:$B$782,M$226)+'СЕТ СН'!$F$15</f>
        <v>158.71768144999999</v>
      </c>
      <c r="N235" s="36">
        <f>SUMIFS(СВЦЭМ!$F$39:$F$782,СВЦЭМ!$A$39:$A$782,$A235,СВЦЭМ!$B$39:$B$782,N$226)+'СЕТ СН'!$F$15</f>
        <v>159.41235254</v>
      </c>
      <c r="O235" s="36">
        <f>SUMIFS(СВЦЭМ!$F$39:$F$782,СВЦЭМ!$A$39:$A$782,$A235,СВЦЭМ!$B$39:$B$782,O$226)+'СЕТ СН'!$F$15</f>
        <v>165.08917392999999</v>
      </c>
      <c r="P235" s="36">
        <f>SUMIFS(СВЦЭМ!$F$39:$F$782,СВЦЭМ!$A$39:$A$782,$A235,СВЦЭМ!$B$39:$B$782,P$226)+'СЕТ СН'!$F$15</f>
        <v>171.81671677</v>
      </c>
      <c r="Q235" s="36">
        <f>SUMIFS(СВЦЭМ!$F$39:$F$782,СВЦЭМ!$A$39:$A$782,$A235,СВЦЭМ!$B$39:$B$782,Q$226)+'СЕТ СН'!$F$15</f>
        <v>173.73084284999999</v>
      </c>
      <c r="R235" s="36">
        <f>SUMIFS(СВЦЭМ!$F$39:$F$782,СВЦЭМ!$A$39:$A$782,$A235,СВЦЭМ!$B$39:$B$782,R$226)+'СЕТ СН'!$F$15</f>
        <v>171.91450133999999</v>
      </c>
      <c r="S235" s="36">
        <f>SUMIFS(СВЦЭМ!$F$39:$F$782,СВЦЭМ!$A$39:$A$782,$A235,СВЦЭМ!$B$39:$B$782,S$226)+'СЕТ СН'!$F$15</f>
        <v>166.67160038</v>
      </c>
      <c r="T235" s="36">
        <f>SUMIFS(СВЦЭМ!$F$39:$F$782,СВЦЭМ!$A$39:$A$782,$A235,СВЦЭМ!$B$39:$B$782,T$226)+'СЕТ СН'!$F$15</f>
        <v>159.92084381999999</v>
      </c>
      <c r="U235" s="36">
        <f>SUMIFS(СВЦЭМ!$F$39:$F$782,СВЦЭМ!$A$39:$A$782,$A235,СВЦЭМ!$B$39:$B$782,U$226)+'СЕТ СН'!$F$15</f>
        <v>157.29112049</v>
      </c>
      <c r="V235" s="36">
        <f>SUMIFS(СВЦЭМ!$F$39:$F$782,СВЦЭМ!$A$39:$A$782,$A235,СВЦЭМ!$B$39:$B$782,V$226)+'СЕТ СН'!$F$15</f>
        <v>159.57517909000001</v>
      </c>
      <c r="W235" s="36">
        <f>SUMIFS(СВЦЭМ!$F$39:$F$782,СВЦЭМ!$A$39:$A$782,$A235,СВЦЭМ!$B$39:$B$782,W$226)+'СЕТ СН'!$F$15</f>
        <v>156.99401226000001</v>
      </c>
      <c r="X235" s="36">
        <f>SUMIFS(СВЦЭМ!$F$39:$F$782,СВЦЭМ!$A$39:$A$782,$A235,СВЦЭМ!$B$39:$B$782,X$226)+'СЕТ СН'!$F$15</f>
        <v>188.13130838000001</v>
      </c>
      <c r="Y235" s="36">
        <f>SUMIFS(СВЦЭМ!$F$39:$F$782,СВЦЭМ!$A$39:$A$782,$A235,СВЦЭМ!$B$39:$B$782,Y$226)+'СЕТ СН'!$F$15</f>
        <v>185.43373270000001</v>
      </c>
    </row>
    <row r="236" spans="1:27" ht="15.75" x14ac:dyDescent="0.2">
      <c r="A236" s="35">
        <f t="shared" si="6"/>
        <v>44449</v>
      </c>
      <c r="B236" s="36">
        <f>SUMIFS(СВЦЭМ!$F$39:$F$782,СВЦЭМ!$A$39:$A$782,$A236,СВЦЭМ!$B$39:$B$782,B$226)+'СЕТ СН'!$F$15</f>
        <v>181.75938077999999</v>
      </c>
      <c r="C236" s="36">
        <f>SUMIFS(СВЦЭМ!$F$39:$F$782,СВЦЭМ!$A$39:$A$782,$A236,СВЦЭМ!$B$39:$B$782,C$226)+'СЕТ СН'!$F$15</f>
        <v>198.56654989</v>
      </c>
      <c r="D236" s="36">
        <f>SUMIFS(СВЦЭМ!$F$39:$F$782,СВЦЭМ!$A$39:$A$782,$A236,СВЦЭМ!$B$39:$B$782,D$226)+'СЕТ СН'!$F$15</f>
        <v>209.09261770000001</v>
      </c>
      <c r="E236" s="36">
        <f>SUMIFS(СВЦЭМ!$F$39:$F$782,СВЦЭМ!$A$39:$A$782,$A236,СВЦЭМ!$B$39:$B$782,E$226)+'СЕТ СН'!$F$15</f>
        <v>214.47750988000001</v>
      </c>
      <c r="F236" s="36">
        <f>SUMIFS(СВЦЭМ!$F$39:$F$782,СВЦЭМ!$A$39:$A$782,$A236,СВЦЭМ!$B$39:$B$782,F$226)+'СЕТ СН'!$F$15</f>
        <v>208.28620409000001</v>
      </c>
      <c r="G236" s="36">
        <f>SUMIFS(СВЦЭМ!$F$39:$F$782,СВЦЭМ!$A$39:$A$782,$A236,СВЦЭМ!$B$39:$B$782,G$226)+'СЕТ СН'!$F$15</f>
        <v>203.63674571000001</v>
      </c>
      <c r="H236" s="36">
        <f>SUMIFS(СВЦЭМ!$F$39:$F$782,СВЦЭМ!$A$39:$A$782,$A236,СВЦЭМ!$B$39:$B$782,H$226)+'СЕТ СН'!$F$15</f>
        <v>191.44376990000001</v>
      </c>
      <c r="I236" s="36">
        <f>SUMIFS(СВЦЭМ!$F$39:$F$782,СВЦЭМ!$A$39:$A$782,$A236,СВЦЭМ!$B$39:$B$782,I$226)+'СЕТ СН'!$F$15</f>
        <v>173.00299720999999</v>
      </c>
      <c r="J236" s="36">
        <f>SUMIFS(СВЦЭМ!$F$39:$F$782,СВЦЭМ!$A$39:$A$782,$A236,СВЦЭМ!$B$39:$B$782,J$226)+'СЕТ СН'!$F$15</f>
        <v>154.31670875</v>
      </c>
      <c r="K236" s="36">
        <f>SUMIFS(СВЦЭМ!$F$39:$F$782,СВЦЭМ!$A$39:$A$782,$A236,СВЦЭМ!$B$39:$B$782,K$226)+'СЕТ СН'!$F$15</f>
        <v>148.2605915</v>
      </c>
      <c r="L236" s="36">
        <f>SUMIFS(СВЦЭМ!$F$39:$F$782,СВЦЭМ!$A$39:$A$782,$A236,СВЦЭМ!$B$39:$B$782,L$226)+'СЕТ СН'!$F$15</f>
        <v>146.20671698999999</v>
      </c>
      <c r="M236" s="36">
        <f>SUMIFS(СВЦЭМ!$F$39:$F$782,СВЦЭМ!$A$39:$A$782,$A236,СВЦЭМ!$B$39:$B$782,M$226)+'СЕТ СН'!$F$15</f>
        <v>144.65876395000001</v>
      </c>
      <c r="N236" s="36">
        <f>SUMIFS(СВЦЭМ!$F$39:$F$782,СВЦЭМ!$A$39:$A$782,$A236,СВЦЭМ!$B$39:$B$782,N$226)+'СЕТ СН'!$F$15</f>
        <v>145.74522479999999</v>
      </c>
      <c r="O236" s="36">
        <f>SUMIFS(СВЦЭМ!$F$39:$F$782,СВЦЭМ!$A$39:$A$782,$A236,СВЦЭМ!$B$39:$B$782,O$226)+'СЕТ СН'!$F$15</f>
        <v>151.72230625</v>
      </c>
      <c r="P236" s="36">
        <f>SUMIFS(СВЦЭМ!$F$39:$F$782,СВЦЭМ!$A$39:$A$782,$A236,СВЦЭМ!$B$39:$B$782,P$226)+'СЕТ СН'!$F$15</f>
        <v>155.52691791999999</v>
      </c>
      <c r="Q236" s="36">
        <f>SUMIFS(СВЦЭМ!$F$39:$F$782,СВЦЭМ!$A$39:$A$782,$A236,СВЦЭМ!$B$39:$B$782,Q$226)+'СЕТ СН'!$F$15</f>
        <v>158.63626151</v>
      </c>
      <c r="R236" s="36">
        <f>SUMIFS(СВЦЭМ!$F$39:$F$782,СВЦЭМ!$A$39:$A$782,$A236,СВЦЭМ!$B$39:$B$782,R$226)+'СЕТ СН'!$F$15</f>
        <v>159.46708699999999</v>
      </c>
      <c r="S236" s="36">
        <f>SUMIFS(СВЦЭМ!$F$39:$F$782,СВЦЭМ!$A$39:$A$782,$A236,СВЦЭМ!$B$39:$B$782,S$226)+'СЕТ СН'!$F$15</f>
        <v>154.98644553</v>
      </c>
      <c r="T236" s="36">
        <f>SUMIFS(СВЦЭМ!$F$39:$F$782,СВЦЭМ!$A$39:$A$782,$A236,СВЦЭМ!$B$39:$B$782,T$226)+'СЕТ СН'!$F$15</f>
        <v>147.50918862</v>
      </c>
      <c r="U236" s="36">
        <f>SUMIFS(СВЦЭМ!$F$39:$F$782,СВЦЭМ!$A$39:$A$782,$A236,СВЦЭМ!$B$39:$B$782,U$226)+'СЕТ СН'!$F$15</f>
        <v>141.85148574999999</v>
      </c>
      <c r="V236" s="36">
        <f>SUMIFS(СВЦЭМ!$F$39:$F$782,СВЦЭМ!$A$39:$A$782,$A236,СВЦЭМ!$B$39:$B$782,V$226)+'СЕТ СН'!$F$15</f>
        <v>143.75134639000001</v>
      </c>
      <c r="W236" s="36">
        <f>SUMIFS(СВЦЭМ!$F$39:$F$782,СВЦЭМ!$A$39:$A$782,$A236,СВЦЭМ!$B$39:$B$782,W$226)+'СЕТ СН'!$F$15</f>
        <v>141.86751325</v>
      </c>
      <c r="X236" s="36">
        <f>SUMIFS(СВЦЭМ!$F$39:$F$782,СВЦЭМ!$A$39:$A$782,$A236,СВЦЭМ!$B$39:$B$782,X$226)+'СЕТ СН'!$F$15</f>
        <v>145.82295144</v>
      </c>
      <c r="Y236" s="36">
        <f>SUMIFS(СВЦЭМ!$F$39:$F$782,СВЦЭМ!$A$39:$A$782,$A236,СВЦЭМ!$B$39:$B$782,Y$226)+'СЕТ СН'!$F$15</f>
        <v>152.84509951000001</v>
      </c>
    </row>
    <row r="237" spans="1:27" ht="15.75" x14ac:dyDescent="0.2">
      <c r="A237" s="35">
        <f t="shared" si="6"/>
        <v>44450</v>
      </c>
      <c r="B237" s="36">
        <f>SUMIFS(СВЦЭМ!$F$39:$F$782,СВЦЭМ!$A$39:$A$782,$A237,СВЦЭМ!$B$39:$B$782,B$226)+'СЕТ СН'!$F$15</f>
        <v>171.99538611</v>
      </c>
      <c r="C237" s="36">
        <f>SUMIFS(СВЦЭМ!$F$39:$F$782,СВЦЭМ!$A$39:$A$782,$A237,СВЦЭМ!$B$39:$B$782,C$226)+'СЕТ СН'!$F$15</f>
        <v>187.0052681</v>
      </c>
      <c r="D237" s="36">
        <f>SUMIFS(СВЦЭМ!$F$39:$F$782,СВЦЭМ!$A$39:$A$782,$A237,СВЦЭМ!$B$39:$B$782,D$226)+'СЕТ СН'!$F$15</f>
        <v>197.93146446</v>
      </c>
      <c r="E237" s="36">
        <f>SUMIFS(СВЦЭМ!$F$39:$F$782,СВЦЭМ!$A$39:$A$782,$A237,СВЦЭМ!$B$39:$B$782,E$226)+'СЕТ СН'!$F$15</f>
        <v>203.06633360999999</v>
      </c>
      <c r="F237" s="36">
        <f>SUMIFS(СВЦЭМ!$F$39:$F$782,СВЦЭМ!$A$39:$A$782,$A237,СВЦЭМ!$B$39:$B$782,F$226)+'СЕТ СН'!$F$15</f>
        <v>205.87873784999999</v>
      </c>
      <c r="G237" s="36">
        <f>SUMIFS(СВЦЭМ!$F$39:$F$782,СВЦЭМ!$A$39:$A$782,$A237,СВЦЭМ!$B$39:$B$782,G$226)+'СЕТ СН'!$F$15</f>
        <v>203.54511497999999</v>
      </c>
      <c r="H237" s="36">
        <f>SUMIFS(СВЦЭМ!$F$39:$F$782,СВЦЭМ!$A$39:$A$782,$A237,СВЦЭМ!$B$39:$B$782,H$226)+'СЕТ СН'!$F$15</f>
        <v>196.07885062</v>
      </c>
      <c r="I237" s="36">
        <f>SUMIFS(СВЦЭМ!$F$39:$F$782,СВЦЭМ!$A$39:$A$782,$A237,СВЦЭМ!$B$39:$B$782,I$226)+'СЕТ СН'!$F$15</f>
        <v>180.61306642</v>
      </c>
      <c r="J237" s="36">
        <f>SUMIFS(СВЦЭМ!$F$39:$F$782,СВЦЭМ!$A$39:$A$782,$A237,СВЦЭМ!$B$39:$B$782,J$226)+'СЕТ СН'!$F$15</f>
        <v>163.59574265000001</v>
      </c>
      <c r="K237" s="36">
        <f>SUMIFS(СВЦЭМ!$F$39:$F$782,СВЦЭМ!$A$39:$A$782,$A237,СВЦЭМ!$B$39:$B$782,K$226)+'СЕТ СН'!$F$15</f>
        <v>152.68935256</v>
      </c>
      <c r="L237" s="36">
        <f>SUMIFS(СВЦЭМ!$F$39:$F$782,СВЦЭМ!$A$39:$A$782,$A237,СВЦЭМ!$B$39:$B$782,L$226)+'СЕТ СН'!$F$15</f>
        <v>151.76678161000001</v>
      </c>
      <c r="M237" s="36">
        <f>SUMIFS(СВЦЭМ!$F$39:$F$782,СВЦЭМ!$A$39:$A$782,$A237,СВЦЭМ!$B$39:$B$782,M$226)+'СЕТ СН'!$F$15</f>
        <v>149.13738208999999</v>
      </c>
      <c r="N237" s="36">
        <f>SUMIFS(СВЦЭМ!$F$39:$F$782,СВЦЭМ!$A$39:$A$782,$A237,СВЦЭМ!$B$39:$B$782,N$226)+'СЕТ СН'!$F$15</f>
        <v>148.99568391</v>
      </c>
      <c r="O237" s="36">
        <f>SUMIFS(СВЦЭМ!$F$39:$F$782,СВЦЭМ!$A$39:$A$782,$A237,СВЦЭМ!$B$39:$B$782,O$226)+'СЕТ СН'!$F$15</f>
        <v>152.99021784000001</v>
      </c>
      <c r="P237" s="36">
        <f>SUMIFS(СВЦЭМ!$F$39:$F$782,СВЦЭМ!$A$39:$A$782,$A237,СВЦЭМ!$B$39:$B$782,P$226)+'СЕТ СН'!$F$15</f>
        <v>159.41942835</v>
      </c>
      <c r="Q237" s="36">
        <f>SUMIFS(СВЦЭМ!$F$39:$F$782,СВЦЭМ!$A$39:$A$782,$A237,СВЦЭМ!$B$39:$B$782,Q$226)+'СЕТ СН'!$F$15</f>
        <v>163.73869751999999</v>
      </c>
      <c r="R237" s="36">
        <f>SUMIFS(СВЦЭМ!$F$39:$F$782,СВЦЭМ!$A$39:$A$782,$A237,СВЦЭМ!$B$39:$B$782,R$226)+'СЕТ СН'!$F$15</f>
        <v>163.09739655000001</v>
      </c>
      <c r="S237" s="36">
        <f>SUMIFS(СВЦЭМ!$F$39:$F$782,СВЦЭМ!$A$39:$A$782,$A237,СВЦЭМ!$B$39:$B$782,S$226)+'СЕТ СН'!$F$15</f>
        <v>160.7773086</v>
      </c>
      <c r="T237" s="36">
        <f>SUMIFS(СВЦЭМ!$F$39:$F$782,СВЦЭМ!$A$39:$A$782,$A237,СВЦЭМ!$B$39:$B$782,T$226)+'СЕТ СН'!$F$15</f>
        <v>151.68356392999999</v>
      </c>
      <c r="U237" s="36">
        <f>SUMIFS(СВЦЭМ!$F$39:$F$782,СВЦЭМ!$A$39:$A$782,$A237,СВЦЭМ!$B$39:$B$782,U$226)+'СЕТ СН'!$F$15</f>
        <v>144.72829945000001</v>
      </c>
      <c r="V237" s="36">
        <f>SUMIFS(СВЦЭМ!$F$39:$F$782,СВЦЭМ!$A$39:$A$782,$A237,СВЦЭМ!$B$39:$B$782,V$226)+'СЕТ СН'!$F$15</f>
        <v>143.69666194999999</v>
      </c>
      <c r="W237" s="36">
        <f>SUMIFS(СВЦЭМ!$F$39:$F$782,СВЦЭМ!$A$39:$A$782,$A237,СВЦЭМ!$B$39:$B$782,W$226)+'СЕТ СН'!$F$15</f>
        <v>146.62669172</v>
      </c>
      <c r="X237" s="36">
        <f>SUMIFS(СВЦЭМ!$F$39:$F$782,СВЦЭМ!$A$39:$A$782,$A237,СВЦЭМ!$B$39:$B$782,X$226)+'СЕТ СН'!$F$15</f>
        <v>155.29735396999999</v>
      </c>
      <c r="Y237" s="36">
        <f>SUMIFS(СВЦЭМ!$F$39:$F$782,СВЦЭМ!$A$39:$A$782,$A237,СВЦЭМ!$B$39:$B$782,Y$226)+'СЕТ СН'!$F$15</f>
        <v>167.46812138000001</v>
      </c>
    </row>
    <row r="238" spans="1:27" ht="15.75" x14ac:dyDescent="0.2">
      <c r="A238" s="35">
        <f t="shared" si="6"/>
        <v>44451</v>
      </c>
      <c r="B238" s="36">
        <f>SUMIFS(СВЦЭМ!$F$39:$F$782,СВЦЭМ!$A$39:$A$782,$A238,СВЦЭМ!$B$39:$B$782,B$226)+'СЕТ СН'!$F$15</f>
        <v>174.83538408000001</v>
      </c>
      <c r="C238" s="36">
        <f>SUMIFS(СВЦЭМ!$F$39:$F$782,СВЦЭМ!$A$39:$A$782,$A238,СВЦЭМ!$B$39:$B$782,C$226)+'СЕТ СН'!$F$15</f>
        <v>188.39713605</v>
      </c>
      <c r="D238" s="36">
        <f>SUMIFS(СВЦЭМ!$F$39:$F$782,СВЦЭМ!$A$39:$A$782,$A238,СВЦЭМ!$B$39:$B$782,D$226)+'СЕТ СН'!$F$15</f>
        <v>197.74268502000001</v>
      </c>
      <c r="E238" s="36">
        <f>SUMIFS(СВЦЭМ!$F$39:$F$782,СВЦЭМ!$A$39:$A$782,$A238,СВЦЭМ!$B$39:$B$782,E$226)+'СЕТ СН'!$F$15</f>
        <v>203.29070408000001</v>
      </c>
      <c r="F238" s="36">
        <f>SUMIFS(СВЦЭМ!$F$39:$F$782,СВЦЭМ!$A$39:$A$782,$A238,СВЦЭМ!$B$39:$B$782,F$226)+'СЕТ СН'!$F$15</f>
        <v>207.25404809</v>
      </c>
      <c r="G238" s="36">
        <f>SUMIFS(СВЦЭМ!$F$39:$F$782,СВЦЭМ!$A$39:$A$782,$A238,СВЦЭМ!$B$39:$B$782,G$226)+'СЕТ СН'!$F$15</f>
        <v>205.94431822999999</v>
      </c>
      <c r="H238" s="36">
        <f>SUMIFS(СВЦЭМ!$F$39:$F$782,СВЦЭМ!$A$39:$A$782,$A238,СВЦЭМ!$B$39:$B$782,H$226)+'СЕТ СН'!$F$15</f>
        <v>199.30356026000001</v>
      </c>
      <c r="I238" s="36">
        <f>SUMIFS(СВЦЭМ!$F$39:$F$782,СВЦЭМ!$A$39:$A$782,$A238,СВЦЭМ!$B$39:$B$782,I$226)+'СЕТ СН'!$F$15</f>
        <v>184.26536107000001</v>
      </c>
      <c r="J238" s="36">
        <f>SUMIFS(СВЦЭМ!$F$39:$F$782,СВЦЭМ!$A$39:$A$782,$A238,СВЦЭМ!$B$39:$B$782,J$226)+'СЕТ СН'!$F$15</f>
        <v>170.46379640000001</v>
      </c>
      <c r="K238" s="36">
        <f>SUMIFS(СВЦЭМ!$F$39:$F$782,СВЦЭМ!$A$39:$A$782,$A238,СВЦЭМ!$B$39:$B$782,K$226)+'СЕТ СН'!$F$15</f>
        <v>158.77633262000001</v>
      </c>
      <c r="L238" s="36">
        <f>SUMIFS(СВЦЭМ!$F$39:$F$782,СВЦЭМ!$A$39:$A$782,$A238,СВЦЭМ!$B$39:$B$782,L$226)+'СЕТ СН'!$F$15</f>
        <v>153.3801804</v>
      </c>
      <c r="M238" s="36">
        <f>SUMIFS(СВЦЭМ!$F$39:$F$782,СВЦЭМ!$A$39:$A$782,$A238,СВЦЭМ!$B$39:$B$782,M$226)+'СЕТ СН'!$F$15</f>
        <v>151.87298530999999</v>
      </c>
      <c r="N238" s="36">
        <f>SUMIFS(СВЦЭМ!$F$39:$F$782,СВЦЭМ!$A$39:$A$782,$A238,СВЦЭМ!$B$39:$B$782,N$226)+'СЕТ СН'!$F$15</f>
        <v>151.64396578</v>
      </c>
      <c r="O238" s="36">
        <f>SUMIFS(СВЦЭМ!$F$39:$F$782,СВЦЭМ!$A$39:$A$782,$A238,СВЦЭМ!$B$39:$B$782,O$226)+'СЕТ СН'!$F$15</f>
        <v>158.06346421000001</v>
      </c>
      <c r="P238" s="36">
        <f>SUMIFS(СВЦЭМ!$F$39:$F$782,СВЦЭМ!$A$39:$A$782,$A238,СВЦЭМ!$B$39:$B$782,P$226)+'СЕТ СН'!$F$15</f>
        <v>164.11617709999999</v>
      </c>
      <c r="Q238" s="36">
        <f>SUMIFS(СВЦЭМ!$F$39:$F$782,СВЦЭМ!$A$39:$A$782,$A238,СВЦЭМ!$B$39:$B$782,Q$226)+'СЕТ СН'!$F$15</f>
        <v>167.34099046</v>
      </c>
      <c r="R238" s="36">
        <f>SUMIFS(СВЦЭМ!$F$39:$F$782,СВЦЭМ!$A$39:$A$782,$A238,СВЦЭМ!$B$39:$B$782,R$226)+'СЕТ СН'!$F$15</f>
        <v>165.09970554</v>
      </c>
      <c r="S238" s="36">
        <f>SUMIFS(СВЦЭМ!$F$39:$F$782,СВЦЭМ!$A$39:$A$782,$A238,СВЦЭМ!$B$39:$B$782,S$226)+'СЕТ СН'!$F$15</f>
        <v>158.27921773</v>
      </c>
      <c r="T238" s="36">
        <f>SUMIFS(СВЦЭМ!$F$39:$F$782,СВЦЭМ!$A$39:$A$782,$A238,СВЦЭМ!$B$39:$B$782,T$226)+'СЕТ СН'!$F$15</f>
        <v>150.62354758000001</v>
      </c>
      <c r="U238" s="36">
        <f>SUMIFS(СВЦЭМ!$F$39:$F$782,СВЦЭМ!$A$39:$A$782,$A238,СВЦЭМ!$B$39:$B$782,U$226)+'СЕТ СН'!$F$15</f>
        <v>142.2188309</v>
      </c>
      <c r="V238" s="36">
        <f>SUMIFS(СВЦЭМ!$F$39:$F$782,СВЦЭМ!$A$39:$A$782,$A238,СВЦЭМ!$B$39:$B$782,V$226)+'СЕТ СН'!$F$15</f>
        <v>144.92556260000001</v>
      </c>
      <c r="W238" s="36">
        <f>SUMIFS(СВЦЭМ!$F$39:$F$782,СВЦЭМ!$A$39:$A$782,$A238,СВЦЭМ!$B$39:$B$782,W$226)+'СЕТ СН'!$F$15</f>
        <v>144.1925574</v>
      </c>
      <c r="X238" s="36">
        <f>SUMIFS(СВЦЭМ!$F$39:$F$782,СВЦЭМ!$A$39:$A$782,$A238,СВЦЭМ!$B$39:$B$782,X$226)+'СЕТ СН'!$F$15</f>
        <v>146.68473089</v>
      </c>
      <c r="Y238" s="36">
        <f>SUMIFS(СВЦЭМ!$F$39:$F$782,СВЦЭМ!$A$39:$A$782,$A238,СВЦЭМ!$B$39:$B$782,Y$226)+'СЕТ СН'!$F$15</f>
        <v>161.53393778</v>
      </c>
    </row>
    <row r="239" spans="1:27" ht="15.75" x14ac:dyDescent="0.2">
      <c r="A239" s="35">
        <f t="shared" si="6"/>
        <v>44452</v>
      </c>
      <c r="B239" s="36">
        <f>SUMIFS(СВЦЭМ!$F$39:$F$782,СВЦЭМ!$A$39:$A$782,$A239,СВЦЭМ!$B$39:$B$782,B$226)+'СЕТ СН'!$F$15</f>
        <v>177.32869937999999</v>
      </c>
      <c r="C239" s="36">
        <f>SUMIFS(СВЦЭМ!$F$39:$F$782,СВЦЭМ!$A$39:$A$782,$A239,СВЦЭМ!$B$39:$B$782,C$226)+'СЕТ СН'!$F$15</f>
        <v>193.41523257</v>
      </c>
      <c r="D239" s="36">
        <f>SUMIFS(СВЦЭМ!$F$39:$F$782,СВЦЭМ!$A$39:$A$782,$A239,СВЦЭМ!$B$39:$B$782,D$226)+'СЕТ СН'!$F$15</f>
        <v>205.74932422000001</v>
      </c>
      <c r="E239" s="36">
        <f>SUMIFS(СВЦЭМ!$F$39:$F$782,СВЦЭМ!$A$39:$A$782,$A239,СВЦЭМ!$B$39:$B$782,E$226)+'СЕТ СН'!$F$15</f>
        <v>210.23416025</v>
      </c>
      <c r="F239" s="36">
        <f>SUMIFS(СВЦЭМ!$F$39:$F$782,СВЦЭМ!$A$39:$A$782,$A239,СВЦЭМ!$B$39:$B$782,F$226)+'СЕТ СН'!$F$15</f>
        <v>212.12043636000001</v>
      </c>
      <c r="G239" s="36">
        <f>SUMIFS(СВЦЭМ!$F$39:$F$782,СВЦЭМ!$A$39:$A$782,$A239,СВЦЭМ!$B$39:$B$782,G$226)+'СЕТ СН'!$F$15</f>
        <v>207.63332131999999</v>
      </c>
      <c r="H239" s="36">
        <f>SUMIFS(СВЦЭМ!$F$39:$F$782,СВЦЭМ!$A$39:$A$782,$A239,СВЦЭМ!$B$39:$B$782,H$226)+'СЕТ СН'!$F$15</f>
        <v>192.49487786</v>
      </c>
      <c r="I239" s="36">
        <f>SUMIFS(СВЦЭМ!$F$39:$F$782,СВЦЭМ!$A$39:$A$782,$A239,СВЦЭМ!$B$39:$B$782,I$226)+'СЕТ СН'!$F$15</f>
        <v>173.99335789</v>
      </c>
      <c r="J239" s="36">
        <f>SUMIFS(СВЦЭМ!$F$39:$F$782,СВЦЭМ!$A$39:$A$782,$A239,СВЦЭМ!$B$39:$B$782,J$226)+'СЕТ СН'!$F$15</f>
        <v>167.99105718999999</v>
      </c>
      <c r="K239" s="36">
        <f>SUMIFS(СВЦЭМ!$F$39:$F$782,СВЦЭМ!$A$39:$A$782,$A239,СВЦЭМ!$B$39:$B$782,K$226)+'СЕТ СН'!$F$15</f>
        <v>164.65544993</v>
      </c>
      <c r="L239" s="36">
        <f>SUMIFS(СВЦЭМ!$F$39:$F$782,СВЦЭМ!$A$39:$A$782,$A239,СВЦЭМ!$B$39:$B$782,L$226)+'СЕТ СН'!$F$15</f>
        <v>163.56636965000001</v>
      </c>
      <c r="M239" s="36">
        <f>SUMIFS(СВЦЭМ!$F$39:$F$782,СВЦЭМ!$A$39:$A$782,$A239,СВЦЭМ!$B$39:$B$782,M$226)+'СЕТ СН'!$F$15</f>
        <v>163.00635976000001</v>
      </c>
      <c r="N239" s="36">
        <f>SUMIFS(СВЦЭМ!$F$39:$F$782,СВЦЭМ!$A$39:$A$782,$A239,СВЦЭМ!$B$39:$B$782,N$226)+'СЕТ СН'!$F$15</f>
        <v>158.80394174</v>
      </c>
      <c r="O239" s="36">
        <f>SUMIFS(СВЦЭМ!$F$39:$F$782,СВЦЭМ!$A$39:$A$782,$A239,СВЦЭМ!$B$39:$B$782,O$226)+'СЕТ СН'!$F$15</f>
        <v>159.89494445</v>
      </c>
      <c r="P239" s="36">
        <f>SUMIFS(СВЦЭМ!$F$39:$F$782,СВЦЭМ!$A$39:$A$782,$A239,СВЦЭМ!$B$39:$B$782,P$226)+'СЕТ СН'!$F$15</f>
        <v>166.88895084999999</v>
      </c>
      <c r="Q239" s="36">
        <f>SUMIFS(СВЦЭМ!$F$39:$F$782,СВЦЭМ!$A$39:$A$782,$A239,СВЦЭМ!$B$39:$B$782,Q$226)+'СЕТ СН'!$F$15</f>
        <v>168.47097188000001</v>
      </c>
      <c r="R239" s="36">
        <f>SUMIFS(СВЦЭМ!$F$39:$F$782,СВЦЭМ!$A$39:$A$782,$A239,СВЦЭМ!$B$39:$B$782,R$226)+'СЕТ СН'!$F$15</f>
        <v>168.08003816999999</v>
      </c>
      <c r="S239" s="36">
        <f>SUMIFS(СВЦЭМ!$F$39:$F$782,СВЦЭМ!$A$39:$A$782,$A239,СВЦЭМ!$B$39:$B$782,S$226)+'СЕТ СН'!$F$15</f>
        <v>161.60250980999999</v>
      </c>
      <c r="T239" s="36">
        <f>SUMIFS(СВЦЭМ!$F$39:$F$782,СВЦЭМ!$A$39:$A$782,$A239,СВЦЭМ!$B$39:$B$782,T$226)+'СЕТ СН'!$F$15</f>
        <v>152.05659614999999</v>
      </c>
      <c r="U239" s="36">
        <f>SUMIFS(СВЦЭМ!$F$39:$F$782,СВЦЭМ!$A$39:$A$782,$A239,СВЦЭМ!$B$39:$B$782,U$226)+'СЕТ СН'!$F$15</f>
        <v>143.20469292999999</v>
      </c>
      <c r="V239" s="36">
        <f>SUMIFS(СВЦЭМ!$F$39:$F$782,СВЦЭМ!$A$39:$A$782,$A239,СВЦЭМ!$B$39:$B$782,V$226)+'СЕТ СН'!$F$15</f>
        <v>145.07821555000001</v>
      </c>
      <c r="W239" s="36">
        <f>SUMIFS(СВЦЭМ!$F$39:$F$782,СВЦЭМ!$A$39:$A$782,$A239,СВЦЭМ!$B$39:$B$782,W$226)+'СЕТ СН'!$F$15</f>
        <v>144.55924378</v>
      </c>
      <c r="X239" s="36">
        <f>SUMIFS(СВЦЭМ!$F$39:$F$782,СВЦЭМ!$A$39:$A$782,$A239,СВЦЭМ!$B$39:$B$782,X$226)+'СЕТ СН'!$F$15</f>
        <v>148.24790537999999</v>
      </c>
      <c r="Y239" s="36">
        <f>SUMIFS(СВЦЭМ!$F$39:$F$782,СВЦЭМ!$A$39:$A$782,$A239,СВЦЭМ!$B$39:$B$782,Y$226)+'СЕТ СН'!$F$15</f>
        <v>166.52629012</v>
      </c>
    </row>
    <row r="240" spans="1:27" ht="15.75" x14ac:dyDescent="0.2">
      <c r="A240" s="35">
        <f t="shared" si="6"/>
        <v>44453</v>
      </c>
      <c r="B240" s="36">
        <f>SUMIFS(СВЦЭМ!$F$39:$F$782,СВЦЭМ!$A$39:$A$782,$A240,СВЦЭМ!$B$39:$B$782,B$226)+'СЕТ СН'!$F$15</f>
        <v>176.47308626</v>
      </c>
      <c r="C240" s="36">
        <f>SUMIFS(СВЦЭМ!$F$39:$F$782,СВЦЭМ!$A$39:$A$782,$A240,СВЦЭМ!$B$39:$B$782,C$226)+'СЕТ СН'!$F$15</f>
        <v>192.24721041999999</v>
      </c>
      <c r="D240" s="36">
        <f>SUMIFS(СВЦЭМ!$F$39:$F$782,СВЦЭМ!$A$39:$A$782,$A240,СВЦЭМ!$B$39:$B$782,D$226)+'СЕТ СН'!$F$15</f>
        <v>201.16069658000001</v>
      </c>
      <c r="E240" s="36">
        <f>SUMIFS(СВЦЭМ!$F$39:$F$782,СВЦЭМ!$A$39:$A$782,$A240,СВЦЭМ!$B$39:$B$782,E$226)+'СЕТ СН'!$F$15</f>
        <v>204.17607491999999</v>
      </c>
      <c r="F240" s="36">
        <f>SUMIFS(СВЦЭМ!$F$39:$F$782,СВЦЭМ!$A$39:$A$782,$A240,СВЦЭМ!$B$39:$B$782,F$226)+'СЕТ СН'!$F$15</f>
        <v>205.71814183999999</v>
      </c>
      <c r="G240" s="36">
        <f>SUMIFS(СВЦЭМ!$F$39:$F$782,СВЦЭМ!$A$39:$A$782,$A240,СВЦЭМ!$B$39:$B$782,G$226)+'СЕТ СН'!$F$15</f>
        <v>199.87760023000001</v>
      </c>
      <c r="H240" s="36">
        <f>SUMIFS(СВЦЭМ!$F$39:$F$782,СВЦЭМ!$A$39:$A$782,$A240,СВЦЭМ!$B$39:$B$782,H$226)+'СЕТ СН'!$F$15</f>
        <v>187.86777283999999</v>
      </c>
      <c r="I240" s="36">
        <f>SUMIFS(СВЦЭМ!$F$39:$F$782,СВЦЭМ!$A$39:$A$782,$A240,СВЦЭМ!$B$39:$B$782,I$226)+'СЕТ СН'!$F$15</f>
        <v>175.27785967</v>
      </c>
      <c r="J240" s="36">
        <f>SUMIFS(СВЦЭМ!$F$39:$F$782,СВЦЭМ!$A$39:$A$782,$A240,СВЦЭМ!$B$39:$B$782,J$226)+'СЕТ СН'!$F$15</f>
        <v>165.42451858999999</v>
      </c>
      <c r="K240" s="36">
        <f>SUMIFS(СВЦЭМ!$F$39:$F$782,СВЦЭМ!$A$39:$A$782,$A240,СВЦЭМ!$B$39:$B$782,K$226)+'СЕТ СН'!$F$15</f>
        <v>171.62158704000001</v>
      </c>
      <c r="L240" s="36">
        <f>SUMIFS(СВЦЭМ!$F$39:$F$782,СВЦЭМ!$A$39:$A$782,$A240,СВЦЭМ!$B$39:$B$782,L$226)+'СЕТ СН'!$F$15</f>
        <v>169.17701473</v>
      </c>
      <c r="M240" s="36">
        <f>SUMIFS(СВЦЭМ!$F$39:$F$782,СВЦЭМ!$A$39:$A$782,$A240,СВЦЭМ!$B$39:$B$782,M$226)+'СЕТ СН'!$F$15</f>
        <v>171.10003262000001</v>
      </c>
      <c r="N240" s="36">
        <f>SUMIFS(СВЦЭМ!$F$39:$F$782,СВЦЭМ!$A$39:$A$782,$A240,СВЦЭМ!$B$39:$B$782,N$226)+'СЕТ СН'!$F$15</f>
        <v>162.43329611999999</v>
      </c>
      <c r="O240" s="36">
        <f>SUMIFS(СВЦЭМ!$F$39:$F$782,СВЦЭМ!$A$39:$A$782,$A240,СВЦЭМ!$B$39:$B$782,O$226)+'СЕТ СН'!$F$15</f>
        <v>162.53513323000001</v>
      </c>
      <c r="P240" s="36">
        <f>SUMIFS(СВЦЭМ!$F$39:$F$782,СВЦЭМ!$A$39:$A$782,$A240,СВЦЭМ!$B$39:$B$782,P$226)+'СЕТ СН'!$F$15</f>
        <v>170.64767280999999</v>
      </c>
      <c r="Q240" s="36">
        <f>SUMIFS(СВЦЭМ!$F$39:$F$782,СВЦЭМ!$A$39:$A$782,$A240,СВЦЭМ!$B$39:$B$782,Q$226)+'СЕТ СН'!$F$15</f>
        <v>173.89163224000001</v>
      </c>
      <c r="R240" s="36">
        <f>SUMIFS(СВЦЭМ!$F$39:$F$782,СВЦЭМ!$A$39:$A$782,$A240,СВЦЭМ!$B$39:$B$782,R$226)+'СЕТ СН'!$F$15</f>
        <v>172.28144698</v>
      </c>
      <c r="S240" s="36">
        <f>SUMIFS(СВЦЭМ!$F$39:$F$782,СВЦЭМ!$A$39:$A$782,$A240,СВЦЭМ!$B$39:$B$782,S$226)+'СЕТ СН'!$F$15</f>
        <v>163.59686192000001</v>
      </c>
      <c r="T240" s="36">
        <f>SUMIFS(СВЦЭМ!$F$39:$F$782,СВЦЭМ!$A$39:$A$782,$A240,СВЦЭМ!$B$39:$B$782,T$226)+'СЕТ СН'!$F$15</f>
        <v>168.10104731000001</v>
      </c>
      <c r="U240" s="36">
        <f>SUMIFS(СВЦЭМ!$F$39:$F$782,СВЦЭМ!$A$39:$A$782,$A240,СВЦЭМ!$B$39:$B$782,U$226)+'СЕТ СН'!$F$15</f>
        <v>181.61105320999999</v>
      </c>
      <c r="V240" s="36">
        <f>SUMIFS(СВЦЭМ!$F$39:$F$782,СВЦЭМ!$A$39:$A$782,$A240,СВЦЭМ!$B$39:$B$782,V$226)+'СЕТ СН'!$F$15</f>
        <v>185.00393505</v>
      </c>
      <c r="W240" s="36">
        <f>SUMIFS(СВЦЭМ!$F$39:$F$782,СВЦЭМ!$A$39:$A$782,$A240,СВЦЭМ!$B$39:$B$782,W$226)+'СЕТ СН'!$F$15</f>
        <v>182.28504937</v>
      </c>
      <c r="X240" s="36">
        <f>SUMIFS(СВЦЭМ!$F$39:$F$782,СВЦЭМ!$A$39:$A$782,$A240,СВЦЭМ!$B$39:$B$782,X$226)+'СЕТ СН'!$F$15</f>
        <v>171.76588086999999</v>
      </c>
      <c r="Y240" s="36">
        <f>SUMIFS(СВЦЭМ!$F$39:$F$782,СВЦЭМ!$A$39:$A$782,$A240,СВЦЭМ!$B$39:$B$782,Y$226)+'СЕТ СН'!$F$15</f>
        <v>169.44103004999999</v>
      </c>
    </row>
    <row r="241" spans="1:25" ht="15.75" x14ac:dyDescent="0.2">
      <c r="A241" s="35">
        <f t="shared" si="6"/>
        <v>44454</v>
      </c>
      <c r="B241" s="36">
        <f>SUMIFS(СВЦЭМ!$F$39:$F$782,СВЦЭМ!$A$39:$A$782,$A241,СВЦЭМ!$B$39:$B$782,B$226)+'СЕТ СН'!$F$15</f>
        <v>192.91918031</v>
      </c>
      <c r="C241" s="36">
        <f>SUMIFS(СВЦЭМ!$F$39:$F$782,СВЦЭМ!$A$39:$A$782,$A241,СВЦЭМ!$B$39:$B$782,C$226)+'СЕТ СН'!$F$15</f>
        <v>213.63203039999999</v>
      </c>
      <c r="D241" s="36">
        <f>SUMIFS(СВЦЭМ!$F$39:$F$782,СВЦЭМ!$A$39:$A$782,$A241,СВЦЭМ!$B$39:$B$782,D$226)+'СЕТ СН'!$F$15</f>
        <v>234.90412282</v>
      </c>
      <c r="E241" s="36">
        <f>SUMIFS(СВЦЭМ!$F$39:$F$782,СВЦЭМ!$A$39:$A$782,$A241,СВЦЭМ!$B$39:$B$782,E$226)+'СЕТ СН'!$F$15</f>
        <v>244.84275406</v>
      </c>
      <c r="F241" s="36">
        <f>SUMIFS(СВЦЭМ!$F$39:$F$782,СВЦЭМ!$A$39:$A$782,$A241,СВЦЭМ!$B$39:$B$782,F$226)+'СЕТ СН'!$F$15</f>
        <v>250.12088233</v>
      </c>
      <c r="G241" s="36">
        <f>SUMIFS(СВЦЭМ!$F$39:$F$782,СВЦЭМ!$A$39:$A$782,$A241,СВЦЭМ!$B$39:$B$782,G$226)+'СЕТ СН'!$F$15</f>
        <v>237.72277360999999</v>
      </c>
      <c r="H241" s="36">
        <f>SUMIFS(СВЦЭМ!$F$39:$F$782,СВЦЭМ!$A$39:$A$782,$A241,СВЦЭМ!$B$39:$B$782,H$226)+'СЕТ СН'!$F$15</f>
        <v>214.37505553</v>
      </c>
      <c r="I241" s="36">
        <f>SUMIFS(СВЦЭМ!$F$39:$F$782,СВЦЭМ!$A$39:$A$782,$A241,СВЦЭМ!$B$39:$B$782,I$226)+'СЕТ СН'!$F$15</f>
        <v>190.28069403000001</v>
      </c>
      <c r="J241" s="36">
        <f>SUMIFS(СВЦЭМ!$F$39:$F$782,СВЦЭМ!$A$39:$A$782,$A241,СВЦЭМ!$B$39:$B$782,J$226)+'СЕТ СН'!$F$15</f>
        <v>167.80137361000001</v>
      </c>
      <c r="K241" s="36">
        <f>SUMIFS(СВЦЭМ!$F$39:$F$782,СВЦЭМ!$A$39:$A$782,$A241,СВЦЭМ!$B$39:$B$782,K$226)+'СЕТ СН'!$F$15</f>
        <v>157.87491582999999</v>
      </c>
      <c r="L241" s="36">
        <f>SUMIFS(СВЦЭМ!$F$39:$F$782,СВЦЭМ!$A$39:$A$782,$A241,СВЦЭМ!$B$39:$B$782,L$226)+'СЕТ СН'!$F$15</f>
        <v>157.43157350999999</v>
      </c>
      <c r="M241" s="36">
        <f>SUMIFS(СВЦЭМ!$F$39:$F$782,СВЦЭМ!$A$39:$A$782,$A241,СВЦЭМ!$B$39:$B$782,M$226)+'СЕТ СН'!$F$15</f>
        <v>158.96651528000001</v>
      </c>
      <c r="N241" s="36">
        <f>SUMIFS(СВЦЭМ!$F$39:$F$782,СВЦЭМ!$A$39:$A$782,$A241,СВЦЭМ!$B$39:$B$782,N$226)+'СЕТ СН'!$F$15</f>
        <v>162.08975803999999</v>
      </c>
      <c r="O241" s="36">
        <f>SUMIFS(СВЦЭМ!$F$39:$F$782,СВЦЭМ!$A$39:$A$782,$A241,СВЦЭМ!$B$39:$B$782,O$226)+'СЕТ СН'!$F$15</f>
        <v>169.90539497</v>
      </c>
      <c r="P241" s="36">
        <f>SUMIFS(СВЦЭМ!$F$39:$F$782,СВЦЭМ!$A$39:$A$782,$A241,СВЦЭМ!$B$39:$B$782,P$226)+'СЕТ СН'!$F$15</f>
        <v>178.18805351</v>
      </c>
      <c r="Q241" s="36">
        <f>SUMIFS(СВЦЭМ!$F$39:$F$782,СВЦЭМ!$A$39:$A$782,$A241,СВЦЭМ!$B$39:$B$782,Q$226)+'СЕТ СН'!$F$15</f>
        <v>181.57720714000001</v>
      </c>
      <c r="R241" s="36">
        <f>SUMIFS(СВЦЭМ!$F$39:$F$782,СВЦЭМ!$A$39:$A$782,$A241,СВЦЭМ!$B$39:$B$782,R$226)+'СЕТ СН'!$F$15</f>
        <v>181.05784079</v>
      </c>
      <c r="S241" s="36">
        <f>SUMIFS(СВЦЭМ!$F$39:$F$782,СВЦЭМ!$A$39:$A$782,$A241,СВЦЭМ!$B$39:$B$782,S$226)+'СЕТ СН'!$F$15</f>
        <v>173.36951778</v>
      </c>
      <c r="T241" s="36">
        <f>SUMIFS(СВЦЭМ!$F$39:$F$782,СВЦЭМ!$A$39:$A$782,$A241,СВЦЭМ!$B$39:$B$782,T$226)+'СЕТ СН'!$F$15</f>
        <v>167.11811531000001</v>
      </c>
      <c r="U241" s="36">
        <f>SUMIFS(СВЦЭМ!$F$39:$F$782,СВЦЭМ!$A$39:$A$782,$A241,СВЦЭМ!$B$39:$B$782,U$226)+'СЕТ СН'!$F$15</f>
        <v>157.79639749</v>
      </c>
      <c r="V241" s="36">
        <f>SUMIFS(СВЦЭМ!$F$39:$F$782,СВЦЭМ!$A$39:$A$782,$A241,СВЦЭМ!$B$39:$B$782,V$226)+'СЕТ СН'!$F$15</f>
        <v>154.58194512</v>
      </c>
      <c r="W241" s="36">
        <f>SUMIFS(СВЦЭМ!$F$39:$F$782,СВЦЭМ!$A$39:$A$782,$A241,СВЦЭМ!$B$39:$B$782,W$226)+'СЕТ СН'!$F$15</f>
        <v>157.2952196</v>
      </c>
      <c r="X241" s="36">
        <f>SUMIFS(СВЦЭМ!$F$39:$F$782,СВЦЭМ!$A$39:$A$782,$A241,СВЦЭМ!$B$39:$B$782,X$226)+'СЕТ СН'!$F$15</f>
        <v>167.40617498</v>
      </c>
      <c r="Y241" s="36">
        <f>SUMIFS(СВЦЭМ!$F$39:$F$782,СВЦЭМ!$A$39:$A$782,$A241,СВЦЭМ!$B$39:$B$782,Y$226)+'СЕТ СН'!$F$15</f>
        <v>171.15772480000001</v>
      </c>
    </row>
    <row r="242" spans="1:25" ht="15.75" x14ac:dyDescent="0.2">
      <c r="A242" s="35">
        <f t="shared" si="6"/>
        <v>44455</v>
      </c>
      <c r="B242" s="36">
        <f>SUMIFS(СВЦЭМ!$F$39:$F$782,СВЦЭМ!$A$39:$A$782,$A242,СВЦЭМ!$B$39:$B$782,B$226)+'СЕТ СН'!$F$15</f>
        <v>189.9185397</v>
      </c>
      <c r="C242" s="36">
        <f>SUMIFS(СВЦЭМ!$F$39:$F$782,СВЦЭМ!$A$39:$A$782,$A242,СВЦЭМ!$B$39:$B$782,C$226)+'СЕТ СН'!$F$15</f>
        <v>207.73324239999999</v>
      </c>
      <c r="D242" s="36">
        <f>SUMIFS(СВЦЭМ!$F$39:$F$782,СВЦЭМ!$A$39:$A$782,$A242,СВЦЭМ!$B$39:$B$782,D$226)+'СЕТ СН'!$F$15</f>
        <v>221.10506289</v>
      </c>
      <c r="E242" s="36">
        <f>SUMIFS(СВЦЭМ!$F$39:$F$782,СВЦЭМ!$A$39:$A$782,$A242,СВЦЭМ!$B$39:$B$782,E$226)+'СЕТ СН'!$F$15</f>
        <v>225.73984239999999</v>
      </c>
      <c r="F242" s="36">
        <f>SUMIFS(СВЦЭМ!$F$39:$F$782,СВЦЭМ!$A$39:$A$782,$A242,СВЦЭМ!$B$39:$B$782,F$226)+'СЕТ СН'!$F$15</f>
        <v>226.63267912000001</v>
      </c>
      <c r="G242" s="36">
        <f>SUMIFS(СВЦЭМ!$F$39:$F$782,СВЦЭМ!$A$39:$A$782,$A242,СВЦЭМ!$B$39:$B$782,G$226)+'СЕТ СН'!$F$15</f>
        <v>220.60847748</v>
      </c>
      <c r="H242" s="36">
        <f>SUMIFS(СВЦЭМ!$F$39:$F$782,СВЦЭМ!$A$39:$A$782,$A242,СВЦЭМ!$B$39:$B$782,H$226)+'СЕТ СН'!$F$15</f>
        <v>205.82589175999999</v>
      </c>
      <c r="I242" s="36">
        <f>SUMIFS(СВЦЭМ!$F$39:$F$782,СВЦЭМ!$A$39:$A$782,$A242,СВЦЭМ!$B$39:$B$782,I$226)+'СЕТ СН'!$F$15</f>
        <v>183.87550221999999</v>
      </c>
      <c r="J242" s="36">
        <f>SUMIFS(СВЦЭМ!$F$39:$F$782,СВЦЭМ!$A$39:$A$782,$A242,СВЦЭМ!$B$39:$B$782,J$226)+'СЕТ СН'!$F$15</f>
        <v>165.26347659000001</v>
      </c>
      <c r="K242" s="36">
        <f>SUMIFS(СВЦЭМ!$F$39:$F$782,СВЦЭМ!$A$39:$A$782,$A242,СВЦЭМ!$B$39:$B$782,K$226)+'СЕТ СН'!$F$15</f>
        <v>156.56370176999999</v>
      </c>
      <c r="L242" s="36">
        <f>SUMIFS(СВЦЭМ!$F$39:$F$782,СВЦЭМ!$A$39:$A$782,$A242,СВЦЭМ!$B$39:$B$782,L$226)+'СЕТ СН'!$F$15</f>
        <v>156.83997811</v>
      </c>
      <c r="M242" s="36">
        <f>SUMIFS(СВЦЭМ!$F$39:$F$782,СВЦЭМ!$A$39:$A$782,$A242,СВЦЭМ!$B$39:$B$782,M$226)+'СЕТ СН'!$F$15</f>
        <v>156.31076139999999</v>
      </c>
      <c r="N242" s="36">
        <f>SUMIFS(СВЦЭМ!$F$39:$F$782,СВЦЭМ!$A$39:$A$782,$A242,СВЦЭМ!$B$39:$B$782,N$226)+'СЕТ СН'!$F$15</f>
        <v>157.42451296999999</v>
      </c>
      <c r="O242" s="36">
        <f>SUMIFS(СВЦЭМ!$F$39:$F$782,СВЦЭМ!$A$39:$A$782,$A242,СВЦЭМ!$B$39:$B$782,O$226)+'СЕТ СН'!$F$15</f>
        <v>164.12556290000001</v>
      </c>
      <c r="P242" s="36">
        <f>SUMIFS(СВЦЭМ!$F$39:$F$782,СВЦЭМ!$A$39:$A$782,$A242,СВЦЭМ!$B$39:$B$782,P$226)+'СЕТ СН'!$F$15</f>
        <v>173.55128235000001</v>
      </c>
      <c r="Q242" s="36">
        <f>SUMIFS(СВЦЭМ!$F$39:$F$782,СВЦЭМ!$A$39:$A$782,$A242,СВЦЭМ!$B$39:$B$782,Q$226)+'СЕТ СН'!$F$15</f>
        <v>176.68810564</v>
      </c>
      <c r="R242" s="36">
        <f>SUMIFS(СВЦЭМ!$F$39:$F$782,СВЦЭМ!$A$39:$A$782,$A242,СВЦЭМ!$B$39:$B$782,R$226)+'СЕТ СН'!$F$15</f>
        <v>175.01433136</v>
      </c>
      <c r="S242" s="36">
        <f>SUMIFS(СВЦЭМ!$F$39:$F$782,СВЦЭМ!$A$39:$A$782,$A242,СВЦЭМ!$B$39:$B$782,S$226)+'СЕТ СН'!$F$15</f>
        <v>168.13211763999999</v>
      </c>
      <c r="T242" s="36">
        <f>SUMIFS(СВЦЭМ!$F$39:$F$782,СВЦЭМ!$A$39:$A$782,$A242,СВЦЭМ!$B$39:$B$782,T$226)+'СЕТ СН'!$F$15</f>
        <v>158.36512839</v>
      </c>
      <c r="U242" s="36">
        <f>SUMIFS(СВЦЭМ!$F$39:$F$782,СВЦЭМ!$A$39:$A$782,$A242,СВЦЭМ!$B$39:$B$782,U$226)+'СЕТ СН'!$F$15</f>
        <v>155.15002928999999</v>
      </c>
      <c r="V242" s="36">
        <f>SUMIFS(СВЦЭМ!$F$39:$F$782,СВЦЭМ!$A$39:$A$782,$A242,СВЦЭМ!$B$39:$B$782,V$226)+'СЕТ СН'!$F$15</f>
        <v>154.46553157</v>
      </c>
      <c r="W242" s="36">
        <f>SUMIFS(СВЦЭМ!$F$39:$F$782,СВЦЭМ!$A$39:$A$782,$A242,СВЦЭМ!$B$39:$B$782,W$226)+'СЕТ СН'!$F$15</f>
        <v>150.87692050000001</v>
      </c>
      <c r="X242" s="36">
        <f>SUMIFS(СВЦЭМ!$F$39:$F$782,СВЦЭМ!$A$39:$A$782,$A242,СВЦЭМ!$B$39:$B$782,X$226)+'СЕТ СН'!$F$15</f>
        <v>153.92898907</v>
      </c>
      <c r="Y242" s="36">
        <f>SUMIFS(СВЦЭМ!$F$39:$F$782,СВЦЭМ!$A$39:$A$782,$A242,СВЦЭМ!$B$39:$B$782,Y$226)+'СЕТ СН'!$F$15</f>
        <v>167.11573353</v>
      </c>
    </row>
    <row r="243" spans="1:25" ht="15.75" x14ac:dyDescent="0.2">
      <c r="A243" s="35">
        <f t="shared" si="6"/>
        <v>44456</v>
      </c>
      <c r="B243" s="36">
        <f>SUMIFS(СВЦЭМ!$F$39:$F$782,СВЦЭМ!$A$39:$A$782,$A243,СВЦЭМ!$B$39:$B$782,B$226)+'СЕТ СН'!$F$15</f>
        <v>186.16384149000001</v>
      </c>
      <c r="C243" s="36">
        <f>SUMIFS(СВЦЭМ!$F$39:$F$782,СВЦЭМ!$A$39:$A$782,$A243,СВЦЭМ!$B$39:$B$782,C$226)+'СЕТ СН'!$F$15</f>
        <v>202.57578588999999</v>
      </c>
      <c r="D243" s="36">
        <f>SUMIFS(СВЦЭМ!$F$39:$F$782,СВЦЭМ!$A$39:$A$782,$A243,СВЦЭМ!$B$39:$B$782,D$226)+'СЕТ СН'!$F$15</f>
        <v>216.12431604</v>
      </c>
      <c r="E243" s="36">
        <f>SUMIFS(СВЦЭМ!$F$39:$F$782,СВЦЭМ!$A$39:$A$782,$A243,СВЦЭМ!$B$39:$B$782,E$226)+'СЕТ СН'!$F$15</f>
        <v>221.08331018999999</v>
      </c>
      <c r="F243" s="36">
        <f>SUMIFS(СВЦЭМ!$F$39:$F$782,СВЦЭМ!$A$39:$A$782,$A243,СВЦЭМ!$B$39:$B$782,F$226)+'СЕТ СН'!$F$15</f>
        <v>223.50307996999999</v>
      </c>
      <c r="G243" s="36">
        <f>SUMIFS(СВЦЭМ!$F$39:$F$782,СВЦЭМ!$A$39:$A$782,$A243,СВЦЭМ!$B$39:$B$782,G$226)+'СЕТ СН'!$F$15</f>
        <v>217.24529652000001</v>
      </c>
      <c r="H243" s="36">
        <f>SUMIFS(СВЦЭМ!$F$39:$F$782,СВЦЭМ!$A$39:$A$782,$A243,СВЦЭМ!$B$39:$B$782,H$226)+'СЕТ СН'!$F$15</f>
        <v>200.70678176000001</v>
      </c>
      <c r="I243" s="36">
        <f>SUMIFS(СВЦЭМ!$F$39:$F$782,СВЦЭМ!$A$39:$A$782,$A243,СВЦЭМ!$B$39:$B$782,I$226)+'СЕТ СН'!$F$15</f>
        <v>178.41878360999999</v>
      </c>
      <c r="J243" s="36">
        <f>SUMIFS(СВЦЭМ!$F$39:$F$782,СВЦЭМ!$A$39:$A$782,$A243,СВЦЭМ!$B$39:$B$782,J$226)+'СЕТ СН'!$F$15</f>
        <v>161.95874147999999</v>
      </c>
      <c r="K243" s="36">
        <f>SUMIFS(СВЦЭМ!$F$39:$F$782,СВЦЭМ!$A$39:$A$782,$A243,СВЦЭМ!$B$39:$B$782,K$226)+'СЕТ СН'!$F$15</f>
        <v>154.37034317999999</v>
      </c>
      <c r="L243" s="36">
        <f>SUMIFS(СВЦЭМ!$F$39:$F$782,СВЦЭМ!$A$39:$A$782,$A243,СВЦЭМ!$B$39:$B$782,L$226)+'СЕТ СН'!$F$15</f>
        <v>151.15754136000001</v>
      </c>
      <c r="M243" s="36">
        <f>SUMIFS(СВЦЭМ!$F$39:$F$782,СВЦЭМ!$A$39:$A$782,$A243,СВЦЭМ!$B$39:$B$782,M$226)+'СЕТ СН'!$F$15</f>
        <v>150.39407181999999</v>
      </c>
      <c r="N243" s="36">
        <f>SUMIFS(СВЦЭМ!$F$39:$F$782,СВЦЭМ!$A$39:$A$782,$A243,СВЦЭМ!$B$39:$B$782,N$226)+'СЕТ СН'!$F$15</f>
        <v>152.35447733999999</v>
      </c>
      <c r="O243" s="36">
        <f>SUMIFS(СВЦЭМ!$F$39:$F$782,СВЦЭМ!$A$39:$A$782,$A243,СВЦЭМ!$B$39:$B$782,O$226)+'СЕТ СН'!$F$15</f>
        <v>153.08532400000001</v>
      </c>
      <c r="P243" s="36">
        <f>SUMIFS(СВЦЭМ!$F$39:$F$782,СВЦЭМ!$A$39:$A$782,$A243,СВЦЭМ!$B$39:$B$782,P$226)+'СЕТ СН'!$F$15</f>
        <v>158.94143209000001</v>
      </c>
      <c r="Q243" s="36">
        <f>SUMIFS(СВЦЭМ!$F$39:$F$782,СВЦЭМ!$A$39:$A$782,$A243,СВЦЭМ!$B$39:$B$782,Q$226)+'СЕТ СН'!$F$15</f>
        <v>161.32688843</v>
      </c>
      <c r="R243" s="36">
        <f>SUMIFS(СВЦЭМ!$F$39:$F$782,СВЦЭМ!$A$39:$A$782,$A243,СВЦЭМ!$B$39:$B$782,R$226)+'СЕТ СН'!$F$15</f>
        <v>160.09899043999999</v>
      </c>
      <c r="S243" s="36">
        <f>SUMIFS(СВЦЭМ!$F$39:$F$782,СВЦЭМ!$A$39:$A$782,$A243,СВЦЭМ!$B$39:$B$782,S$226)+'СЕТ СН'!$F$15</f>
        <v>153.78222998000001</v>
      </c>
      <c r="T243" s="36">
        <f>SUMIFS(СВЦЭМ!$F$39:$F$782,СВЦЭМ!$A$39:$A$782,$A243,СВЦЭМ!$B$39:$B$782,T$226)+'СЕТ СН'!$F$15</f>
        <v>150.88960711999999</v>
      </c>
      <c r="U243" s="36">
        <f>SUMIFS(СВЦЭМ!$F$39:$F$782,СВЦЭМ!$A$39:$A$782,$A243,СВЦЭМ!$B$39:$B$782,U$226)+'СЕТ СН'!$F$15</f>
        <v>148.38599780999999</v>
      </c>
      <c r="V243" s="36">
        <f>SUMIFS(СВЦЭМ!$F$39:$F$782,СВЦЭМ!$A$39:$A$782,$A243,СВЦЭМ!$B$39:$B$782,V$226)+'СЕТ СН'!$F$15</f>
        <v>150.35208026999999</v>
      </c>
      <c r="W243" s="36">
        <f>SUMIFS(СВЦЭМ!$F$39:$F$782,СВЦЭМ!$A$39:$A$782,$A243,СВЦЭМ!$B$39:$B$782,W$226)+'СЕТ СН'!$F$15</f>
        <v>148.88818559000001</v>
      </c>
      <c r="X243" s="36">
        <f>SUMIFS(СВЦЭМ!$F$39:$F$782,СВЦЭМ!$A$39:$A$782,$A243,СВЦЭМ!$B$39:$B$782,X$226)+'СЕТ СН'!$F$15</f>
        <v>146.97477932000001</v>
      </c>
      <c r="Y243" s="36">
        <f>SUMIFS(СВЦЭМ!$F$39:$F$782,СВЦЭМ!$A$39:$A$782,$A243,СВЦЭМ!$B$39:$B$782,Y$226)+'СЕТ СН'!$F$15</f>
        <v>153.60163120000001</v>
      </c>
    </row>
    <row r="244" spans="1:25" ht="15.75" x14ac:dyDescent="0.2">
      <c r="A244" s="35">
        <f t="shared" si="6"/>
        <v>44457</v>
      </c>
      <c r="B244" s="36">
        <f>SUMIFS(СВЦЭМ!$F$39:$F$782,СВЦЭМ!$A$39:$A$782,$A244,СВЦЭМ!$B$39:$B$782,B$226)+'СЕТ СН'!$F$15</f>
        <v>157.19637903</v>
      </c>
      <c r="C244" s="36">
        <f>SUMIFS(СВЦЭМ!$F$39:$F$782,СВЦЭМ!$A$39:$A$782,$A244,СВЦЭМ!$B$39:$B$782,C$226)+'СЕТ СН'!$F$15</f>
        <v>164.69727172</v>
      </c>
      <c r="D244" s="36">
        <f>SUMIFS(СВЦЭМ!$F$39:$F$782,СВЦЭМ!$A$39:$A$782,$A244,СВЦЭМ!$B$39:$B$782,D$226)+'СЕТ СН'!$F$15</f>
        <v>177.82266129999999</v>
      </c>
      <c r="E244" s="36">
        <f>SUMIFS(СВЦЭМ!$F$39:$F$782,СВЦЭМ!$A$39:$A$782,$A244,СВЦЭМ!$B$39:$B$782,E$226)+'СЕТ СН'!$F$15</f>
        <v>182.21702191</v>
      </c>
      <c r="F244" s="36">
        <f>SUMIFS(СВЦЭМ!$F$39:$F$782,СВЦЭМ!$A$39:$A$782,$A244,СВЦЭМ!$B$39:$B$782,F$226)+'СЕТ СН'!$F$15</f>
        <v>181.26422109000001</v>
      </c>
      <c r="G244" s="36">
        <f>SUMIFS(СВЦЭМ!$F$39:$F$782,СВЦЭМ!$A$39:$A$782,$A244,СВЦЭМ!$B$39:$B$782,G$226)+'СЕТ СН'!$F$15</f>
        <v>180.83874965999999</v>
      </c>
      <c r="H244" s="36">
        <f>SUMIFS(СВЦЭМ!$F$39:$F$782,СВЦЭМ!$A$39:$A$782,$A244,СВЦЭМ!$B$39:$B$782,H$226)+'СЕТ СН'!$F$15</f>
        <v>177.13851455</v>
      </c>
      <c r="I244" s="36">
        <f>SUMIFS(СВЦЭМ!$F$39:$F$782,СВЦЭМ!$A$39:$A$782,$A244,СВЦЭМ!$B$39:$B$782,I$226)+'СЕТ СН'!$F$15</f>
        <v>159.51862272</v>
      </c>
      <c r="J244" s="36">
        <f>SUMIFS(СВЦЭМ!$F$39:$F$782,СВЦЭМ!$A$39:$A$782,$A244,СВЦЭМ!$B$39:$B$782,J$226)+'СЕТ СН'!$F$15</f>
        <v>149.34268105000001</v>
      </c>
      <c r="K244" s="36">
        <f>SUMIFS(СВЦЭМ!$F$39:$F$782,СВЦЭМ!$A$39:$A$782,$A244,СВЦЭМ!$B$39:$B$782,K$226)+'СЕТ СН'!$F$15</f>
        <v>140.91369084999999</v>
      </c>
      <c r="L244" s="36">
        <f>SUMIFS(СВЦЭМ!$F$39:$F$782,СВЦЭМ!$A$39:$A$782,$A244,СВЦЭМ!$B$39:$B$782,L$226)+'СЕТ СН'!$F$15</f>
        <v>140.94530564999999</v>
      </c>
      <c r="M244" s="36">
        <f>SUMIFS(СВЦЭМ!$F$39:$F$782,СВЦЭМ!$A$39:$A$782,$A244,СВЦЭМ!$B$39:$B$782,M$226)+'СЕТ СН'!$F$15</f>
        <v>140.62359875999999</v>
      </c>
      <c r="N244" s="36">
        <f>SUMIFS(СВЦЭМ!$F$39:$F$782,СВЦЭМ!$A$39:$A$782,$A244,СВЦЭМ!$B$39:$B$782,N$226)+'СЕТ СН'!$F$15</f>
        <v>144.89079208000001</v>
      </c>
      <c r="O244" s="36">
        <f>SUMIFS(СВЦЭМ!$F$39:$F$782,СВЦЭМ!$A$39:$A$782,$A244,СВЦЭМ!$B$39:$B$782,O$226)+'СЕТ СН'!$F$15</f>
        <v>151.97653553000001</v>
      </c>
      <c r="P244" s="36">
        <f>SUMIFS(СВЦЭМ!$F$39:$F$782,СВЦЭМ!$A$39:$A$782,$A244,СВЦЭМ!$B$39:$B$782,P$226)+'СЕТ СН'!$F$15</f>
        <v>155.76890824</v>
      </c>
      <c r="Q244" s="36">
        <f>SUMIFS(СВЦЭМ!$F$39:$F$782,СВЦЭМ!$A$39:$A$782,$A244,СВЦЭМ!$B$39:$B$782,Q$226)+'СЕТ СН'!$F$15</f>
        <v>155.90678617</v>
      </c>
      <c r="R244" s="36">
        <f>SUMIFS(СВЦЭМ!$F$39:$F$782,СВЦЭМ!$A$39:$A$782,$A244,СВЦЭМ!$B$39:$B$782,R$226)+'СЕТ СН'!$F$15</f>
        <v>154.66235718999999</v>
      </c>
      <c r="S244" s="36">
        <f>SUMIFS(СВЦЭМ!$F$39:$F$782,СВЦЭМ!$A$39:$A$782,$A244,СВЦЭМ!$B$39:$B$782,S$226)+'СЕТ СН'!$F$15</f>
        <v>152.10648900000001</v>
      </c>
      <c r="T244" s="36">
        <f>SUMIFS(СВЦЭМ!$F$39:$F$782,СВЦЭМ!$A$39:$A$782,$A244,СВЦЭМ!$B$39:$B$782,T$226)+'СЕТ СН'!$F$15</f>
        <v>144.92692327</v>
      </c>
      <c r="U244" s="36">
        <f>SUMIFS(СВЦЭМ!$F$39:$F$782,СВЦЭМ!$A$39:$A$782,$A244,СВЦЭМ!$B$39:$B$782,U$226)+'СЕТ СН'!$F$15</f>
        <v>134.94278609</v>
      </c>
      <c r="V244" s="36">
        <f>SUMIFS(СВЦЭМ!$F$39:$F$782,СВЦЭМ!$A$39:$A$782,$A244,СВЦЭМ!$B$39:$B$782,V$226)+'СЕТ СН'!$F$15</f>
        <v>131.05641692</v>
      </c>
      <c r="W244" s="36">
        <f>SUMIFS(СВЦЭМ!$F$39:$F$782,СВЦЭМ!$A$39:$A$782,$A244,СВЦЭМ!$B$39:$B$782,W$226)+'СЕТ СН'!$F$15</f>
        <v>129.84402917</v>
      </c>
      <c r="X244" s="36">
        <f>SUMIFS(СВЦЭМ!$F$39:$F$782,СВЦЭМ!$A$39:$A$782,$A244,СВЦЭМ!$B$39:$B$782,X$226)+'СЕТ СН'!$F$15</f>
        <v>139.48620299000001</v>
      </c>
      <c r="Y244" s="36">
        <f>SUMIFS(СВЦЭМ!$F$39:$F$782,СВЦЭМ!$A$39:$A$782,$A244,СВЦЭМ!$B$39:$B$782,Y$226)+'СЕТ СН'!$F$15</f>
        <v>144.99118673999999</v>
      </c>
    </row>
    <row r="245" spans="1:25" ht="15.75" x14ac:dyDescent="0.2">
      <c r="A245" s="35">
        <f t="shared" si="6"/>
        <v>44458</v>
      </c>
      <c r="B245" s="36">
        <f>SUMIFS(СВЦЭМ!$F$39:$F$782,СВЦЭМ!$A$39:$A$782,$A245,СВЦЭМ!$B$39:$B$782,B$226)+'СЕТ СН'!$F$15</f>
        <v>149.90838729000001</v>
      </c>
      <c r="C245" s="36">
        <f>SUMIFS(СВЦЭМ!$F$39:$F$782,СВЦЭМ!$A$39:$A$782,$A245,СВЦЭМ!$B$39:$B$782,C$226)+'СЕТ СН'!$F$15</f>
        <v>158.66575936999999</v>
      </c>
      <c r="D245" s="36">
        <f>SUMIFS(СВЦЭМ!$F$39:$F$782,СВЦЭМ!$A$39:$A$782,$A245,СВЦЭМ!$B$39:$B$782,D$226)+'СЕТ СН'!$F$15</f>
        <v>169.82386185999999</v>
      </c>
      <c r="E245" s="36">
        <f>SUMIFS(СВЦЭМ!$F$39:$F$782,СВЦЭМ!$A$39:$A$782,$A245,СВЦЭМ!$B$39:$B$782,E$226)+'СЕТ СН'!$F$15</f>
        <v>174.62062473</v>
      </c>
      <c r="F245" s="36">
        <f>SUMIFS(СВЦЭМ!$F$39:$F$782,СВЦЭМ!$A$39:$A$782,$A245,СВЦЭМ!$B$39:$B$782,F$226)+'СЕТ СН'!$F$15</f>
        <v>175.03237091</v>
      </c>
      <c r="G245" s="36">
        <f>SUMIFS(СВЦЭМ!$F$39:$F$782,СВЦЭМ!$A$39:$A$782,$A245,СВЦЭМ!$B$39:$B$782,G$226)+'СЕТ СН'!$F$15</f>
        <v>173.45135048</v>
      </c>
      <c r="H245" s="36">
        <f>SUMIFS(СВЦЭМ!$F$39:$F$782,СВЦЭМ!$A$39:$A$782,$A245,СВЦЭМ!$B$39:$B$782,H$226)+'СЕТ СН'!$F$15</f>
        <v>166.83965018999999</v>
      </c>
      <c r="I245" s="36">
        <f>SUMIFS(СВЦЭМ!$F$39:$F$782,СВЦЭМ!$A$39:$A$782,$A245,СВЦЭМ!$B$39:$B$782,I$226)+'СЕТ СН'!$F$15</f>
        <v>155.37862518</v>
      </c>
      <c r="J245" s="36">
        <f>SUMIFS(СВЦЭМ!$F$39:$F$782,СВЦЭМ!$A$39:$A$782,$A245,СВЦЭМ!$B$39:$B$782,J$226)+'СЕТ СН'!$F$15</f>
        <v>149.80993058999999</v>
      </c>
      <c r="K245" s="36">
        <f>SUMIFS(СВЦЭМ!$F$39:$F$782,СВЦЭМ!$A$39:$A$782,$A245,СВЦЭМ!$B$39:$B$782,K$226)+'СЕТ СН'!$F$15</f>
        <v>133.26095613000001</v>
      </c>
      <c r="L245" s="36">
        <f>SUMIFS(СВЦЭМ!$F$39:$F$782,СВЦЭМ!$A$39:$A$782,$A245,СВЦЭМ!$B$39:$B$782,L$226)+'СЕТ СН'!$F$15</f>
        <v>132.75735453999999</v>
      </c>
      <c r="M245" s="36">
        <f>SUMIFS(СВЦЭМ!$F$39:$F$782,СВЦЭМ!$A$39:$A$782,$A245,СВЦЭМ!$B$39:$B$782,M$226)+'СЕТ СН'!$F$15</f>
        <v>133.39101665999999</v>
      </c>
      <c r="N245" s="36">
        <f>SUMIFS(СВЦЭМ!$F$39:$F$782,СВЦЭМ!$A$39:$A$782,$A245,СВЦЭМ!$B$39:$B$782,N$226)+'СЕТ СН'!$F$15</f>
        <v>134.53463335000001</v>
      </c>
      <c r="O245" s="36">
        <f>SUMIFS(СВЦЭМ!$F$39:$F$782,СВЦЭМ!$A$39:$A$782,$A245,СВЦЭМ!$B$39:$B$782,O$226)+'СЕТ СН'!$F$15</f>
        <v>140.19836629</v>
      </c>
      <c r="P245" s="36">
        <f>SUMIFS(СВЦЭМ!$F$39:$F$782,СВЦЭМ!$A$39:$A$782,$A245,СВЦЭМ!$B$39:$B$782,P$226)+'СЕТ СН'!$F$15</f>
        <v>148.81905936999999</v>
      </c>
      <c r="Q245" s="36">
        <f>SUMIFS(СВЦЭМ!$F$39:$F$782,СВЦЭМ!$A$39:$A$782,$A245,СВЦЭМ!$B$39:$B$782,Q$226)+'СЕТ СН'!$F$15</f>
        <v>149.86496152999999</v>
      </c>
      <c r="R245" s="36">
        <f>SUMIFS(СВЦЭМ!$F$39:$F$782,СВЦЭМ!$A$39:$A$782,$A245,СВЦЭМ!$B$39:$B$782,R$226)+'СЕТ СН'!$F$15</f>
        <v>147.85144138000001</v>
      </c>
      <c r="S245" s="36">
        <f>SUMIFS(СВЦЭМ!$F$39:$F$782,СВЦЭМ!$A$39:$A$782,$A245,СВЦЭМ!$B$39:$B$782,S$226)+'СЕТ СН'!$F$15</f>
        <v>146.87195155000001</v>
      </c>
      <c r="T245" s="36">
        <f>SUMIFS(СВЦЭМ!$F$39:$F$782,СВЦЭМ!$A$39:$A$782,$A245,СВЦЭМ!$B$39:$B$782,T$226)+'СЕТ СН'!$F$15</f>
        <v>153.95513116999999</v>
      </c>
      <c r="U245" s="36">
        <f>SUMIFS(СВЦЭМ!$F$39:$F$782,СВЦЭМ!$A$39:$A$782,$A245,СВЦЭМ!$B$39:$B$782,U$226)+'СЕТ СН'!$F$15</f>
        <v>143.05591530999999</v>
      </c>
      <c r="V245" s="36">
        <f>SUMIFS(СВЦЭМ!$F$39:$F$782,СВЦЭМ!$A$39:$A$782,$A245,СВЦЭМ!$B$39:$B$782,V$226)+'СЕТ СН'!$F$15</f>
        <v>141.01098415999999</v>
      </c>
      <c r="W245" s="36">
        <f>SUMIFS(СВЦЭМ!$F$39:$F$782,СВЦЭМ!$A$39:$A$782,$A245,СВЦЭМ!$B$39:$B$782,W$226)+'СЕТ СН'!$F$15</f>
        <v>141.30019763999999</v>
      </c>
      <c r="X245" s="36">
        <f>SUMIFS(СВЦЭМ!$F$39:$F$782,СВЦЭМ!$A$39:$A$782,$A245,СВЦЭМ!$B$39:$B$782,X$226)+'СЕТ СН'!$F$15</f>
        <v>145.28035030000001</v>
      </c>
      <c r="Y245" s="36">
        <f>SUMIFS(СВЦЭМ!$F$39:$F$782,СВЦЭМ!$A$39:$A$782,$A245,СВЦЭМ!$B$39:$B$782,Y$226)+'СЕТ СН'!$F$15</f>
        <v>152.16505979999999</v>
      </c>
    </row>
    <row r="246" spans="1:25" ht="15.75" x14ac:dyDescent="0.2">
      <c r="A246" s="35">
        <f t="shared" si="6"/>
        <v>44459</v>
      </c>
      <c r="B246" s="36">
        <f>SUMIFS(СВЦЭМ!$F$39:$F$782,СВЦЭМ!$A$39:$A$782,$A246,СВЦЭМ!$B$39:$B$782,B$226)+'СЕТ СН'!$F$15</f>
        <v>144.66457631</v>
      </c>
      <c r="C246" s="36">
        <f>SUMIFS(СВЦЭМ!$F$39:$F$782,СВЦЭМ!$A$39:$A$782,$A246,СВЦЭМ!$B$39:$B$782,C$226)+'СЕТ СН'!$F$15</f>
        <v>160.55980441</v>
      </c>
      <c r="D246" s="36">
        <f>SUMIFS(СВЦЭМ!$F$39:$F$782,СВЦЭМ!$A$39:$A$782,$A246,СВЦЭМ!$B$39:$B$782,D$226)+'СЕТ СН'!$F$15</f>
        <v>169.89304877999999</v>
      </c>
      <c r="E246" s="36">
        <f>SUMIFS(СВЦЭМ!$F$39:$F$782,СВЦЭМ!$A$39:$A$782,$A246,СВЦЭМ!$B$39:$B$782,E$226)+'СЕТ СН'!$F$15</f>
        <v>173.42899614000001</v>
      </c>
      <c r="F246" s="36">
        <f>SUMIFS(СВЦЭМ!$F$39:$F$782,СВЦЭМ!$A$39:$A$782,$A246,СВЦЭМ!$B$39:$B$782,F$226)+'СЕТ СН'!$F$15</f>
        <v>175.29122555000001</v>
      </c>
      <c r="G246" s="36">
        <f>SUMIFS(СВЦЭМ!$F$39:$F$782,СВЦЭМ!$A$39:$A$782,$A246,СВЦЭМ!$B$39:$B$782,G$226)+'СЕТ СН'!$F$15</f>
        <v>172.30844246999999</v>
      </c>
      <c r="H246" s="36">
        <f>SUMIFS(СВЦЭМ!$F$39:$F$782,СВЦЭМ!$A$39:$A$782,$A246,СВЦЭМ!$B$39:$B$782,H$226)+'СЕТ СН'!$F$15</f>
        <v>162.96574355999999</v>
      </c>
      <c r="I246" s="36">
        <f>SUMIFS(СВЦЭМ!$F$39:$F$782,СВЦЭМ!$A$39:$A$782,$A246,СВЦЭМ!$B$39:$B$782,I$226)+'СЕТ СН'!$F$15</f>
        <v>154.52748177999999</v>
      </c>
      <c r="J246" s="36">
        <f>SUMIFS(СВЦЭМ!$F$39:$F$782,СВЦЭМ!$A$39:$A$782,$A246,СВЦЭМ!$B$39:$B$782,J$226)+'СЕТ СН'!$F$15</f>
        <v>153.77779620000001</v>
      </c>
      <c r="K246" s="36">
        <f>SUMIFS(СВЦЭМ!$F$39:$F$782,СВЦЭМ!$A$39:$A$782,$A246,СВЦЭМ!$B$39:$B$782,K$226)+'СЕТ СН'!$F$15</f>
        <v>153.0674659</v>
      </c>
      <c r="L246" s="36">
        <f>SUMIFS(СВЦЭМ!$F$39:$F$782,СВЦЭМ!$A$39:$A$782,$A246,СВЦЭМ!$B$39:$B$782,L$226)+'СЕТ СН'!$F$15</f>
        <v>149.36308543999999</v>
      </c>
      <c r="M246" s="36">
        <f>SUMIFS(СВЦЭМ!$F$39:$F$782,СВЦЭМ!$A$39:$A$782,$A246,СВЦЭМ!$B$39:$B$782,M$226)+'СЕТ СН'!$F$15</f>
        <v>148.96951106</v>
      </c>
      <c r="N246" s="36">
        <f>SUMIFS(СВЦЭМ!$F$39:$F$782,СВЦЭМ!$A$39:$A$782,$A246,СВЦЭМ!$B$39:$B$782,N$226)+'СЕТ СН'!$F$15</f>
        <v>152.09520255999999</v>
      </c>
      <c r="O246" s="36">
        <f>SUMIFS(СВЦЭМ!$F$39:$F$782,СВЦЭМ!$A$39:$A$782,$A246,СВЦЭМ!$B$39:$B$782,O$226)+'СЕТ СН'!$F$15</f>
        <v>157.28547737</v>
      </c>
      <c r="P246" s="36">
        <f>SUMIFS(СВЦЭМ!$F$39:$F$782,СВЦЭМ!$A$39:$A$782,$A246,СВЦЭМ!$B$39:$B$782,P$226)+'СЕТ СН'!$F$15</f>
        <v>163.14244327</v>
      </c>
      <c r="Q246" s="36">
        <f>SUMIFS(СВЦЭМ!$F$39:$F$782,СВЦЭМ!$A$39:$A$782,$A246,СВЦЭМ!$B$39:$B$782,Q$226)+'СЕТ СН'!$F$15</f>
        <v>163.72264971999999</v>
      </c>
      <c r="R246" s="36">
        <f>SUMIFS(СВЦЭМ!$F$39:$F$782,СВЦЭМ!$A$39:$A$782,$A246,СВЦЭМ!$B$39:$B$782,R$226)+'СЕТ СН'!$F$15</f>
        <v>160.33695047</v>
      </c>
      <c r="S246" s="36">
        <f>SUMIFS(СВЦЭМ!$F$39:$F$782,СВЦЭМ!$A$39:$A$782,$A246,СВЦЭМ!$B$39:$B$782,S$226)+'СЕТ СН'!$F$15</f>
        <v>157.98892857999999</v>
      </c>
      <c r="T246" s="36">
        <f>SUMIFS(СВЦЭМ!$F$39:$F$782,СВЦЭМ!$A$39:$A$782,$A246,СВЦЭМ!$B$39:$B$782,T$226)+'СЕТ СН'!$F$15</f>
        <v>155.46433743</v>
      </c>
      <c r="U246" s="36">
        <f>SUMIFS(СВЦЭМ!$F$39:$F$782,СВЦЭМ!$A$39:$A$782,$A246,СВЦЭМ!$B$39:$B$782,U$226)+'СЕТ СН'!$F$15</f>
        <v>159.23075545</v>
      </c>
      <c r="V246" s="36">
        <f>SUMIFS(СВЦЭМ!$F$39:$F$782,СВЦЭМ!$A$39:$A$782,$A246,СВЦЭМ!$B$39:$B$782,V$226)+'СЕТ СН'!$F$15</f>
        <v>151.34964532999999</v>
      </c>
      <c r="W246" s="36">
        <f>SUMIFS(СВЦЭМ!$F$39:$F$782,СВЦЭМ!$A$39:$A$782,$A246,СВЦЭМ!$B$39:$B$782,W$226)+'СЕТ СН'!$F$15</f>
        <v>149.27842426999999</v>
      </c>
      <c r="X246" s="36">
        <f>SUMIFS(СВЦЭМ!$F$39:$F$782,СВЦЭМ!$A$39:$A$782,$A246,СВЦЭМ!$B$39:$B$782,X$226)+'СЕТ СН'!$F$15</f>
        <v>154.79271903</v>
      </c>
      <c r="Y246" s="36">
        <f>SUMIFS(СВЦЭМ!$F$39:$F$782,СВЦЭМ!$A$39:$A$782,$A246,СВЦЭМ!$B$39:$B$782,Y$226)+'СЕТ СН'!$F$15</f>
        <v>150.07080667</v>
      </c>
    </row>
    <row r="247" spans="1:25" ht="15.75" x14ac:dyDescent="0.2">
      <c r="A247" s="35">
        <f t="shared" si="6"/>
        <v>44460</v>
      </c>
      <c r="B247" s="36">
        <f>SUMIFS(СВЦЭМ!$F$39:$F$782,СВЦЭМ!$A$39:$A$782,$A247,СВЦЭМ!$B$39:$B$782,B$226)+'СЕТ СН'!$F$15</f>
        <v>162.97586630999999</v>
      </c>
      <c r="C247" s="36">
        <f>SUMIFS(СВЦЭМ!$F$39:$F$782,СВЦЭМ!$A$39:$A$782,$A247,СВЦЭМ!$B$39:$B$782,C$226)+'СЕТ СН'!$F$15</f>
        <v>176.41818268</v>
      </c>
      <c r="D247" s="36">
        <f>SUMIFS(СВЦЭМ!$F$39:$F$782,СВЦЭМ!$A$39:$A$782,$A247,СВЦЭМ!$B$39:$B$782,D$226)+'СЕТ СН'!$F$15</f>
        <v>181.64237341</v>
      </c>
      <c r="E247" s="36">
        <f>SUMIFS(СВЦЭМ!$F$39:$F$782,СВЦЭМ!$A$39:$A$782,$A247,СВЦЭМ!$B$39:$B$782,E$226)+'СЕТ СН'!$F$15</f>
        <v>184.43045892000001</v>
      </c>
      <c r="F247" s="36">
        <f>SUMIFS(СВЦЭМ!$F$39:$F$782,СВЦЭМ!$A$39:$A$782,$A247,СВЦЭМ!$B$39:$B$782,F$226)+'СЕТ СН'!$F$15</f>
        <v>184.13829666000001</v>
      </c>
      <c r="G247" s="36">
        <f>SUMIFS(СВЦЭМ!$F$39:$F$782,СВЦЭМ!$A$39:$A$782,$A247,СВЦЭМ!$B$39:$B$782,G$226)+'СЕТ СН'!$F$15</f>
        <v>179.03502234999999</v>
      </c>
      <c r="H247" s="36">
        <f>SUMIFS(СВЦЭМ!$F$39:$F$782,СВЦЭМ!$A$39:$A$782,$A247,СВЦЭМ!$B$39:$B$782,H$226)+'СЕТ СН'!$F$15</f>
        <v>168.41182563000001</v>
      </c>
      <c r="I247" s="36">
        <f>SUMIFS(СВЦЭМ!$F$39:$F$782,СВЦЭМ!$A$39:$A$782,$A247,СВЦЭМ!$B$39:$B$782,I$226)+'СЕТ СН'!$F$15</f>
        <v>160.12971479000001</v>
      </c>
      <c r="J247" s="36">
        <f>SUMIFS(СВЦЭМ!$F$39:$F$782,СВЦЭМ!$A$39:$A$782,$A247,СВЦЭМ!$B$39:$B$782,J$226)+'СЕТ СН'!$F$15</f>
        <v>157.07081085999999</v>
      </c>
      <c r="K247" s="36">
        <f>SUMIFS(СВЦЭМ!$F$39:$F$782,СВЦЭМ!$A$39:$A$782,$A247,СВЦЭМ!$B$39:$B$782,K$226)+'СЕТ СН'!$F$15</f>
        <v>153.38147158000001</v>
      </c>
      <c r="L247" s="36">
        <f>SUMIFS(СВЦЭМ!$F$39:$F$782,СВЦЭМ!$A$39:$A$782,$A247,СВЦЭМ!$B$39:$B$782,L$226)+'СЕТ СН'!$F$15</f>
        <v>149.63990404</v>
      </c>
      <c r="M247" s="36">
        <f>SUMIFS(СВЦЭМ!$F$39:$F$782,СВЦЭМ!$A$39:$A$782,$A247,СВЦЭМ!$B$39:$B$782,M$226)+'СЕТ СН'!$F$15</f>
        <v>150.27562555</v>
      </c>
      <c r="N247" s="36">
        <f>SUMIFS(СВЦЭМ!$F$39:$F$782,СВЦЭМ!$A$39:$A$782,$A247,СВЦЭМ!$B$39:$B$782,N$226)+'СЕТ СН'!$F$15</f>
        <v>152.87662341000001</v>
      </c>
      <c r="O247" s="36">
        <f>SUMIFS(СВЦЭМ!$F$39:$F$782,СВЦЭМ!$A$39:$A$782,$A247,СВЦЭМ!$B$39:$B$782,O$226)+'СЕТ СН'!$F$15</f>
        <v>154.78678097</v>
      </c>
      <c r="P247" s="36">
        <f>SUMIFS(СВЦЭМ!$F$39:$F$782,СВЦЭМ!$A$39:$A$782,$A247,СВЦЭМ!$B$39:$B$782,P$226)+'СЕТ СН'!$F$15</f>
        <v>160.97321645</v>
      </c>
      <c r="Q247" s="36">
        <f>SUMIFS(СВЦЭМ!$F$39:$F$782,СВЦЭМ!$A$39:$A$782,$A247,СВЦЭМ!$B$39:$B$782,Q$226)+'СЕТ СН'!$F$15</f>
        <v>163.95501318000001</v>
      </c>
      <c r="R247" s="36">
        <f>SUMIFS(СВЦЭМ!$F$39:$F$782,СВЦЭМ!$A$39:$A$782,$A247,СВЦЭМ!$B$39:$B$782,R$226)+'СЕТ СН'!$F$15</f>
        <v>161.93795464999999</v>
      </c>
      <c r="S247" s="36">
        <f>SUMIFS(СВЦЭМ!$F$39:$F$782,СВЦЭМ!$A$39:$A$782,$A247,СВЦЭМ!$B$39:$B$782,S$226)+'СЕТ СН'!$F$15</f>
        <v>158.01214467</v>
      </c>
      <c r="T247" s="36">
        <f>SUMIFS(СВЦЭМ!$F$39:$F$782,СВЦЭМ!$A$39:$A$782,$A247,СВЦЭМ!$B$39:$B$782,T$226)+'СЕТ СН'!$F$15</f>
        <v>154.15280784999999</v>
      </c>
      <c r="U247" s="36">
        <f>SUMIFS(СВЦЭМ!$F$39:$F$782,СВЦЭМ!$A$39:$A$782,$A247,СВЦЭМ!$B$39:$B$782,U$226)+'СЕТ СН'!$F$15</f>
        <v>153.6212515</v>
      </c>
      <c r="V247" s="36">
        <f>SUMIFS(СВЦЭМ!$F$39:$F$782,СВЦЭМ!$A$39:$A$782,$A247,СВЦЭМ!$B$39:$B$782,V$226)+'СЕТ СН'!$F$15</f>
        <v>153.18250255000001</v>
      </c>
      <c r="W247" s="36">
        <f>SUMIFS(СВЦЭМ!$F$39:$F$782,СВЦЭМ!$A$39:$A$782,$A247,СВЦЭМ!$B$39:$B$782,W$226)+'СЕТ СН'!$F$15</f>
        <v>151.98706558000001</v>
      </c>
      <c r="X247" s="36">
        <f>SUMIFS(СВЦЭМ!$F$39:$F$782,СВЦЭМ!$A$39:$A$782,$A247,СВЦЭМ!$B$39:$B$782,X$226)+'СЕТ СН'!$F$15</f>
        <v>147.25091003</v>
      </c>
      <c r="Y247" s="36">
        <f>SUMIFS(СВЦЭМ!$F$39:$F$782,СВЦЭМ!$A$39:$A$782,$A247,СВЦЭМ!$B$39:$B$782,Y$226)+'СЕТ СН'!$F$15</f>
        <v>146.77523449</v>
      </c>
    </row>
    <row r="248" spans="1:25" ht="15.75" x14ac:dyDescent="0.2">
      <c r="A248" s="35">
        <f t="shared" si="6"/>
        <v>44461</v>
      </c>
      <c r="B248" s="36">
        <f>SUMIFS(СВЦЭМ!$F$39:$F$782,СВЦЭМ!$A$39:$A$782,$A248,СВЦЭМ!$B$39:$B$782,B$226)+'СЕТ СН'!$F$15</f>
        <v>161.58780608000001</v>
      </c>
      <c r="C248" s="36">
        <f>SUMIFS(СВЦЭМ!$F$39:$F$782,СВЦЭМ!$A$39:$A$782,$A248,СВЦЭМ!$B$39:$B$782,C$226)+'СЕТ СН'!$F$15</f>
        <v>172.71179072999999</v>
      </c>
      <c r="D248" s="36">
        <f>SUMIFS(СВЦЭМ!$F$39:$F$782,СВЦЭМ!$A$39:$A$782,$A248,СВЦЭМ!$B$39:$B$782,D$226)+'СЕТ СН'!$F$15</f>
        <v>179.65807118999999</v>
      </c>
      <c r="E248" s="36">
        <f>SUMIFS(СВЦЭМ!$F$39:$F$782,СВЦЭМ!$A$39:$A$782,$A248,СВЦЭМ!$B$39:$B$782,E$226)+'СЕТ СН'!$F$15</f>
        <v>181.01755048999999</v>
      </c>
      <c r="F248" s="36">
        <f>SUMIFS(СВЦЭМ!$F$39:$F$782,СВЦЭМ!$A$39:$A$782,$A248,СВЦЭМ!$B$39:$B$782,F$226)+'СЕТ СН'!$F$15</f>
        <v>181.57455021999999</v>
      </c>
      <c r="G248" s="36">
        <f>SUMIFS(СВЦЭМ!$F$39:$F$782,СВЦЭМ!$A$39:$A$782,$A248,СВЦЭМ!$B$39:$B$782,G$226)+'СЕТ СН'!$F$15</f>
        <v>178.33423496</v>
      </c>
      <c r="H248" s="36">
        <f>SUMIFS(СВЦЭМ!$F$39:$F$782,СВЦЭМ!$A$39:$A$782,$A248,СВЦЭМ!$B$39:$B$782,H$226)+'СЕТ СН'!$F$15</f>
        <v>168.51000669999999</v>
      </c>
      <c r="I248" s="36">
        <f>SUMIFS(СВЦЭМ!$F$39:$F$782,СВЦЭМ!$A$39:$A$782,$A248,СВЦЭМ!$B$39:$B$782,I$226)+'СЕТ СН'!$F$15</f>
        <v>156.57214791999999</v>
      </c>
      <c r="J248" s="36">
        <f>SUMIFS(СВЦЭМ!$F$39:$F$782,СВЦЭМ!$A$39:$A$782,$A248,СВЦЭМ!$B$39:$B$782,J$226)+'СЕТ СН'!$F$15</f>
        <v>154.06487268999999</v>
      </c>
      <c r="K248" s="36">
        <f>SUMIFS(СВЦЭМ!$F$39:$F$782,СВЦЭМ!$A$39:$A$782,$A248,СВЦЭМ!$B$39:$B$782,K$226)+'СЕТ СН'!$F$15</f>
        <v>153.08890897000001</v>
      </c>
      <c r="L248" s="36">
        <f>SUMIFS(СВЦЭМ!$F$39:$F$782,СВЦЭМ!$A$39:$A$782,$A248,СВЦЭМ!$B$39:$B$782,L$226)+'СЕТ СН'!$F$15</f>
        <v>150.54951874</v>
      </c>
      <c r="M248" s="36">
        <f>SUMIFS(СВЦЭМ!$F$39:$F$782,СВЦЭМ!$A$39:$A$782,$A248,СВЦЭМ!$B$39:$B$782,M$226)+'СЕТ СН'!$F$15</f>
        <v>148.56280142</v>
      </c>
      <c r="N248" s="36">
        <f>SUMIFS(СВЦЭМ!$F$39:$F$782,СВЦЭМ!$A$39:$A$782,$A248,СВЦЭМ!$B$39:$B$782,N$226)+'СЕТ СН'!$F$15</f>
        <v>151.17172894000001</v>
      </c>
      <c r="O248" s="36">
        <f>SUMIFS(СВЦЭМ!$F$39:$F$782,СВЦЭМ!$A$39:$A$782,$A248,СВЦЭМ!$B$39:$B$782,O$226)+'СЕТ СН'!$F$15</f>
        <v>155.39753046999999</v>
      </c>
      <c r="P248" s="36">
        <f>SUMIFS(СВЦЭМ!$F$39:$F$782,СВЦЭМ!$A$39:$A$782,$A248,СВЦЭМ!$B$39:$B$782,P$226)+'СЕТ СН'!$F$15</f>
        <v>161.55459625</v>
      </c>
      <c r="Q248" s="36">
        <f>SUMIFS(СВЦЭМ!$F$39:$F$782,СВЦЭМ!$A$39:$A$782,$A248,СВЦЭМ!$B$39:$B$782,Q$226)+'СЕТ СН'!$F$15</f>
        <v>162.72467899</v>
      </c>
      <c r="R248" s="36">
        <f>SUMIFS(СВЦЭМ!$F$39:$F$782,СВЦЭМ!$A$39:$A$782,$A248,СВЦЭМ!$B$39:$B$782,R$226)+'СЕТ СН'!$F$15</f>
        <v>161.25497902999999</v>
      </c>
      <c r="S248" s="36">
        <f>SUMIFS(СВЦЭМ!$F$39:$F$782,СВЦЭМ!$A$39:$A$782,$A248,СВЦЭМ!$B$39:$B$782,S$226)+'СЕТ СН'!$F$15</f>
        <v>155.46503937</v>
      </c>
      <c r="T248" s="36">
        <f>SUMIFS(СВЦЭМ!$F$39:$F$782,СВЦЭМ!$A$39:$A$782,$A248,СВЦЭМ!$B$39:$B$782,T$226)+'СЕТ СН'!$F$15</f>
        <v>151.27395766999999</v>
      </c>
      <c r="U248" s="36">
        <f>SUMIFS(СВЦЭМ!$F$39:$F$782,СВЦЭМ!$A$39:$A$782,$A248,СВЦЭМ!$B$39:$B$782,U$226)+'СЕТ СН'!$F$15</f>
        <v>151.81235907999999</v>
      </c>
      <c r="V248" s="36">
        <f>SUMIFS(СВЦЭМ!$F$39:$F$782,СВЦЭМ!$A$39:$A$782,$A248,СВЦЭМ!$B$39:$B$782,V$226)+'СЕТ СН'!$F$15</f>
        <v>151.02904735999999</v>
      </c>
      <c r="W248" s="36">
        <f>SUMIFS(СВЦЭМ!$F$39:$F$782,СВЦЭМ!$A$39:$A$782,$A248,СВЦЭМ!$B$39:$B$782,W$226)+'СЕТ СН'!$F$15</f>
        <v>149.98006801</v>
      </c>
      <c r="X248" s="36">
        <f>SUMIFS(СВЦЭМ!$F$39:$F$782,СВЦЭМ!$A$39:$A$782,$A248,СВЦЭМ!$B$39:$B$782,X$226)+'СЕТ СН'!$F$15</f>
        <v>146.07577436</v>
      </c>
      <c r="Y248" s="36">
        <f>SUMIFS(СВЦЭМ!$F$39:$F$782,СВЦЭМ!$A$39:$A$782,$A248,СВЦЭМ!$B$39:$B$782,Y$226)+'СЕТ СН'!$F$15</f>
        <v>145.04744356</v>
      </c>
    </row>
    <row r="249" spans="1:25" ht="15.75" x14ac:dyDescent="0.2">
      <c r="A249" s="35">
        <f t="shared" si="6"/>
        <v>44462</v>
      </c>
      <c r="B249" s="36">
        <f>SUMIFS(СВЦЭМ!$F$39:$F$782,СВЦЭМ!$A$39:$A$782,$A249,СВЦЭМ!$B$39:$B$782,B$226)+'СЕТ СН'!$F$15</f>
        <v>168.18599098000001</v>
      </c>
      <c r="C249" s="36">
        <f>SUMIFS(СВЦЭМ!$F$39:$F$782,СВЦЭМ!$A$39:$A$782,$A249,СВЦЭМ!$B$39:$B$782,C$226)+'СЕТ СН'!$F$15</f>
        <v>186.14212570999999</v>
      </c>
      <c r="D249" s="36">
        <f>SUMIFS(СВЦЭМ!$F$39:$F$782,СВЦЭМ!$A$39:$A$782,$A249,СВЦЭМ!$B$39:$B$782,D$226)+'СЕТ СН'!$F$15</f>
        <v>196.44104766999999</v>
      </c>
      <c r="E249" s="36">
        <f>SUMIFS(СВЦЭМ!$F$39:$F$782,СВЦЭМ!$A$39:$A$782,$A249,СВЦЭМ!$B$39:$B$782,E$226)+'СЕТ СН'!$F$15</f>
        <v>198.96530672</v>
      </c>
      <c r="F249" s="36">
        <f>SUMIFS(СВЦЭМ!$F$39:$F$782,СВЦЭМ!$A$39:$A$782,$A249,СВЦЭМ!$B$39:$B$782,F$226)+'СЕТ СН'!$F$15</f>
        <v>199.7466909</v>
      </c>
      <c r="G249" s="36">
        <f>SUMIFS(СВЦЭМ!$F$39:$F$782,СВЦЭМ!$A$39:$A$782,$A249,СВЦЭМ!$B$39:$B$782,G$226)+'СЕТ СН'!$F$15</f>
        <v>194.86569799</v>
      </c>
      <c r="H249" s="36">
        <f>SUMIFS(СВЦЭМ!$F$39:$F$782,СВЦЭМ!$A$39:$A$782,$A249,СВЦЭМ!$B$39:$B$782,H$226)+'СЕТ СН'!$F$15</f>
        <v>180.97004186999999</v>
      </c>
      <c r="I249" s="36">
        <f>SUMIFS(СВЦЭМ!$F$39:$F$782,СВЦЭМ!$A$39:$A$782,$A249,СВЦЭМ!$B$39:$B$782,I$226)+'СЕТ СН'!$F$15</f>
        <v>162.55214978000001</v>
      </c>
      <c r="J249" s="36">
        <f>SUMIFS(СВЦЭМ!$F$39:$F$782,СВЦЭМ!$A$39:$A$782,$A249,СВЦЭМ!$B$39:$B$782,J$226)+'СЕТ СН'!$F$15</f>
        <v>162.13583965000001</v>
      </c>
      <c r="K249" s="36">
        <f>SUMIFS(СВЦЭМ!$F$39:$F$782,СВЦЭМ!$A$39:$A$782,$A249,СВЦЭМ!$B$39:$B$782,K$226)+'СЕТ СН'!$F$15</f>
        <v>165.74811081999999</v>
      </c>
      <c r="L249" s="36">
        <f>SUMIFS(СВЦЭМ!$F$39:$F$782,СВЦЭМ!$A$39:$A$782,$A249,СВЦЭМ!$B$39:$B$782,L$226)+'СЕТ СН'!$F$15</f>
        <v>165.28197721000001</v>
      </c>
      <c r="M249" s="36">
        <f>SUMIFS(СВЦЭМ!$F$39:$F$782,СВЦЭМ!$A$39:$A$782,$A249,СВЦЭМ!$B$39:$B$782,M$226)+'СЕТ СН'!$F$15</f>
        <v>163.28824996</v>
      </c>
      <c r="N249" s="36">
        <f>SUMIFS(СВЦЭМ!$F$39:$F$782,СВЦЭМ!$A$39:$A$782,$A249,СВЦЭМ!$B$39:$B$782,N$226)+'СЕТ СН'!$F$15</f>
        <v>159.28544884999999</v>
      </c>
      <c r="O249" s="36">
        <f>SUMIFS(СВЦЭМ!$F$39:$F$782,СВЦЭМ!$A$39:$A$782,$A249,СВЦЭМ!$B$39:$B$782,O$226)+'СЕТ СН'!$F$15</f>
        <v>158.12011777000001</v>
      </c>
      <c r="P249" s="36">
        <f>SUMIFS(СВЦЭМ!$F$39:$F$782,СВЦЭМ!$A$39:$A$782,$A249,СВЦЭМ!$B$39:$B$782,P$226)+'СЕТ СН'!$F$15</f>
        <v>163.27435080000001</v>
      </c>
      <c r="Q249" s="36">
        <f>SUMIFS(СВЦЭМ!$F$39:$F$782,СВЦЭМ!$A$39:$A$782,$A249,СВЦЭМ!$B$39:$B$782,Q$226)+'СЕТ СН'!$F$15</f>
        <v>164.56344497000001</v>
      </c>
      <c r="R249" s="36">
        <f>SUMIFS(СВЦЭМ!$F$39:$F$782,СВЦЭМ!$A$39:$A$782,$A249,СВЦЭМ!$B$39:$B$782,R$226)+'СЕТ СН'!$F$15</f>
        <v>162.58271690999999</v>
      </c>
      <c r="S249" s="36">
        <f>SUMIFS(СВЦЭМ!$F$39:$F$782,СВЦЭМ!$A$39:$A$782,$A249,СВЦЭМ!$B$39:$B$782,S$226)+'СЕТ СН'!$F$15</f>
        <v>159.12551098</v>
      </c>
      <c r="T249" s="36">
        <f>SUMIFS(СВЦЭМ!$F$39:$F$782,СВЦЭМ!$A$39:$A$782,$A249,СВЦЭМ!$B$39:$B$782,T$226)+'СЕТ СН'!$F$15</f>
        <v>155.624627</v>
      </c>
      <c r="U249" s="36">
        <f>SUMIFS(СВЦЭМ!$F$39:$F$782,СВЦЭМ!$A$39:$A$782,$A249,СВЦЭМ!$B$39:$B$782,U$226)+'СЕТ СН'!$F$15</f>
        <v>154.40236666000001</v>
      </c>
      <c r="V249" s="36">
        <f>SUMIFS(СВЦЭМ!$F$39:$F$782,СВЦЭМ!$A$39:$A$782,$A249,СВЦЭМ!$B$39:$B$782,V$226)+'СЕТ СН'!$F$15</f>
        <v>154.04184361</v>
      </c>
      <c r="W249" s="36">
        <f>SUMIFS(СВЦЭМ!$F$39:$F$782,СВЦЭМ!$A$39:$A$782,$A249,СВЦЭМ!$B$39:$B$782,W$226)+'СЕТ СН'!$F$15</f>
        <v>151.14588026999999</v>
      </c>
      <c r="X249" s="36">
        <f>SUMIFS(СВЦЭМ!$F$39:$F$782,СВЦЭМ!$A$39:$A$782,$A249,СВЦЭМ!$B$39:$B$782,X$226)+'СЕТ СН'!$F$15</f>
        <v>148.30543213000001</v>
      </c>
      <c r="Y249" s="36">
        <f>SUMIFS(СВЦЭМ!$F$39:$F$782,СВЦЭМ!$A$39:$A$782,$A249,СВЦЭМ!$B$39:$B$782,Y$226)+'СЕТ СН'!$F$15</f>
        <v>157.42074514000001</v>
      </c>
    </row>
    <row r="250" spans="1:25" ht="15.75" x14ac:dyDescent="0.2">
      <c r="A250" s="35">
        <f t="shared" si="6"/>
        <v>44463</v>
      </c>
      <c r="B250" s="36">
        <f>SUMIFS(СВЦЭМ!$F$39:$F$782,СВЦЭМ!$A$39:$A$782,$A250,СВЦЭМ!$B$39:$B$782,B$226)+'СЕТ СН'!$F$15</f>
        <v>162.80417093</v>
      </c>
      <c r="C250" s="36">
        <f>SUMIFS(СВЦЭМ!$F$39:$F$782,СВЦЭМ!$A$39:$A$782,$A250,СВЦЭМ!$B$39:$B$782,C$226)+'СЕТ СН'!$F$15</f>
        <v>173.86644806000001</v>
      </c>
      <c r="D250" s="36">
        <f>SUMIFS(СВЦЭМ!$F$39:$F$782,СВЦЭМ!$A$39:$A$782,$A250,СВЦЭМ!$B$39:$B$782,D$226)+'СЕТ СН'!$F$15</f>
        <v>186.62513168999999</v>
      </c>
      <c r="E250" s="36">
        <f>SUMIFS(СВЦЭМ!$F$39:$F$782,СВЦЭМ!$A$39:$A$782,$A250,СВЦЭМ!$B$39:$B$782,E$226)+'СЕТ СН'!$F$15</f>
        <v>190.51589504</v>
      </c>
      <c r="F250" s="36">
        <f>SUMIFS(СВЦЭМ!$F$39:$F$782,СВЦЭМ!$A$39:$A$782,$A250,СВЦЭМ!$B$39:$B$782,F$226)+'СЕТ СН'!$F$15</f>
        <v>190.97881031</v>
      </c>
      <c r="G250" s="36">
        <f>SUMIFS(СВЦЭМ!$F$39:$F$782,СВЦЭМ!$A$39:$A$782,$A250,СВЦЭМ!$B$39:$B$782,G$226)+'СЕТ СН'!$F$15</f>
        <v>183.86952178999999</v>
      </c>
      <c r="H250" s="36">
        <f>SUMIFS(СВЦЭМ!$F$39:$F$782,СВЦЭМ!$A$39:$A$782,$A250,СВЦЭМ!$B$39:$B$782,H$226)+'СЕТ СН'!$F$15</f>
        <v>169.13626894999999</v>
      </c>
      <c r="I250" s="36">
        <f>SUMIFS(СВЦЭМ!$F$39:$F$782,СВЦЭМ!$A$39:$A$782,$A250,СВЦЭМ!$B$39:$B$782,I$226)+'СЕТ СН'!$F$15</f>
        <v>158.76664761999999</v>
      </c>
      <c r="J250" s="36">
        <f>SUMIFS(СВЦЭМ!$F$39:$F$782,СВЦЭМ!$A$39:$A$782,$A250,СВЦЭМ!$B$39:$B$782,J$226)+'СЕТ СН'!$F$15</f>
        <v>161.58459999999999</v>
      </c>
      <c r="K250" s="36">
        <f>SUMIFS(СВЦЭМ!$F$39:$F$782,СВЦЭМ!$A$39:$A$782,$A250,СВЦЭМ!$B$39:$B$782,K$226)+'СЕТ СН'!$F$15</f>
        <v>163.78725206999999</v>
      </c>
      <c r="L250" s="36">
        <f>SUMIFS(СВЦЭМ!$F$39:$F$782,СВЦЭМ!$A$39:$A$782,$A250,СВЦЭМ!$B$39:$B$782,L$226)+'СЕТ СН'!$F$15</f>
        <v>165.94726284000001</v>
      </c>
      <c r="M250" s="36">
        <f>SUMIFS(СВЦЭМ!$F$39:$F$782,СВЦЭМ!$A$39:$A$782,$A250,СВЦЭМ!$B$39:$B$782,M$226)+'СЕТ СН'!$F$15</f>
        <v>163.71019985999999</v>
      </c>
      <c r="N250" s="36">
        <f>SUMIFS(СВЦЭМ!$F$39:$F$782,СВЦЭМ!$A$39:$A$782,$A250,СВЦЭМ!$B$39:$B$782,N$226)+'СЕТ СН'!$F$15</f>
        <v>158.03181613000001</v>
      </c>
      <c r="O250" s="36">
        <f>SUMIFS(СВЦЭМ!$F$39:$F$782,СВЦЭМ!$A$39:$A$782,$A250,СВЦЭМ!$B$39:$B$782,O$226)+'СЕТ СН'!$F$15</f>
        <v>156.80215941</v>
      </c>
      <c r="P250" s="36">
        <f>SUMIFS(СВЦЭМ!$F$39:$F$782,СВЦЭМ!$A$39:$A$782,$A250,СВЦЭМ!$B$39:$B$782,P$226)+'СЕТ СН'!$F$15</f>
        <v>164.21937813</v>
      </c>
      <c r="Q250" s="36">
        <f>SUMIFS(СВЦЭМ!$F$39:$F$782,СВЦЭМ!$A$39:$A$782,$A250,СВЦЭМ!$B$39:$B$782,Q$226)+'СЕТ СН'!$F$15</f>
        <v>164.93163770999999</v>
      </c>
      <c r="R250" s="36">
        <f>SUMIFS(СВЦЭМ!$F$39:$F$782,СВЦЭМ!$A$39:$A$782,$A250,СВЦЭМ!$B$39:$B$782,R$226)+'СЕТ СН'!$F$15</f>
        <v>162.30342640000001</v>
      </c>
      <c r="S250" s="36">
        <f>SUMIFS(СВЦЭМ!$F$39:$F$782,СВЦЭМ!$A$39:$A$782,$A250,СВЦЭМ!$B$39:$B$782,S$226)+'СЕТ СН'!$F$15</f>
        <v>159.85063274999999</v>
      </c>
      <c r="T250" s="36">
        <f>SUMIFS(СВЦЭМ!$F$39:$F$782,СВЦЭМ!$A$39:$A$782,$A250,СВЦЭМ!$B$39:$B$782,T$226)+'СЕТ СН'!$F$15</f>
        <v>155.53806058999999</v>
      </c>
      <c r="U250" s="36">
        <f>SUMIFS(СВЦЭМ!$F$39:$F$782,СВЦЭМ!$A$39:$A$782,$A250,СВЦЭМ!$B$39:$B$782,U$226)+'СЕТ СН'!$F$15</f>
        <v>154.22178339999999</v>
      </c>
      <c r="V250" s="36">
        <f>SUMIFS(СВЦЭМ!$F$39:$F$782,СВЦЭМ!$A$39:$A$782,$A250,СВЦЭМ!$B$39:$B$782,V$226)+'СЕТ СН'!$F$15</f>
        <v>153.48691282999999</v>
      </c>
      <c r="W250" s="36">
        <f>SUMIFS(СВЦЭМ!$F$39:$F$782,СВЦЭМ!$A$39:$A$782,$A250,СВЦЭМ!$B$39:$B$782,W$226)+'СЕТ СН'!$F$15</f>
        <v>150.88559538999999</v>
      </c>
      <c r="X250" s="36">
        <f>SUMIFS(СВЦЭМ!$F$39:$F$782,СВЦЭМ!$A$39:$A$782,$A250,СВЦЭМ!$B$39:$B$782,X$226)+'СЕТ СН'!$F$15</f>
        <v>146.46434099000001</v>
      </c>
      <c r="Y250" s="36">
        <f>SUMIFS(СВЦЭМ!$F$39:$F$782,СВЦЭМ!$A$39:$A$782,$A250,СВЦЭМ!$B$39:$B$782,Y$226)+'СЕТ СН'!$F$15</f>
        <v>148.44710294000001</v>
      </c>
    </row>
    <row r="251" spans="1:25" ht="15.75" x14ac:dyDescent="0.2">
      <c r="A251" s="35">
        <f t="shared" si="6"/>
        <v>44464</v>
      </c>
      <c r="B251" s="36">
        <f>SUMIFS(СВЦЭМ!$F$39:$F$782,СВЦЭМ!$A$39:$A$782,$A251,СВЦЭМ!$B$39:$B$782,B$226)+'СЕТ СН'!$F$15</f>
        <v>149.88484371000001</v>
      </c>
      <c r="C251" s="36">
        <f>SUMIFS(СВЦЭМ!$F$39:$F$782,СВЦЭМ!$A$39:$A$782,$A251,СВЦЭМ!$B$39:$B$782,C$226)+'СЕТ СН'!$F$15</f>
        <v>166.9193401</v>
      </c>
      <c r="D251" s="36">
        <f>SUMIFS(СВЦЭМ!$F$39:$F$782,СВЦЭМ!$A$39:$A$782,$A251,СВЦЭМ!$B$39:$B$782,D$226)+'СЕТ СН'!$F$15</f>
        <v>182.94326254999999</v>
      </c>
      <c r="E251" s="36">
        <f>SUMIFS(СВЦЭМ!$F$39:$F$782,СВЦЭМ!$A$39:$A$782,$A251,СВЦЭМ!$B$39:$B$782,E$226)+'СЕТ СН'!$F$15</f>
        <v>188.42514320999999</v>
      </c>
      <c r="F251" s="36">
        <f>SUMIFS(СВЦЭМ!$F$39:$F$782,СВЦЭМ!$A$39:$A$782,$A251,СВЦЭМ!$B$39:$B$782,F$226)+'СЕТ СН'!$F$15</f>
        <v>187.70620299999999</v>
      </c>
      <c r="G251" s="36">
        <f>SUMIFS(СВЦЭМ!$F$39:$F$782,СВЦЭМ!$A$39:$A$782,$A251,СВЦЭМ!$B$39:$B$782,G$226)+'СЕТ СН'!$F$15</f>
        <v>186.94748245</v>
      </c>
      <c r="H251" s="36">
        <f>SUMIFS(СВЦЭМ!$F$39:$F$782,СВЦЭМ!$A$39:$A$782,$A251,СВЦЭМ!$B$39:$B$782,H$226)+'СЕТ СН'!$F$15</f>
        <v>180.42471545000001</v>
      </c>
      <c r="I251" s="36">
        <f>SUMIFS(СВЦЭМ!$F$39:$F$782,СВЦЭМ!$A$39:$A$782,$A251,СВЦЭМ!$B$39:$B$782,I$226)+'СЕТ СН'!$F$15</f>
        <v>163.72148973</v>
      </c>
      <c r="J251" s="36">
        <f>SUMIFS(СВЦЭМ!$F$39:$F$782,СВЦЭМ!$A$39:$A$782,$A251,СВЦЭМ!$B$39:$B$782,J$226)+'СЕТ СН'!$F$15</f>
        <v>154.37282843</v>
      </c>
      <c r="K251" s="36">
        <f>SUMIFS(СВЦЭМ!$F$39:$F$782,СВЦЭМ!$A$39:$A$782,$A251,СВЦЭМ!$B$39:$B$782,K$226)+'СЕТ СН'!$F$15</f>
        <v>154.12133845</v>
      </c>
      <c r="L251" s="36">
        <f>SUMIFS(СВЦЭМ!$F$39:$F$782,СВЦЭМ!$A$39:$A$782,$A251,СВЦЭМ!$B$39:$B$782,L$226)+'СЕТ СН'!$F$15</f>
        <v>153.95865405000001</v>
      </c>
      <c r="M251" s="36">
        <f>SUMIFS(СВЦЭМ!$F$39:$F$782,СВЦЭМ!$A$39:$A$782,$A251,СВЦЭМ!$B$39:$B$782,M$226)+'СЕТ СН'!$F$15</f>
        <v>153.35469918000001</v>
      </c>
      <c r="N251" s="36">
        <f>SUMIFS(СВЦЭМ!$F$39:$F$782,СВЦЭМ!$A$39:$A$782,$A251,СВЦЭМ!$B$39:$B$782,N$226)+'СЕТ СН'!$F$15</f>
        <v>154.39871840999999</v>
      </c>
      <c r="O251" s="36">
        <f>SUMIFS(СВЦЭМ!$F$39:$F$782,СВЦЭМ!$A$39:$A$782,$A251,СВЦЭМ!$B$39:$B$782,O$226)+'СЕТ СН'!$F$15</f>
        <v>158.97839042000001</v>
      </c>
      <c r="P251" s="36">
        <f>SUMIFS(СВЦЭМ!$F$39:$F$782,СВЦЭМ!$A$39:$A$782,$A251,СВЦЭМ!$B$39:$B$782,P$226)+'СЕТ СН'!$F$15</f>
        <v>164.82495588</v>
      </c>
      <c r="Q251" s="36">
        <f>SUMIFS(СВЦЭМ!$F$39:$F$782,СВЦЭМ!$A$39:$A$782,$A251,СВЦЭМ!$B$39:$B$782,Q$226)+'СЕТ СН'!$F$15</f>
        <v>165.40297171</v>
      </c>
      <c r="R251" s="36">
        <f>SUMIFS(СВЦЭМ!$F$39:$F$782,СВЦЭМ!$A$39:$A$782,$A251,СВЦЭМ!$B$39:$B$782,R$226)+'СЕТ СН'!$F$15</f>
        <v>162.58627078999999</v>
      </c>
      <c r="S251" s="36">
        <f>SUMIFS(СВЦЭМ!$F$39:$F$782,СВЦЭМ!$A$39:$A$782,$A251,СВЦЭМ!$B$39:$B$782,S$226)+'СЕТ СН'!$F$15</f>
        <v>158.28527453999999</v>
      </c>
      <c r="T251" s="36">
        <f>SUMIFS(СВЦЭМ!$F$39:$F$782,СВЦЭМ!$A$39:$A$782,$A251,СВЦЭМ!$B$39:$B$782,T$226)+'СЕТ СН'!$F$15</f>
        <v>151.70321372000001</v>
      </c>
      <c r="U251" s="36">
        <f>SUMIFS(СВЦЭМ!$F$39:$F$782,СВЦЭМ!$A$39:$A$782,$A251,СВЦЭМ!$B$39:$B$782,U$226)+'СЕТ СН'!$F$15</f>
        <v>149.99604425000001</v>
      </c>
      <c r="V251" s="36">
        <f>SUMIFS(СВЦЭМ!$F$39:$F$782,СВЦЭМ!$A$39:$A$782,$A251,СВЦЭМ!$B$39:$B$782,V$226)+'СЕТ СН'!$F$15</f>
        <v>150.38898502000001</v>
      </c>
      <c r="W251" s="36">
        <f>SUMIFS(СВЦЭМ!$F$39:$F$782,СВЦЭМ!$A$39:$A$782,$A251,СВЦЭМ!$B$39:$B$782,W$226)+'СЕТ СН'!$F$15</f>
        <v>147.54597619</v>
      </c>
      <c r="X251" s="36">
        <f>SUMIFS(СВЦЭМ!$F$39:$F$782,СВЦЭМ!$A$39:$A$782,$A251,СВЦЭМ!$B$39:$B$782,X$226)+'СЕТ СН'!$F$15</f>
        <v>154.93751743999999</v>
      </c>
      <c r="Y251" s="36">
        <f>SUMIFS(СВЦЭМ!$F$39:$F$782,СВЦЭМ!$A$39:$A$782,$A251,СВЦЭМ!$B$39:$B$782,Y$226)+'СЕТ СН'!$F$15</f>
        <v>156.23129410999999</v>
      </c>
    </row>
    <row r="252" spans="1:25" ht="15.75" x14ac:dyDescent="0.2">
      <c r="A252" s="35">
        <f t="shared" si="6"/>
        <v>44465</v>
      </c>
      <c r="B252" s="36">
        <f>SUMIFS(СВЦЭМ!$F$39:$F$782,СВЦЭМ!$A$39:$A$782,$A252,СВЦЭМ!$B$39:$B$782,B$226)+'СЕТ СН'!$F$15</f>
        <v>161.88968776999999</v>
      </c>
      <c r="C252" s="36">
        <f>SUMIFS(СВЦЭМ!$F$39:$F$782,СВЦЭМ!$A$39:$A$782,$A252,СВЦЭМ!$B$39:$B$782,C$226)+'СЕТ СН'!$F$15</f>
        <v>176.01981542999999</v>
      </c>
      <c r="D252" s="36">
        <f>SUMIFS(СВЦЭМ!$F$39:$F$782,СВЦЭМ!$A$39:$A$782,$A252,СВЦЭМ!$B$39:$B$782,D$226)+'СЕТ СН'!$F$15</f>
        <v>187.84330338000001</v>
      </c>
      <c r="E252" s="36">
        <f>SUMIFS(СВЦЭМ!$F$39:$F$782,СВЦЭМ!$A$39:$A$782,$A252,СВЦЭМ!$B$39:$B$782,E$226)+'СЕТ СН'!$F$15</f>
        <v>193.78779684</v>
      </c>
      <c r="F252" s="36">
        <f>SUMIFS(СВЦЭМ!$F$39:$F$782,СВЦЭМ!$A$39:$A$782,$A252,СВЦЭМ!$B$39:$B$782,F$226)+'СЕТ СН'!$F$15</f>
        <v>194.37801507</v>
      </c>
      <c r="G252" s="36">
        <f>SUMIFS(СВЦЭМ!$F$39:$F$782,СВЦЭМ!$A$39:$A$782,$A252,СВЦЭМ!$B$39:$B$782,G$226)+'СЕТ СН'!$F$15</f>
        <v>192.58699743</v>
      </c>
      <c r="H252" s="36">
        <f>SUMIFS(СВЦЭМ!$F$39:$F$782,СВЦЭМ!$A$39:$A$782,$A252,СВЦЭМ!$B$39:$B$782,H$226)+'СЕТ СН'!$F$15</f>
        <v>184.61391426</v>
      </c>
      <c r="I252" s="36">
        <f>SUMIFS(СВЦЭМ!$F$39:$F$782,СВЦЭМ!$A$39:$A$782,$A252,СВЦЭМ!$B$39:$B$782,I$226)+'СЕТ СН'!$F$15</f>
        <v>168.93776054</v>
      </c>
      <c r="J252" s="36">
        <f>SUMIFS(СВЦЭМ!$F$39:$F$782,СВЦЭМ!$A$39:$A$782,$A252,СВЦЭМ!$B$39:$B$782,J$226)+'СЕТ СН'!$F$15</f>
        <v>155.73945685000001</v>
      </c>
      <c r="K252" s="36">
        <f>SUMIFS(СВЦЭМ!$F$39:$F$782,СВЦЭМ!$A$39:$A$782,$A252,СВЦЭМ!$B$39:$B$782,K$226)+'СЕТ СН'!$F$15</f>
        <v>152.38941679000001</v>
      </c>
      <c r="L252" s="36">
        <f>SUMIFS(СВЦЭМ!$F$39:$F$782,СВЦЭМ!$A$39:$A$782,$A252,СВЦЭМ!$B$39:$B$782,L$226)+'СЕТ СН'!$F$15</f>
        <v>153.96770556999999</v>
      </c>
      <c r="M252" s="36">
        <f>SUMIFS(СВЦЭМ!$F$39:$F$782,СВЦЭМ!$A$39:$A$782,$A252,СВЦЭМ!$B$39:$B$782,M$226)+'СЕТ СН'!$F$15</f>
        <v>152.97961659000001</v>
      </c>
      <c r="N252" s="36">
        <f>SUMIFS(СВЦЭМ!$F$39:$F$782,СВЦЭМ!$A$39:$A$782,$A252,СВЦЭМ!$B$39:$B$782,N$226)+'СЕТ СН'!$F$15</f>
        <v>154.84220379999999</v>
      </c>
      <c r="O252" s="36">
        <f>SUMIFS(СВЦЭМ!$F$39:$F$782,СВЦЭМ!$A$39:$A$782,$A252,СВЦЭМ!$B$39:$B$782,O$226)+'СЕТ СН'!$F$15</f>
        <v>159.13745342000001</v>
      </c>
      <c r="P252" s="36">
        <f>SUMIFS(СВЦЭМ!$F$39:$F$782,СВЦЭМ!$A$39:$A$782,$A252,СВЦЭМ!$B$39:$B$782,P$226)+'СЕТ СН'!$F$15</f>
        <v>165.18464940999999</v>
      </c>
      <c r="Q252" s="36">
        <f>SUMIFS(СВЦЭМ!$F$39:$F$782,СВЦЭМ!$A$39:$A$782,$A252,СВЦЭМ!$B$39:$B$782,Q$226)+'СЕТ СН'!$F$15</f>
        <v>165.63595065000001</v>
      </c>
      <c r="R252" s="36">
        <f>SUMIFS(СВЦЭМ!$F$39:$F$782,СВЦЭМ!$A$39:$A$782,$A252,СВЦЭМ!$B$39:$B$782,R$226)+'СЕТ СН'!$F$15</f>
        <v>163.43944035999999</v>
      </c>
      <c r="S252" s="36">
        <f>SUMIFS(СВЦЭМ!$F$39:$F$782,СВЦЭМ!$A$39:$A$782,$A252,СВЦЭМ!$B$39:$B$782,S$226)+'СЕТ СН'!$F$15</f>
        <v>159.46332047000001</v>
      </c>
      <c r="T252" s="36">
        <f>SUMIFS(СВЦЭМ!$F$39:$F$782,СВЦЭМ!$A$39:$A$782,$A252,СВЦЭМ!$B$39:$B$782,T$226)+'СЕТ СН'!$F$15</f>
        <v>153.15622956000001</v>
      </c>
      <c r="U252" s="36">
        <f>SUMIFS(СВЦЭМ!$F$39:$F$782,СВЦЭМ!$A$39:$A$782,$A252,СВЦЭМ!$B$39:$B$782,U$226)+'СЕТ СН'!$F$15</f>
        <v>157.7923969</v>
      </c>
      <c r="V252" s="36">
        <f>SUMIFS(СВЦЭМ!$F$39:$F$782,СВЦЭМ!$A$39:$A$782,$A252,СВЦЭМ!$B$39:$B$782,V$226)+'СЕТ СН'!$F$15</f>
        <v>159.28471728</v>
      </c>
      <c r="W252" s="36">
        <f>SUMIFS(СВЦЭМ!$F$39:$F$782,СВЦЭМ!$A$39:$A$782,$A252,СВЦЭМ!$B$39:$B$782,W$226)+'СЕТ СН'!$F$15</f>
        <v>158.01620747000001</v>
      </c>
      <c r="X252" s="36">
        <f>SUMIFS(СВЦЭМ!$F$39:$F$782,СВЦЭМ!$A$39:$A$782,$A252,СВЦЭМ!$B$39:$B$782,X$226)+'СЕТ СН'!$F$15</f>
        <v>156.08232655</v>
      </c>
      <c r="Y252" s="36">
        <f>SUMIFS(СВЦЭМ!$F$39:$F$782,СВЦЭМ!$A$39:$A$782,$A252,СВЦЭМ!$B$39:$B$782,Y$226)+'СЕТ СН'!$F$15</f>
        <v>168.62616875000001</v>
      </c>
    </row>
    <row r="253" spans="1:25" ht="15.75" x14ac:dyDescent="0.2">
      <c r="A253" s="35">
        <f t="shared" si="6"/>
        <v>44466</v>
      </c>
      <c r="B253" s="36">
        <f>SUMIFS(СВЦЭМ!$F$39:$F$782,СВЦЭМ!$A$39:$A$782,$A253,СВЦЭМ!$B$39:$B$782,B$226)+'СЕТ СН'!$F$15</f>
        <v>168.98481824999999</v>
      </c>
      <c r="C253" s="36">
        <f>SUMIFS(СВЦЭМ!$F$39:$F$782,СВЦЭМ!$A$39:$A$782,$A253,СВЦЭМ!$B$39:$B$782,C$226)+'СЕТ СН'!$F$15</f>
        <v>194.74073726</v>
      </c>
      <c r="D253" s="36">
        <f>SUMIFS(СВЦЭМ!$F$39:$F$782,СВЦЭМ!$A$39:$A$782,$A253,СВЦЭМ!$B$39:$B$782,D$226)+'СЕТ СН'!$F$15</f>
        <v>193.73800729000001</v>
      </c>
      <c r="E253" s="36">
        <f>SUMIFS(СВЦЭМ!$F$39:$F$782,СВЦЭМ!$A$39:$A$782,$A253,СВЦЭМ!$B$39:$B$782,E$226)+'СЕТ СН'!$F$15</f>
        <v>196.12948127999999</v>
      </c>
      <c r="F253" s="36">
        <f>SUMIFS(СВЦЭМ!$F$39:$F$782,СВЦЭМ!$A$39:$A$782,$A253,СВЦЭМ!$B$39:$B$782,F$226)+'СЕТ СН'!$F$15</f>
        <v>195.57440192000001</v>
      </c>
      <c r="G253" s="36">
        <f>SUMIFS(СВЦЭМ!$F$39:$F$782,СВЦЭМ!$A$39:$A$782,$A253,СВЦЭМ!$B$39:$B$782,G$226)+'СЕТ СН'!$F$15</f>
        <v>190.0204043</v>
      </c>
      <c r="H253" s="36">
        <f>SUMIFS(СВЦЭМ!$F$39:$F$782,СВЦЭМ!$A$39:$A$782,$A253,СВЦЭМ!$B$39:$B$782,H$226)+'СЕТ СН'!$F$15</f>
        <v>181.36430937</v>
      </c>
      <c r="I253" s="36">
        <f>SUMIFS(СВЦЭМ!$F$39:$F$782,СВЦЭМ!$A$39:$A$782,$A253,СВЦЭМ!$B$39:$B$782,I$226)+'СЕТ СН'!$F$15</f>
        <v>163.57178798999999</v>
      </c>
      <c r="J253" s="36">
        <f>SUMIFS(СВЦЭМ!$F$39:$F$782,СВЦЭМ!$A$39:$A$782,$A253,СВЦЭМ!$B$39:$B$782,J$226)+'СЕТ СН'!$F$15</f>
        <v>159.49148607999999</v>
      </c>
      <c r="K253" s="36">
        <f>SUMIFS(СВЦЭМ!$F$39:$F$782,СВЦЭМ!$A$39:$A$782,$A253,СВЦЭМ!$B$39:$B$782,K$226)+'СЕТ СН'!$F$15</f>
        <v>162.35405455</v>
      </c>
      <c r="L253" s="36">
        <f>SUMIFS(СВЦЭМ!$F$39:$F$782,СВЦЭМ!$A$39:$A$782,$A253,СВЦЭМ!$B$39:$B$782,L$226)+'СЕТ СН'!$F$15</f>
        <v>163.93608227000001</v>
      </c>
      <c r="M253" s="36">
        <f>SUMIFS(СВЦЭМ!$F$39:$F$782,СВЦЭМ!$A$39:$A$782,$A253,СВЦЭМ!$B$39:$B$782,M$226)+'СЕТ СН'!$F$15</f>
        <v>164.35506117</v>
      </c>
      <c r="N253" s="36">
        <f>SUMIFS(СВЦЭМ!$F$39:$F$782,СВЦЭМ!$A$39:$A$782,$A253,СВЦЭМ!$B$39:$B$782,N$226)+'СЕТ СН'!$F$15</f>
        <v>166.1911882</v>
      </c>
      <c r="O253" s="36">
        <f>SUMIFS(СВЦЭМ!$F$39:$F$782,СВЦЭМ!$A$39:$A$782,$A253,СВЦЭМ!$B$39:$B$782,O$226)+'СЕТ СН'!$F$15</f>
        <v>162.03167364000001</v>
      </c>
      <c r="P253" s="36">
        <f>SUMIFS(СВЦЭМ!$F$39:$F$782,СВЦЭМ!$A$39:$A$782,$A253,СВЦЭМ!$B$39:$B$782,P$226)+'СЕТ СН'!$F$15</f>
        <v>171.66702511</v>
      </c>
      <c r="Q253" s="36">
        <f>SUMIFS(СВЦЭМ!$F$39:$F$782,СВЦЭМ!$A$39:$A$782,$A253,СВЦЭМ!$B$39:$B$782,Q$226)+'СЕТ СН'!$F$15</f>
        <v>170.92694263000001</v>
      </c>
      <c r="R253" s="36">
        <f>SUMIFS(СВЦЭМ!$F$39:$F$782,СВЦЭМ!$A$39:$A$782,$A253,СВЦЭМ!$B$39:$B$782,R$226)+'СЕТ СН'!$F$15</f>
        <v>168.21066084</v>
      </c>
      <c r="S253" s="36">
        <f>SUMIFS(СВЦЭМ!$F$39:$F$782,СВЦЭМ!$A$39:$A$782,$A253,СВЦЭМ!$B$39:$B$782,S$226)+'СЕТ СН'!$F$15</f>
        <v>164.95578929999999</v>
      </c>
      <c r="T253" s="36">
        <f>SUMIFS(СВЦЭМ!$F$39:$F$782,СВЦЭМ!$A$39:$A$782,$A253,СВЦЭМ!$B$39:$B$782,T$226)+'СЕТ СН'!$F$15</f>
        <v>155.06561536999999</v>
      </c>
      <c r="U253" s="36">
        <f>SUMIFS(СВЦЭМ!$F$39:$F$782,СВЦЭМ!$A$39:$A$782,$A253,СВЦЭМ!$B$39:$B$782,U$226)+'СЕТ СН'!$F$15</f>
        <v>154.96810434</v>
      </c>
      <c r="V253" s="36">
        <f>SUMIFS(СВЦЭМ!$F$39:$F$782,СВЦЭМ!$A$39:$A$782,$A253,СВЦЭМ!$B$39:$B$782,V$226)+'СЕТ СН'!$F$15</f>
        <v>155.23347627000001</v>
      </c>
      <c r="W253" s="36">
        <f>SUMIFS(СВЦЭМ!$F$39:$F$782,СВЦЭМ!$A$39:$A$782,$A253,СВЦЭМ!$B$39:$B$782,W$226)+'СЕТ СН'!$F$15</f>
        <v>153.50351648</v>
      </c>
      <c r="X253" s="36">
        <f>SUMIFS(СВЦЭМ!$F$39:$F$782,СВЦЭМ!$A$39:$A$782,$A253,СВЦЭМ!$B$39:$B$782,X$226)+'СЕТ СН'!$F$15</f>
        <v>153.68399561000001</v>
      </c>
      <c r="Y253" s="36">
        <f>SUMIFS(СВЦЭМ!$F$39:$F$782,СВЦЭМ!$A$39:$A$782,$A253,СВЦЭМ!$B$39:$B$782,Y$226)+'СЕТ СН'!$F$15</f>
        <v>157.74671986999999</v>
      </c>
    </row>
    <row r="254" spans="1:25" ht="15.75" x14ac:dyDescent="0.2">
      <c r="A254" s="35">
        <f t="shared" si="6"/>
        <v>44467</v>
      </c>
      <c r="B254" s="36">
        <f>SUMIFS(СВЦЭМ!$F$39:$F$782,СВЦЭМ!$A$39:$A$782,$A254,СВЦЭМ!$B$39:$B$782,B$226)+'СЕТ СН'!$F$15</f>
        <v>169.66780008999999</v>
      </c>
      <c r="C254" s="36">
        <f>SUMIFS(СВЦЭМ!$F$39:$F$782,СВЦЭМ!$A$39:$A$782,$A254,СВЦЭМ!$B$39:$B$782,C$226)+'СЕТ СН'!$F$15</f>
        <v>178.78418323</v>
      </c>
      <c r="D254" s="36">
        <f>SUMIFS(СВЦЭМ!$F$39:$F$782,СВЦЭМ!$A$39:$A$782,$A254,СВЦЭМ!$B$39:$B$782,D$226)+'СЕТ СН'!$F$15</f>
        <v>176.28294055000001</v>
      </c>
      <c r="E254" s="36">
        <f>SUMIFS(СВЦЭМ!$F$39:$F$782,СВЦЭМ!$A$39:$A$782,$A254,СВЦЭМ!$B$39:$B$782,E$226)+'СЕТ СН'!$F$15</f>
        <v>177.61985677999999</v>
      </c>
      <c r="F254" s="36">
        <f>SUMIFS(СВЦЭМ!$F$39:$F$782,СВЦЭМ!$A$39:$A$782,$A254,СВЦЭМ!$B$39:$B$782,F$226)+'СЕТ СН'!$F$15</f>
        <v>176.76652372000001</v>
      </c>
      <c r="G254" s="36">
        <f>SUMIFS(СВЦЭМ!$F$39:$F$782,СВЦЭМ!$A$39:$A$782,$A254,СВЦЭМ!$B$39:$B$782,G$226)+'СЕТ СН'!$F$15</f>
        <v>173.99932097000001</v>
      </c>
      <c r="H254" s="36">
        <f>SUMIFS(СВЦЭМ!$F$39:$F$782,СВЦЭМ!$A$39:$A$782,$A254,СВЦЭМ!$B$39:$B$782,H$226)+'СЕТ СН'!$F$15</f>
        <v>178.25630394000001</v>
      </c>
      <c r="I254" s="36">
        <f>SUMIFS(СВЦЭМ!$F$39:$F$782,СВЦЭМ!$A$39:$A$782,$A254,СВЦЭМ!$B$39:$B$782,I$226)+'СЕТ СН'!$F$15</f>
        <v>170.99472992</v>
      </c>
      <c r="J254" s="36">
        <f>SUMIFS(СВЦЭМ!$F$39:$F$782,СВЦЭМ!$A$39:$A$782,$A254,СВЦЭМ!$B$39:$B$782,J$226)+'СЕТ СН'!$F$15</f>
        <v>165.20815680999999</v>
      </c>
      <c r="K254" s="36">
        <f>SUMIFS(СВЦЭМ!$F$39:$F$782,СВЦЭМ!$A$39:$A$782,$A254,СВЦЭМ!$B$39:$B$782,K$226)+'СЕТ СН'!$F$15</f>
        <v>157.95791101</v>
      </c>
      <c r="L254" s="36">
        <f>SUMIFS(СВЦЭМ!$F$39:$F$782,СВЦЭМ!$A$39:$A$782,$A254,СВЦЭМ!$B$39:$B$782,L$226)+'СЕТ СН'!$F$15</f>
        <v>153.47080854999999</v>
      </c>
      <c r="M254" s="36">
        <f>SUMIFS(СВЦЭМ!$F$39:$F$782,СВЦЭМ!$A$39:$A$782,$A254,СВЦЭМ!$B$39:$B$782,M$226)+'СЕТ СН'!$F$15</f>
        <v>159.93485127</v>
      </c>
      <c r="N254" s="36">
        <f>SUMIFS(СВЦЭМ!$F$39:$F$782,СВЦЭМ!$A$39:$A$782,$A254,СВЦЭМ!$B$39:$B$782,N$226)+'СЕТ СН'!$F$15</f>
        <v>163.66079015</v>
      </c>
      <c r="O254" s="36">
        <f>SUMIFS(СВЦЭМ!$F$39:$F$782,СВЦЭМ!$A$39:$A$782,$A254,СВЦЭМ!$B$39:$B$782,O$226)+'СЕТ СН'!$F$15</f>
        <v>168.21553345000001</v>
      </c>
      <c r="P254" s="36">
        <f>SUMIFS(СВЦЭМ!$F$39:$F$782,СВЦЭМ!$A$39:$A$782,$A254,СВЦЭМ!$B$39:$B$782,P$226)+'СЕТ СН'!$F$15</f>
        <v>174.3365163</v>
      </c>
      <c r="Q254" s="36">
        <f>SUMIFS(СВЦЭМ!$F$39:$F$782,СВЦЭМ!$A$39:$A$782,$A254,СВЦЭМ!$B$39:$B$782,Q$226)+'СЕТ СН'!$F$15</f>
        <v>175.26503997</v>
      </c>
      <c r="R254" s="36">
        <f>SUMIFS(СВЦЭМ!$F$39:$F$782,СВЦЭМ!$A$39:$A$782,$A254,СВЦЭМ!$B$39:$B$782,R$226)+'СЕТ СН'!$F$15</f>
        <v>173.99044142</v>
      </c>
      <c r="S254" s="36">
        <f>SUMIFS(СВЦЭМ!$F$39:$F$782,СВЦЭМ!$A$39:$A$782,$A254,СВЦЭМ!$B$39:$B$782,S$226)+'СЕТ СН'!$F$15</f>
        <v>173.04276876</v>
      </c>
      <c r="T254" s="36">
        <f>SUMIFS(СВЦЭМ!$F$39:$F$782,СВЦЭМ!$A$39:$A$782,$A254,СВЦЭМ!$B$39:$B$782,T$226)+'СЕТ СН'!$F$15</f>
        <v>163.74360160000001</v>
      </c>
      <c r="U254" s="36">
        <f>SUMIFS(СВЦЭМ!$F$39:$F$782,СВЦЭМ!$A$39:$A$782,$A254,СВЦЭМ!$B$39:$B$782,U$226)+'СЕТ СН'!$F$15</f>
        <v>153.55583695999999</v>
      </c>
      <c r="V254" s="36">
        <f>SUMIFS(СВЦЭМ!$F$39:$F$782,СВЦЭМ!$A$39:$A$782,$A254,СВЦЭМ!$B$39:$B$782,V$226)+'СЕТ СН'!$F$15</f>
        <v>154.50746437999999</v>
      </c>
      <c r="W254" s="36">
        <f>SUMIFS(СВЦЭМ!$F$39:$F$782,СВЦЭМ!$A$39:$A$782,$A254,СВЦЭМ!$B$39:$B$782,W$226)+'СЕТ СН'!$F$15</f>
        <v>155.67373327000001</v>
      </c>
      <c r="X254" s="36">
        <f>SUMIFS(СВЦЭМ!$F$39:$F$782,СВЦЭМ!$A$39:$A$782,$A254,СВЦЭМ!$B$39:$B$782,X$226)+'СЕТ СН'!$F$15</f>
        <v>163.98930693</v>
      </c>
      <c r="Y254" s="36">
        <f>SUMIFS(СВЦЭМ!$F$39:$F$782,СВЦЭМ!$A$39:$A$782,$A254,СВЦЭМ!$B$39:$B$782,Y$226)+'СЕТ СН'!$F$15</f>
        <v>162.9309351</v>
      </c>
    </row>
    <row r="255" spans="1:25" ht="15.75" x14ac:dyDescent="0.2">
      <c r="A255" s="35">
        <f t="shared" si="6"/>
        <v>44468</v>
      </c>
      <c r="B255" s="36">
        <f>SUMIFS(СВЦЭМ!$F$39:$F$782,СВЦЭМ!$A$39:$A$782,$A255,СВЦЭМ!$B$39:$B$782,B$226)+'СЕТ СН'!$F$15</f>
        <v>165.21900538</v>
      </c>
      <c r="C255" s="36">
        <f>SUMIFS(СВЦЭМ!$F$39:$F$782,СВЦЭМ!$A$39:$A$782,$A255,СВЦЭМ!$B$39:$B$782,C$226)+'СЕТ СН'!$F$15</f>
        <v>182.90540999999999</v>
      </c>
      <c r="D255" s="36">
        <f>SUMIFS(СВЦЭМ!$F$39:$F$782,СВЦЭМ!$A$39:$A$782,$A255,СВЦЭМ!$B$39:$B$782,D$226)+'СЕТ СН'!$F$15</f>
        <v>193.39202209000001</v>
      </c>
      <c r="E255" s="36">
        <f>SUMIFS(СВЦЭМ!$F$39:$F$782,СВЦЭМ!$A$39:$A$782,$A255,СВЦЭМ!$B$39:$B$782,E$226)+'СЕТ СН'!$F$15</f>
        <v>194.89664274</v>
      </c>
      <c r="F255" s="36">
        <f>SUMIFS(СВЦЭМ!$F$39:$F$782,СВЦЭМ!$A$39:$A$782,$A255,СВЦЭМ!$B$39:$B$782,F$226)+'СЕТ СН'!$F$15</f>
        <v>196.23221906000001</v>
      </c>
      <c r="G255" s="36">
        <f>SUMIFS(СВЦЭМ!$F$39:$F$782,СВЦЭМ!$A$39:$A$782,$A255,СВЦЭМ!$B$39:$B$782,G$226)+'СЕТ СН'!$F$15</f>
        <v>192.39160013</v>
      </c>
      <c r="H255" s="36">
        <f>SUMIFS(СВЦЭМ!$F$39:$F$782,СВЦЭМ!$A$39:$A$782,$A255,СВЦЭМ!$B$39:$B$782,H$226)+'СЕТ СН'!$F$15</f>
        <v>185.49902331000001</v>
      </c>
      <c r="I255" s="36">
        <f>SUMIFS(СВЦЭМ!$F$39:$F$782,СВЦЭМ!$A$39:$A$782,$A255,СВЦЭМ!$B$39:$B$782,I$226)+'СЕТ СН'!$F$15</f>
        <v>176.1184782</v>
      </c>
      <c r="J255" s="36">
        <f>SUMIFS(СВЦЭМ!$F$39:$F$782,СВЦЭМ!$A$39:$A$782,$A255,СВЦЭМ!$B$39:$B$782,J$226)+'СЕТ СН'!$F$15</f>
        <v>170.72937859000001</v>
      </c>
      <c r="K255" s="36">
        <f>SUMIFS(СВЦЭМ!$F$39:$F$782,СВЦЭМ!$A$39:$A$782,$A255,СВЦЭМ!$B$39:$B$782,K$226)+'СЕТ СН'!$F$15</f>
        <v>159.15382058</v>
      </c>
      <c r="L255" s="36">
        <f>SUMIFS(СВЦЭМ!$F$39:$F$782,СВЦЭМ!$A$39:$A$782,$A255,СВЦЭМ!$B$39:$B$782,L$226)+'СЕТ СН'!$F$15</f>
        <v>155.32091553000001</v>
      </c>
      <c r="M255" s="36">
        <f>SUMIFS(СВЦЭМ!$F$39:$F$782,СВЦЭМ!$A$39:$A$782,$A255,СВЦЭМ!$B$39:$B$782,M$226)+'СЕТ СН'!$F$15</f>
        <v>153.17029314999999</v>
      </c>
      <c r="N255" s="36">
        <f>SUMIFS(СВЦЭМ!$F$39:$F$782,СВЦЭМ!$A$39:$A$782,$A255,СВЦЭМ!$B$39:$B$782,N$226)+'СЕТ СН'!$F$15</f>
        <v>161.47283314000001</v>
      </c>
      <c r="O255" s="36">
        <f>SUMIFS(СВЦЭМ!$F$39:$F$782,СВЦЭМ!$A$39:$A$782,$A255,СВЦЭМ!$B$39:$B$782,O$226)+'СЕТ СН'!$F$15</f>
        <v>165.8418776</v>
      </c>
      <c r="P255" s="36">
        <f>SUMIFS(СВЦЭМ!$F$39:$F$782,СВЦЭМ!$A$39:$A$782,$A255,СВЦЭМ!$B$39:$B$782,P$226)+'СЕТ СН'!$F$15</f>
        <v>178.90729469999999</v>
      </c>
      <c r="Q255" s="36">
        <f>SUMIFS(СВЦЭМ!$F$39:$F$782,СВЦЭМ!$A$39:$A$782,$A255,СВЦЭМ!$B$39:$B$782,Q$226)+'СЕТ СН'!$F$15</f>
        <v>179.53517740999999</v>
      </c>
      <c r="R255" s="36">
        <f>SUMIFS(СВЦЭМ!$F$39:$F$782,СВЦЭМ!$A$39:$A$782,$A255,СВЦЭМ!$B$39:$B$782,R$226)+'СЕТ СН'!$F$15</f>
        <v>178.27171576999999</v>
      </c>
      <c r="S255" s="36">
        <f>SUMIFS(СВЦЭМ!$F$39:$F$782,СВЦЭМ!$A$39:$A$782,$A255,СВЦЭМ!$B$39:$B$782,S$226)+'СЕТ СН'!$F$15</f>
        <v>173.97672628000001</v>
      </c>
      <c r="T255" s="36">
        <f>SUMIFS(СВЦЭМ!$F$39:$F$782,СВЦЭМ!$A$39:$A$782,$A255,СВЦЭМ!$B$39:$B$782,T$226)+'СЕТ СН'!$F$15</f>
        <v>170.74785847999999</v>
      </c>
      <c r="U255" s="36">
        <f>SUMIFS(СВЦЭМ!$F$39:$F$782,СВЦЭМ!$A$39:$A$782,$A255,СВЦЭМ!$B$39:$B$782,U$226)+'СЕТ СН'!$F$15</f>
        <v>161.77223910999999</v>
      </c>
      <c r="V255" s="36">
        <f>SUMIFS(СВЦЭМ!$F$39:$F$782,СВЦЭМ!$A$39:$A$782,$A255,СВЦЭМ!$B$39:$B$782,V$226)+'СЕТ СН'!$F$15</f>
        <v>157.69742284</v>
      </c>
      <c r="W255" s="36">
        <f>SUMIFS(СВЦЭМ!$F$39:$F$782,СВЦЭМ!$A$39:$A$782,$A255,СВЦЭМ!$B$39:$B$782,W$226)+'СЕТ СН'!$F$15</f>
        <v>154.73260128999999</v>
      </c>
      <c r="X255" s="36">
        <f>SUMIFS(СВЦЭМ!$F$39:$F$782,СВЦЭМ!$A$39:$A$782,$A255,СВЦЭМ!$B$39:$B$782,X$226)+'СЕТ СН'!$F$15</f>
        <v>166.00281502000001</v>
      </c>
      <c r="Y255" s="36">
        <f>SUMIFS(СВЦЭМ!$F$39:$F$782,СВЦЭМ!$A$39:$A$782,$A255,СВЦЭМ!$B$39:$B$782,Y$226)+'СЕТ СН'!$F$15</f>
        <v>168.96419625999999</v>
      </c>
    </row>
    <row r="256" spans="1:25" ht="15.75" x14ac:dyDescent="0.2">
      <c r="A256" s="35">
        <f t="shared" si="6"/>
        <v>44469</v>
      </c>
      <c r="B256" s="36">
        <f>SUMIFS(СВЦЭМ!$F$39:$F$782,СВЦЭМ!$A$39:$A$782,$A256,СВЦЭМ!$B$39:$B$782,B$226)+'СЕТ СН'!$F$15</f>
        <v>172.45047614000001</v>
      </c>
      <c r="C256" s="36">
        <f>SUMIFS(СВЦЭМ!$F$39:$F$782,СВЦЭМ!$A$39:$A$782,$A256,СВЦЭМ!$B$39:$B$782,C$226)+'СЕТ СН'!$F$15</f>
        <v>180.70515205999999</v>
      </c>
      <c r="D256" s="36">
        <f>SUMIFS(СВЦЭМ!$F$39:$F$782,СВЦЭМ!$A$39:$A$782,$A256,СВЦЭМ!$B$39:$B$782,D$226)+'СЕТ СН'!$F$15</f>
        <v>190.66570016</v>
      </c>
      <c r="E256" s="36">
        <f>SUMIFS(СВЦЭМ!$F$39:$F$782,СВЦЭМ!$A$39:$A$782,$A256,СВЦЭМ!$B$39:$B$782,E$226)+'СЕТ СН'!$F$15</f>
        <v>194.98338582</v>
      </c>
      <c r="F256" s="36">
        <f>SUMIFS(СВЦЭМ!$F$39:$F$782,СВЦЭМ!$A$39:$A$782,$A256,СВЦЭМ!$B$39:$B$782,F$226)+'СЕТ СН'!$F$15</f>
        <v>194.14324780000001</v>
      </c>
      <c r="G256" s="36">
        <f>SUMIFS(СВЦЭМ!$F$39:$F$782,СВЦЭМ!$A$39:$A$782,$A256,СВЦЭМ!$B$39:$B$782,G$226)+'СЕТ СН'!$F$15</f>
        <v>194.72007511000001</v>
      </c>
      <c r="H256" s="36">
        <f>SUMIFS(СВЦЭМ!$F$39:$F$782,СВЦЭМ!$A$39:$A$782,$A256,СВЦЭМ!$B$39:$B$782,H$226)+'СЕТ СН'!$F$15</f>
        <v>182.69931249000001</v>
      </c>
      <c r="I256" s="36">
        <f>SUMIFS(СВЦЭМ!$F$39:$F$782,СВЦЭМ!$A$39:$A$782,$A256,СВЦЭМ!$B$39:$B$782,I$226)+'СЕТ СН'!$F$15</f>
        <v>178.43292629000001</v>
      </c>
      <c r="J256" s="36">
        <f>SUMIFS(СВЦЭМ!$F$39:$F$782,СВЦЭМ!$A$39:$A$782,$A256,СВЦЭМ!$B$39:$B$782,J$226)+'СЕТ СН'!$F$15</f>
        <v>171.97276773999999</v>
      </c>
      <c r="K256" s="36">
        <f>SUMIFS(СВЦЭМ!$F$39:$F$782,СВЦЭМ!$A$39:$A$782,$A256,СВЦЭМ!$B$39:$B$782,K$226)+'СЕТ СН'!$F$15</f>
        <v>173.87035101999999</v>
      </c>
      <c r="L256" s="36">
        <f>SUMIFS(СВЦЭМ!$F$39:$F$782,СВЦЭМ!$A$39:$A$782,$A256,СВЦЭМ!$B$39:$B$782,L$226)+'СЕТ СН'!$F$15</f>
        <v>174.90584948</v>
      </c>
      <c r="M256" s="36">
        <f>SUMIFS(СВЦЭМ!$F$39:$F$782,СВЦЭМ!$A$39:$A$782,$A256,СВЦЭМ!$B$39:$B$782,M$226)+'СЕТ СН'!$F$15</f>
        <v>171.52412412999999</v>
      </c>
      <c r="N256" s="36">
        <f>SUMIFS(СВЦЭМ!$F$39:$F$782,СВЦЭМ!$A$39:$A$782,$A256,СВЦЭМ!$B$39:$B$782,N$226)+'СЕТ СН'!$F$15</f>
        <v>168.32774169999999</v>
      </c>
      <c r="O256" s="36">
        <f>SUMIFS(СВЦЭМ!$F$39:$F$782,СВЦЭМ!$A$39:$A$782,$A256,СВЦЭМ!$B$39:$B$782,O$226)+'СЕТ СН'!$F$15</f>
        <v>168.53293916999999</v>
      </c>
      <c r="P256" s="36">
        <f>SUMIFS(СВЦЭМ!$F$39:$F$782,СВЦЭМ!$A$39:$A$782,$A256,СВЦЭМ!$B$39:$B$782,P$226)+'СЕТ СН'!$F$15</f>
        <v>177.32430571</v>
      </c>
      <c r="Q256" s="36">
        <f>SUMIFS(СВЦЭМ!$F$39:$F$782,СВЦЭМ!$A$39:$A$782,$A256,СВЦЭМ!$B$39:$B$782,Q$226)+'СЕТ СН'!$F$15</f>
        <v>178.02286857000001</v>
      </c>
      <c r="R256" s="36">
        <f>SUMIFS(СВЦЭМ!$F$39:$F$782,СВЦЭМ!$A$39:$A$782,$A256,СВЦЭМ!$B$39:$B$782,R$226)+'СЕТ СН'!$F$15</f>
        <v>176.70686631000001</v>
      </c>
      <c r="S256" s="36">
        <f>SUMIFS(СВЦЭМ!$F$39:$F$782,СВЦЭМ!$A$39:$A$782,$A256,СВЦЭМ!$B$39:$B$782,S$226)+'СЕТ СН'!$F$15</f>
        <v>167.78782040999999</v>
      </c>
      <c r="T256" s="36">
        <f>SUMIFS(СВЦЭМ!$F$39:$F$782,СВЦЭМ!$A$39:$A$782,$A256,СВЦЭМ!$B$39:$B$782,T$226)+'СЕТ СН'!$F$15</f>
        <v>170.41586738000001</v>
      </c>
      <c r="U256" s="36">
        <f>SUMIFS(СВЦЭМ!$F$39:$F$782,СВЦЭМ!$A$39:$A$782,$A256,СВЦЭМ!$B$39:$B$782,U$226)+'СЕТ СН'!$F$15</f>
        <v>165.51912580999999</v>
      </c>
      <c r="V256" s="36">
        <f>SUMIFS(СВЦЭМ!$F$39:$F$782,СВЦЭМ!$A$39:$A$782,$A256,СВЦЭМ!$B$39:$B$782,V$226)+'СЕТ СН'!$F$15</f>
        <v>164.09203865000001</v>
      </c>
      <c r="W256" s="36">
        <f>SUMIFS(СВЦЭМ!$F$39:$F$782,СВЦЭМ!$A$39:$A$782,$A256,СВЦЭМ!$B$39:$B$782,W$226)+'СЕТ СН'!$F$15</f>
        <v>162.02881314999999</v>
      </c>
      <c r="X256" s="36">
        <f>SUMIFS(СВЦЭМ!$F$39:$F$782,СВЦЭМ!$A$39:$A$782,$A256,СВЦЭМ!$B$39:$B$782,X$226)+'СЕТ СН'!$F$15</f>
        <v>166.54139146</v>
      </c>
      <c r="Y256" s="36">
        <f>SUMIFS(СВЦЭМ!$F$39:$F$782,СВЦЭМ!$A$39:$A$782,$A256,СВЦЭМ!$B$39:$B$782,Y$226)+'СЕТ СН'!$F$15</f>
        <v>175.06800973</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01.09.2021</v>
      </c>
      <c r="B262" s="36" t="e">
        <f>SUMIFS(СВЦЭМ!#REF!,СВЦЭМ!$A$40:$A$783,$A262,СВЦЭМ!$B$40:$B$783,B$261)+'СЕТ СН'!$F$15</f>
        <v>#REF!</v>
      </c>
      <c r="C262" s="36" t="e">
        <f>SUMIFS(СВЦЭМ!#REF!,СВЦЭМ!$A$40:$A$783,$A262,СВЦЭМ!$B$40:$B$783,C$261)+'СЕТ СН'!$F$15</f>
        <v>#REF!</v>
      </c>
      <c r="D262" s="36" t="e">
        <f>SUMIFS(СВЦЭМ!#REF!,СВЦЭМ!$A$40:$A$783,$A262,СВЦЭМ!$B$40:$B$783,D$261)+'СЕТ СН'!$F$15</f>
        <v>#REF!</v>
      </c>
      <c r="E262" s="36" t="e">
        <f>SUMIFS(СВЦЭМ!#REF!,СВЦЭМ!$A$40:$A$783,$A262,СВЦЭМ!$B$40:$B$783,E$261)+'СЕТ СН'!$F$15</f>
        <v>#REF!</v>
      </c>
      <c r="F262" s="36" t="e">
        <f>SUMIFS(СВЦЭМ!#REF!,СВЦЭМ!$A$40:$A$783,$A262,СВЦЭМ!$B$40:$B$783,F$261)+'СЕТ СН'!$F$15</f>
        <v>#REF!</v>
      </c>
      <c r="G262" s="36" t="e">
        <f>SUMIFS(СВЦЭМ!#REF!,СВЦЭМ!$A$40:$A$783,$A262,СВЦЭМ!$B$40:$B$783,G$261)+'СЕТ СН'!$F$15</f>
        <v>#REF!</v>
      </c>
      <c r="H262" s="36" t="e">
        <f>SUMIFS(СВЦЭМ!#REF!,СВЦЭМ!$A$40:$A$783,$A262,СВЦЭМ!$B$40:$B$783,H$261)+'СЕТ СН'!$F$15</f>
        <v>#REF!</v>
      </c>
      <c r="I262" s="36" t="e">
        <f>SUMIFS(СВЦЭМ!#REF!,СВЦЭМ!$A$40:$A$783,$A262,СВЦЭМ!$B$40:$B$783,I$261)+'СЕТ СН'!$F$15</f>
        <v>#REF!</v>
      </c>
      <c r="J262" s="36" t="e">
        <f>SUMIFS(СВЦЭМ!#REF!,СВЦЭМ!$A$40:$A$783,$A262,СВЦЭМ!$B$40:$B$783,J$261)+'СЕТ СН'!$F$15</f>
        <v>#REF!</v>
      </c>
      <c r="K262" s="36" t="e">
        <f>SUMIFS(СВЦЭМ!#REF!,СВЦЭМ!$A$40:$A$783,$A262,СВЦЭМ!$B$40:$B$783,K$261)+'СЕТ СН'!$F$15</f>
        <v>#REF!</v>
      </c>
      <c r="L262" s="36" t="e">
        <f>SUMIFS(СВЦЭМ!#REF!,СВЦЭМ!$A$40:$A$783,$A262,СВЦЭМ!$B$40:$B$783,L$261)+'СЕТ СН'!$F$15</f>
        <v>#REF!</v>
      </c>
      <c r="M262" s="36" t="e">
        <f>SUMIFS(СВЦЭМ!#REF!,СВЦЭМ!$A$40:$A$783,$A262,СВЦЭМ!$B$40:$B$783,M$261)+'СЕТ СН'!$F$15</f>
        <v>#REF!</v>
      </c>
      <c r="N262" s="36" t="e">
        <f>SUMIFS(СВЦЭМ!#REF!,СВЦЭМ!$A$40:$A$783,$A262,СВЦЭМ!$B$40:$B$783,N$261)+'СЕТ СН'!$F$15</f>
        <v>#REF!</v>
      </c>
      <c r="O262" s="36" t="e">
        <f>SUMIFS(СВЦЭМ!#REF!,СВЦЭМ!$A$40:$A$783,$A262,СВЦЭМ!$B$40:$B$783,O$261)+'СЕТ СН'!$F$15</f>
        <v>#REF!</v>
      </c>
      <c r="P262" s="36" t="e">
        <f>SUMIFS(СВЦЭМ!#REF!,СВЦЭМ!$A$40:$A$783,$A262,СВЦЭМ!$B$40:$B$783,P$261)+'СЕТ СН'!$F$15</f>
        <v>#REF!</v>
      </c>
      <c r="Q262" s="36" t="e">
        <f>SUMIFS(СВЦЭМ!#REF!,СВЦЭМ!$A$40:$A$783,$A262,СВЦЭМ!$B$40:$B$783,Q$261)+'СЕТ СН'!$F$15</f>
        <v>#REF!</v>
      </c>
      <c r="R262" s="36" t="e">
        <f>SUMIFS(СВЦЭМ!#REF!,СВЦЭМ!$A$40:$A$783,$A262,СВЦЭМ!$B$40:$B$783,R$261)+'СЕТ СН'!$F$15</f>
        <v>#REF!</v>
      </c>
      <c r="S262" s="36" t="e">
        <f>SUMIFS(СВЦЭМ!#REF!,СВЦЭМ!$A$40:$A$783,$A262,СВЦЭМ!$B$40:$B$783,S$261)+'СЕТ СН'!$F$15</f>
        <v>#REF!</v>
      </c>
      <c r="T262" s="36" t="e">
        <f>SUMIFS(СВЦЭМ!#REF!,СВЦЭМ!$A$40:$A$783,$A262,СВЦЭМ!$B$40:$B$783,T$261)+'СЕТ СН'!$F$15</f>
        <v>#REF!</v>
      </c>
      <c r="U262" s="36" t="e">
        <f>SUMIFS(СВЦЭМ!#REF!,СВЦЭМ!$A$40:$A$783,$A262,СВЦЭМ!$B$40:$B$783,U$261)+'СЕТ СН'!$F$15</f>
        <v>#REF!</v>
      </c>
      <c r="V262" s="36" t="e">
        <f>SUMIFS(СВЦЭМ!#REF!,СВЦЭМ!$A$40:$A$783,$A262,СВЦЭМ!$B$40:$B$783,V$261)+'СЕТ СН'!$F$15</f>
        <v>#REF!</v>
      </c>
      <c r="W262" s="36" t="e">
        <f>SUMIFS(СВЦЭМ!#REF!,СВЦЭМ!$A$40:$A$783,$A262,СВЦЭМ!$B$40:$B$783,W$261)+'СЕТ СН'!$F$15</f>
        <v>#REF!</v>
      </c>
      <c r="X262" s="36" t="e">
        <f>SUMIFS(СВЦЭМ!#REF!,СВЦЭМ!$A$40:$A$783,$A262,СВЦЭМ!$B$40:$B$783,X$261)+'СЕТ СН'!$F$15</f>
        <v>#REF!</v>
      </c>
      <c r="Y262" s="36" t="e">
        <f>SUMIFS(СВЦЭМ!#REF!,СВЦЭМ!$A$40:$A$783,$A262,СВЦЭМ!$B$40:$B$783,Y$261)+'СЕТ СН'!$F$15</f>
        <v>#REF!</v>
      </c>
      <c r="AA262" s="45"/>
    </row>
    <row r="263" spans="1:27" ht="15.75" hidden="1" x14ac:dyDescent="0.2">
      <c r="A263" s="35">
        <f>A262+1</f>
        <v>44441</v>
      </c>
      <c r="B263" s="36" t="e">
        <f>SUMIFS(СВЦЭМ!#REF!,СВЦЭМ!$A$40:$A$783,$A263,СВЦЭМ!$B$40:$B$783,B$261)+'СЕТ СН'!$F$15</f>
        <v>#REF!</v>
      </c>
      <c r="C263" s="36" t="e">
        <f>SUMIFS(СВЦЭМ!#REF!,СВЦЭМ!$A$40:$A$783,$A263,СВЦЭМ!$B$40:$B$783,C$261)+'СЕТ СН'!$F$15</f>
        <v>#REF!</v>
      </c>
      <c r="D263" s="36" t="e">
        <f>SUMIFS(СВЦЭМ!#REF!,СВЦЭМ!$A$40:$A$783,$A263,СВЦЭМ!$B$40:$B$783,D$261)+'СЕТ СН'!$F$15</f>
        <v>#REF!</v>
      </c>
      <c r="E263" s="36" t="e">
        <f>SUMIFS(СВЦЭМ!#REF!,СВЦЭМ!$A$40:$A$783,$A263,СВЦЭМ!$B$40:$B$783,E$261)+'СЕТ СН'!$F$15</f>
        <v>#REF!</v>
      </c>
      <c r="F263" s="36" t="e">
        <f>SUMIFS(СВЦЭМ!#REF!,СВЦЭМ!$A$40:$A$783,$A263,СВЦЭМ!$B$40:$B$783,F$261)+'СЕТ СН'!$F$15</f>
        <v>#REF!</v>
      </c>
      <c r="G263" s="36" t="e">
        <f>SUMIFS(СВЦЭМ!#REF!,СВЦЭМ!$A$40:$A$783,$A263,СВЦЭМ!$B$40:$B$783,G$261)+'СЕТ СН'!$F$15</f>
        <v>#REF!</v>
      </c>
      <c r="H263" s="36" t="e">
        <f>SUMIFS(СВЦЭМ!#REF!,СВЦЭМ!$A$40:$A$783,$A263,СВЦЭМ!$B$40:$B$783,H$261)+'СЕТ СН'!$F$15</f>
        <v>#REF!</v>
      </c>
      <c r="I263" s="36" t="e">
        <f>SUMIFS(СВЦЭМ!#REF!,СВЦЭМ!$A$40:$A$783,$A263,СВЦЭМ!$B$40:$B$783,I$261)+'СЕТ СН'!$F$15</f>
        <v>#REF!</v>
      </c>
      <c r="J263" s="36" t="e">
        <f>SUMIFS(СВЦЭМ!#REF!,СВЦЭМ!$A$40:$A$783,$A263,СВЦЭМ!$B$40:$B$783,J$261)+'СЕТ СН'!$F$15</f>
        <v>#REF!</v>
      </c>
      <c r="K263" s="36" t="e">
        <f>SUMIFS(СВЦЭМ!#REF!,СВЦЭМ!$A$40:$A$783,$A263,СВЦЭМ!$B$40:$B$783,K$261)+'СЕТ СН'!$F$15</f>
        <v>#REF!</v>
      </c>
      <c r="L263" s="36" t="e">
        <f>SUMIFS(СВЦЭМ!#REF!,СВЦЭМ!$A$40:$A$783,$A263,СВЦЭМ!$B$40:$B$783,L$261)+'СЕТ СН'!$F$15</f>
        <v>#REF!</v>
      </c>
      <c r="M263" s="36" t="e">
        <f>SUMIFS(СВЦЭМ!#REF!,СВЦЭМ!$A$40:$A$783,$A263,СВЦЭМ!$B$40:$B$783,M$261)+'СЕТ СН'!$F$15</f>
        <v>#REF!</v>
      </c>
      <c r="N263" s="36" t="e">
        <f>SUMIFS(СВЦЭМ!#REF!,СВЦЭМ!$A$40:$A$783,$A263,СВЦЭМ!$B$40:$B$783,N$261)+'СЕТ СН'!$F$15</f>
        <v>#REF!</v>
      </c>
      <c r="O263" s="36" t="e">
        <f>SUMIFS(СВЦЭМ!#REF!,СВЦЭМ!$A$40:$A$783,$A263,СВЦЭМ!$B$40:$B$783,O$261)+'СЕТ СН'!$F$15</f>
        <v>#REF!</v>
      </c>
      <c r="P263" s="36" t="e">
        <f>SUMIFS(СВЦЭМ!#REF!,СВЦЭМ!$A$40:$A$783,$A263,СВЦЭМ!$B$40:$B$783,P$261)+'СЕТ СН'!$F$15</f>
        <v>#REF!</v>
      </c>
      <c r="Q263" s="36" t="e">
        <f>SUMIFS(СВЦЭМ!#REF!,СВЦЭМ!$A$40:$A$783,$A263,СВЦЭМ!$B$40:$B$783,Q$261)+'СЕТ СН'!$F$15</f>
        <v>#REF!</v>
      </c>
      <c r="R263" s="36" t="e">
        <f>SUMIFS(СВЦЭМ!#REF!,СВЦЭМ!$A$40:$A$783,$A263,СВЦЭМ!$B$40:$B$783,R$261)+'СЕТ СН'!$F$15</f>
        <v>#REF!</v>
      </c>
      <c r="S263" s="36" t="e">
        <f>SUMIFS(СВЦЭМ!#REF!,СВЦЭМ!$A$40:$A$783,$A263,СВЦЭМ!$B$40:$B$783,S$261)+'СЕТ СН'!$F$15</f>
        <v>#REF!</v>
      </c>
      <c r="T263" s="36" t="e">
        <f>SUMIFS(СВЦЭМ!#REF!,СВЦЭМ!$A$40:$A$783,$A263,СВЦЭМ!$B$40:$B$783,T$261)+'СЕТ СН'!$F$15</f>
        <v>#REF!</v>
      </c>
      <c r="U263" s="36" t="e">
        <f>SUMIFS(СВЦЭМ!#REF!,СВЦЭМ!$A$40:$A$783,$A263,СВЦЭМ!$B$40:$B$783,U$261)+'СЕТ СН'!$F$15</f>
        <v>#REF!</v>
      </c>
      <c r="V263" s="36" t="e">
        <f>SUMIFS(СВЦЭМ!#REF!,СВЦЭМ!$A$40:$A$783,$A263,СВЦЭМ!$B$40:$B$783,V$261)+'СЕТ СН'!$F$15</f>
        <v>#REF!</v>
      </c>
      <c r="W263" s="36" t="e">
        <f>SUMIFS(СВЦЭМ!#REF!,СВЦЭМ!$A$40:$A$783,$A263,СВЦЭМ!$B$40:$B$783,W$261)+'СЕТ СН'!$F$15</f>
        <v>#REF!</v>
      </c>
      <c r="X263" s="36" t="e">
        <f>SUMIFS(СВЦЭМ!#REF!,СВЦЭМ!$A$40:$A$783,$A263,СВЦЭМ!$B$40:$B$783,X$261)+'СЕТ СН'!$F$15</f>
        <v>#REF!</v>
      </c>
      <c r="Y263" s="36" t="e">
        <f>SUMIFS(СВЦЭМ!#REF!,СВЦЭМ!$A$40:$A$783,$A263,СВЦЭМ!$B$40:$B$783,Y$261)+'СЕТ СН'!$F$15</f>
        <v>#REF!</v>
      </c>
    </row>
    <row r="264" spans="1:27" ht="15.75" hidden="1" x14ac:dyDescent="0.2">
      <c r="A264" s="35">
        <f t="shared" ref="A264:A292" si="7">A263+1</f>
        <v>44442</v>
      </c>
      <c r="B264" s="36" t="e">
        <f>SUMIFS(СВЦЭМ!#REF!,СВЦЭМ!$A$40:$A$783,$A264,СВЦЭМ!$B$40:$B$783,B$261)+'СЕТ СН'!$F$15</f>
        <v>#REF!</v>
      </c>
      <c r="C264" s="36" t="e">
        <f>SUMIFS(СВЦЭМ!#REF!,СВЦЭМ!$A$40:$A$783,$A264,СВЦЭМ!$B$40:$B$783,C$261)+'СЕТ СН'!$F$15</f>
        <v>#REF!</v>
      </c>
      <c r="D264" s="36" t="e">
        <f>SUMIFS(СВЦЭМ!#REF!,СВЦЭМ!$A$40:$A$783,$A264,СВЦЭМ!$B$40:$B$783,D$261)+'СЕТ СН'!$F$15</f>
        <v>#REF!</v>
      </c>
      <c r="E264" s="36" t="e">
        <f>SUMIFS(СВЦЭМ!#REF!,СВЦЭМ!$A$40:$A$783,$A264,СВЦЭМ!$B$40:$B$783,E$261)+'СЕТ СН'!$F$15</f>
        <v>#REF!</v>
      </c>
      <c r="F264" s="36" t="e">
        <f>SUMIFS(СВЦЭМ!#REF!,СВЦЭМ!$A$40:$A$783,$A264,СВЦЭМ!$B$40:$B$783,F$261)+'СЕТ СН'!$F$15</f>
        <v>#REF!</v>
      </c>
      <c r="G264" s="36" t="e">
        <f>SUMIFS(СВЦЭМ!#REF!,СВЦЭМ!$A$40:$A$783,$A264,СВЦЭМ!$B$40:$B$783,G$261)+'СЕТ СН'!$F$15</f>
        <v>#REF!</v>
      </c>
      <c r="H264" s="36" t="e">
        <f>SUMIFS(СВЦЭМ!#REF!,СВЦЭМ!$A$40:$A$783,$A264,СВЦЭМ!$B$40:$B$783,H$261)+'СЕТ СН'!$F$15</f>
        <v>#REF!</v>
      </c>
      <c r="I264" s="36" t="e">
        <f>SUMIFS(СВЦЭМ!#REF!,СВЦЭМ!$A$40:$A$783,$A264,СВЦЭМ!$B$40:$B$783,I$261)+'СЕТ СН'!$F$15</f>
        <v>#REF!</v>
      </c>
      <c r="J264" s="36" t="e">
        <f>SUMIFS(СВЦЭМ!#REF!,СВЦЭМ!$A$40:$A$783,$A264,СВЦЭМ!$B$40:$B$783,J$261)+'СЕТ СН'!$F$15</f>
        <v>#REF!</v>
      </c>
      <c r="K264" s="36" t="e">
        <f>SUMIFS(СВЦЭМ!#REF!,СВЦЭМ!$A$40:$A$783,$A264,СВЦЭМ!$B$40:$B$783,K$261)+'СЕТ СН'!$F$15</f>
        <v>#REF!</v>
      </c>
      <c r="L264" s="36" t="e">
        <f>SUMIFS(СВЦЭМ!#REF!,СВЦЭМ!$A$40:$A$783,$A264,СВЦЭМ!$B$40:$B$783,L$261)+'СЕТ СН'!$F$15</f>
        <v>#REF!</v>
      </c>
      <c r="M264" s="36" t="e">
        <f>SUMIFS(СВЦЭМ!#REF!,СВЦЭМ!$A$40:$A$783,$A264,СВЦЭМ!$B$40:$B$783,M$261)+'СЕТ СН'!$F$15</f>
        <v>#REF!</v>
      </c>
      <c r="N264" s="36" t="e">
        <f>SUMIFS(СВЦЭМ!#REF!,СВЦЭМ!$A$40:$A$783,$A264,СВЦЭМ!$B$40:$B$783,N$261)+'СЕТ СН'!$F$15</f>
        <v>#REF!</v>
      </c>
      <c r="O264" s="36" t="e">
        <f>SUMIFS(СВЦЭМ!#REF!,СВЦЭМ!$A$40:$A$783,$A264,СВЦЭМ!$B$40:$B$783,O$261)+'СЕТ СН'!$F$15</f>
        <v>#REF!</v>
      </c>
      <c r="P264" s="36" t="e">
        <f>SUMIFS(СВЦЭМ!#REF!,СВЦЭМ!$A$40:$A$783,$A264,СВЦЭМ!$B$40:$B$783,P$261)+'СЕТ СН'!$F$15</f>
        <v>#REF!</v>
      </c>
      <c r="Q264" s="36" t="e">
        <f>SUMIFS(СВЦЭМ!#REF!,СВЦЭМ!$A$40:$A$783,$A264,СВЦЭМ!$B$40:$B$783,Q$261)+'СЕТ СН'!$F$15</f>
        <v>#REF!</v>
      </c>
      <c r="R264" s="36" t="e">
        <f>SUMIFS(СВЦЭМ!#REF!,СВЦЭМ!$A$40:$A$783,$A264,СВЦЭМ!$B$40:$B$783,R$261)+'СЕТ СН'!$F$15</f>
        <v>#REF!</v>
      </c>
      <c r="S264" s="36" t="e">
        <f>SUMIFS(СВЦЭМ!#REF!,СВЦЭМ!$A$40:$A$783,$A264,СВЦЭМ!$B$40:$B$783,S$261)+'СЕТ СН'!$F$15</f>
        <v>#REF!</v>
      </c>
      <c r="T264" s="36" t="e">
        <f>SUMIFS(СВЦЭМ!#REF!,СВЦЭМ!$A$40:$A$783,$A264,СВЦЭМ!$B$40:$B$783,T$261)+'СЕТ СН'!$F$15</f>
        <v>#REF!</v>
      </c>
      <c r="U264" s="36" t="e">
        <f>SUMIFS(СВЦЭМ!#REF!,СВЦЭМ!$A$40:$A$783,$A264,СВЦЭМ!$B$40:$B$783,U$261)+'СЕТ СН'!$F$15</f>
        <v>#REF!</v>
      </c>
      <c r="V264" s="36" t="e">
        <f>SUMIFS(СВЦЭМ!#REF!,СВЦЭМ!$A$40:$A$783,$A264,СВЦЭМ!$B$40:$B$783,V$261)+'СЕТ СН'!$F$15</f>
        <v>#REF!</v>
      </c>
      <c r="W264" s="36" t="e">
        <f>SUMIFS(СВЦЭМ!#REF!,СВЦЭМ!$A$40:$A$783,$A264,СВЦЭМ!$B$40:$B$783,W$261)+'СЕТ СН'!$F$15</f>
        <v>#REF!</v>
      </c>
      <c r="X264" s="36" t="e">
        <f>SUMIFS(СВЦЭМ!#REF!,СВЦЭМ!$A$40:$A$783,$A264,СВЦЭМ!$B$40:$B$783,X$261)+'СЕТ СН'!$F$15</f>
        <v>#REF!</v>
      </c>
      <c r="Y264" s="36" t="e">
        <f>SUMIFS(СВЦЭМ!#REF!,СВЦЭМ!$A$40:$A$783,$A264,СВЦЭМ!$B$40:$B$783,Y$261)+'СЕТ СН'!$F$15</f>
        <v>#REF!</v>
      </c>
    </row>
    <row r="265" spans="1:27" ht="15.75" hidden="1" x14ac:dyDescent="0.2">
      <c r="A265" s="35">
        <f t="shared" si="7"/>
        <v>44443</v>
      </c>
      <c r="B265" s="36" t="e">
        <f>SUMIFS(СВЦЭМ!#REF!,СВЦЭМ!$A$40:$A$783,$A265,СВЦЭМ!$B$40:$B$783,B$261)+'СЕТ СН'!$F$15</f>
        <v>#REF!</v>
      </c>
      <c r="C265" s="36" t="e">
        <f>SUMIFS(СВЦЭМ!#REF!,СВЦЭМ!$A$40:$A$783,$A265,СВЦЭМ!$B$40:$B$783,C$261)+'СЕТ СН'!$F$15</f>
        <v>#REF!</v>
      </c>
      <c r="D265" s="36" t="e">
        <f>SUMIFS(СВЦЭМ!#REF!,СВЦЭМ!$A$40:$A$783,$A265,СВЦЭМ!$B$40:$B$783,D$261)+'СЕТ СН'!$F$15</f>
        <v>#REF!</v>
      </c>
      <c r="E265" s="36" t="e">
        <f>SUMIFS(СВЦЭМ!#REF!,СВЦЭМ!$A$40:$A$783,$A265,СВЦЭМ!$B$40:$B$783,E$261)+'СЕТ СН'!$F$15</f>
        <v>#REF!</v>
      </c>
      <c r="F265" s="36" t="e">
        <f>SUMIFS(СВЦЭМ!#REF!,СВЦЭМ!$A$40:$A$783,$A265,СВЦЭМ!$B$40:$B$783,F$261)+'СЕТ СН'!$F$15</f>
        <v>#REF!</v>
      </c>
      <c r="G265" s="36" t="e">
        <f>SUMIFS(СВЦЭМ!#REF!,СВЦЭМ!$A$40:$A$783,$A265,СВЦЭМ!$B$40:$B$783,G$261)+'СЕТ СН'!$F$15</f>
        <v>#REF!</v>
      </c>
      <c r="H265" s="36" t="e">
        <f>SUMIFS(СВЦЭМ!#REF!,СВЦЭМ!$A$40:$A$783,$A265,СВЦЭМ!$B$40:$B$783,H$261)+'СЕТ СН'!$F$15</f>
        <v>#REF!</v>
      </c>
      <c r="I265" s="36" t="e">
        <f>SUMIFS(СВЦЭМ!#REF!,СВЦЭМ!$A$40:$A$783,$A265,СВЦЭМ!$B$40:$B$783,I$261)+'СЕТ СН'!$F$15</f>
        <v>#REF!</v>
      </c>
      <c r="J265" s="36" t="e">
        <f>SUMIFS(СВЦЭМ!#REF!,СВЦЭМ!$A$40:$A$783,$A265,СВЦЭМ!$B$40:$B$783,J$261)+'СЕТ СН'!$F$15</f>
        <v>#REF!</v>
      </c>
      <c r="K265" s="36" t="e">
        <f>SUMIFS(СВЦЭМ!#REF!,СВЦЭМ!$A$40:$A$783,$A265,СВЦЭМ!$B$40:$B$783,K$261)+'СЕТ СН'!$F$15</f>
        <v>#REF!</v>
      </c>
      <c r="L265" s="36" t="e">
        <f>SUMIFS(СВЦЭМ!#REF!,СВЦЭМ!$A$40:$A$783,$A265,СВЦЭМ!$B$40:$B$783,L$261)+'СЕТ СН'!$F$15</f>
        <v>#REF!</v>
      </c>
      <c r="M265" s="36" t="e">
        <f>SUMIFS(СВЦЭМ!#REF!,СВЦЭМ!$A$40:$A$783,$A265,СВЦЭМ!$B$40:$B$783,M$261)+'СЕТ СН'!$F$15</f>
        <v>#REF!</v>
      </c>
      <c r="N265" s="36" t="e">
        <f>SUMIFS(СВЦЭМ!#REF!,СВЦЭМ!$A$40:$A$783,$A265,СВЦЭМ!$B$40:$B$783,N$261)+'СЕТ СН'!$F$15</f>
        <v>#REF!</v>
      </c>
      <c r="O265" s="36" t="e">
        <f>SUMIFS(СВЦЭМ!#REF!,СВЦЭМ!$A$40:$A$783,$A265,СВЦЭМ!$B$40:$B$783,O$261)+'СЕТ СН'!$F$15</f>
        <v>#REF!</v>
      </c>
      <c r="P265" s="36" t="e">
        <f>SUMIFS(СВЦЭМ!#REF!,СВЦЭМ!$A$40:$A$783,$A265,СВЦЭМ!$B$40:$B$783,P$261)+'СЕТ СН'!$F$15</f>
        <v>#REF!</v>
      </c>
      <c r="Q265" s="36" t="e">
        <f>SUMIFS(СВЦЭМ!#REF!,СВЦЭМ!$A$40:$A$783,$A265,СВЦЭМ!$B$40:$B$783,Q$261)+'СЕТ СН'!$F$15</f>
        <v>#REF!</v>
      </c>
      <c r="R265" s="36" t="e">
        <f>SUMIFS(СВЦЭМ!#REF!,СВЦЭМ!$A$40:$A$783,$A265,СВЦЭМ!$B$40:$B$783,R$261)+'СЕТ СН'!$F$15</f>
        <v>#REF!</v>
      </c>
      <c r="S265" s="36" t="e">
        <f>SUMIFS(СВЦЭМ!#REF!,СВЦЭМ!$A$40:$A$783,$A265,СВЦЭМ!$B$40:$B$783,S$261)+'СЕТ СН'!$F$15</f>
        <v>#REF!</v>
      </c>
      <c r="T265" s="36" t="e">
        <f>SUMIFS(СВЦЭМ!#REF!,СВЦЭМ!$A$40:$A$783,$A265,СВЦЭМ!$B$40:$B$783,T$261)+'СЕТ СН'!$F$15</f>
        <v>#REF!</v>
      </c>
      <c r="U265" s="36" t="e">
        <f>SUMIFS(СВЦЭМ!#REF!,СВЦЭМ!$A$40:$A$783,$A265,СВЦЭМ!$B$40:$B$783,U$261)+'СЕТ СН'!$F$15</f>
        <v>#REF!</v>
      </c>
      <c r="V265" s="36" t="e">
        <f>SUMIFS(СВЦЭМ!#REF!,СВЦЭМ!$A$40:$A$783,$A265,СВЦЭМ!$B$40:$B$783,V$261)+'СЕТ СН'!$F$15</f>
        <v>#REF!</v>
      </c>
      <c r="W265" s="36" t="e">
        <f>SUMIFS(СВЦЭМ!#REF!,СВЦЭМ!$A$40:$A$783,$A265,СВЦЭМ!$B$40:$B$783,W$261)+'СЕТ СН'!$F$15</f>
        <v>#REF!</v>
      </c>
      <c r="X265" s="36" t="e">
        <f>SUMIFS(СВЦЭМ!#REF!,СВЦЭМ!$A$40:$A$783,$A265,СВЦЭМ!$B$40:$B$783,X$261)+'СЕТ СН'!$F$15</f>
        <v>#REF!</v>
      </c>
      <c r="Y265" s="36" t="e">
        <f>SUMIFS(СВЦЭМ!#REF!,СВЦЭМ!$A$40:$A$783,$A265,СВЦЭМ!$B$40:$B$783,Y$261)+'СЕТ СН'!$F$15</f>
        <v>#REF!</v>
      </c>
    </row>
    <row r="266" spans="1:27" ht="15.75" hidden="1" x14ac:dyDescent="0.2">
      <c r="A266" s="35">
        <f t="shared" si="7"/>
        <v>44444</v>
      </c>
      <c r="B266" s="36" t="e">
        <f>SUMIFS(СВЦЭМ!#REF!,СВЦЭМ!$A$40:$A$783,$A266,СВЦЭМ!$B$40:$B$783,B$261)+'СЕТ СН'!$F$15</f>
        <v>#REF!</v>
      </c>
      <c r="C266" s="36" t="e">
        <f>SUMIFS(СВЦЭМ!#REF!,СВЦЭМ!$A$40:$A$783,$A266,СВЦЭМ!$B$40:$B$783,C$261)+'СЕТ СН'!$F$15</f>
        <v>#REF!</v>
      </c>
      <c r="D266" s="36" t="e">
        <f>SUMIFS(СВЦЭМ!#REF!,СВЦЭМ!$A$40:$A$783,$A266,СВЦЭМ!$B$40:$B$783,D$261)+'СЕТ СН'!$F$15</f>
        <v>#REF!</v>
      </c>
      <c r="E266" s="36" t="e">
        <f>SUMIFS(СВЦЭМ!#REF!,СВЦЭМ!$A$40:$A$783,$A266,СВЦЭМ!$B$40:$B$783,E$261)+'СЕТ СН'!$F$15</f>
        <v>#REF!</v>
      </c>
      <c r="F266" s="36" t="e">
        <f>SUMIFS(СВЦЭМ!#REF!,СВЦЭМ!$A$40:$A$783,$A266,СВЦЭМ!$B$40:$B$783,F$261)+'СЕТ СН'!$F$15</f>
        <v>#REF!</v>
      </c>
      <c r="G266" s="36" t="e">
        <f>SUMIFS(СВЦЭМ!#REF!,СВЦЭМ!$A$40:$A$783,$A266,СВЦЭМ!$B$40:$B$783,G$261)+'СЕТ СН'!$F$15</f>
        <v>#REF!</v>
      </c>
      <c r="H266" s="36" t="e">
        <f>SUMIFS(СВЦЭМ!#REF!,СВЦЭМ!$A$40:$A$783,$A266,СВЦЭМ!$B$40:$B$783,H$261)+'СЕТ СН'!$F$15</f>
        <v>#REF!</v>
      </c>
      <c r="I266" s="36" t="e">
        <f>SUMIFS(СВЦЭМ!#REF!,СВЦЭМ!$A$40:$A$783,$A266,СВЦЭМ!$B$40:$B$783,I$261)+'СЕТ СН'!$F$15</f>
        <v>#REF!</v>
      </c>
      <c r="J266" s="36" t="e">
        <f>SUMIFS(СВЦЭМ!#REF!,СВЦЭМ!$A$40:$A$783,$A266,СВЦЭМ!$B$40:$B$783,J$261)+'СЕТ СН'!$F$15</f>
        <v>#REF!</v>
      </c>
      <c r="K266" s="36" t="e">
        <f>SUMIFS(СВЦЭМ!#REF!,СВЦЭМ!$A$40:$A$783,$A266,СВЦЭМ!$B$40:$B$783,K$261)+'СЕТ СН'!$F$15</f>
        <v>#REF!</v>
      </c>
      <c r="L266" s="36" t="e">
        <f>SUMIFS(СВЦЭМ!#REF!,СВЦЭМ!$A$40:$A$783,$A266,СВЦЭМ!$B$40:$B$783,L$261)+'СЕТ СН'!$F$15</f>
        <v>#REF!</v>
      </c>
      <c r="M266" s="36" t="e">
        <f>SUMIFS(СВЦЭМ!#REF!,СВЦЭМ!$A$40:$A$783,$A266,СВЦЭМ!$B$40:$B$783,M$261)+'СЕТ СН'!$F$15</f>
        <v>#REF!</v>
      </c>
      <c r="N266" s="36" t="e">
        <f>SUMIFS(СВЦЭМ!#REF!,СВЦЭМ!$A$40:$A$783,$A266,СВЦЭМ!$B$40:$B$783,N$261)+'СЕТ СН'!$F$15</f>
        <v>#REF!</v>
      </c>
      <c r="O266" s="36" t="e">
        <f>SUMIFS(СВЦЭМ!#REF!,СВЦЭМ!$A$40:$A$783,$A266,СВЦЭМ!$B$40:$B$783,O$261)+'СЕТ СН'!$F$15</f>
        <v>#REF!</v>
      </c>
      <c r="P266" s="36" t="e">
        <f>SUMIFS(СВЦЭМ!#REF!,СВЦЭМ!$A$40:$A$783,$A266,СВЦЭМ!$B$40:$B$783,P$261)+'СЕТ СН'!$F$15</f>
        <v>#REF!</v>
      </c>
      <c r="Q266" s="36" t="e">
        <f>SUMIFS(СВЦЭМ!#REF!,СВЦЭМ!$A$40:$A$783,$A266,СВЦЭМ!$B$40:$B$783,Q$261)+'СЕТ СН'!$F$15</f>
        <v>#REF!</v>
      </c>
      <c r="R266" s="36" t="e">
        <f>SUMIFS(СВЦЭМ!#REF!,СВЦЭМ!$A$40:$A$783,$A266,СВЦЭМ!$B$40:$B$783,R$261)+'СЕТ СН'!$F$15</f>
        <v>#REF!</v>
      </c>
      <c r="S266" s="36" t="e">
        <f>SUMIFS(СВЦЭМ!#REF!,СВЦЭМ!$A$40:$A$783,$A266,СВЦЭМ!$B$40:$B$783,S$261)+'СЕТ СН'!$F$15</f>
        <v>#REF!</v>
      </c>
      <c r="T266" s="36" t="e">
        <f>SUMIFS(СВЦЭМ!#REF!,СВЦЭМ!$A$40:$A$783,$A266,СВЦЭМ!$B$40:$B$783,T$261)+'СЕТ СН'!$F$15</f>
        <v>#REF!</v>
      </c>
      <c r="U266" s="36" t="e">
        <f>SUMIFS(СВЦЭМ!#REF!,СВЦЭМ!$A$40:$A$783,$A266,СВЦЭМ!$B$40:$B$783,U$261)+'СЕТ СН'!$F$15</f>
        <v>#REF!</v>
      </c>
      <c r="V266" s="36" t="e">
        <f>SUMIFS(СВЦЭМ!#REF!,СВЦЭМ!$A$40:$A$783,$A266,СВЦЭМ!$B$40:$B$783,V$261)+'СЕТ СН'!$F$15</f>
        <v>#REF!</v>
      </c>
      <c r="W266" s="36" t="e">
        <f>SUMIFS(СВЦЭМ!#REF!,СВЦЭМ!$A$40:$A$783,$A266,СВЦЭМ!$B$40:$B$783,W$261)+'СЕТ СН'!$F$15</f>
        <v>#REF!</v>
      </c>
      <c r="X266" s="36" t="e">
        <f>SUMIFS(СВЦЭМ!#REF!,СВЦЭМ!$A$40:$A$783,$A266,СВЦЭМ!$B$40:$B$783,X$261)+'СЕТ СН'!$F$15</f>
        <v>#REF!</v>
      </c>
      <c r="Y266" s="36" t="e">
        <f>SUMIFS(СВЦЭМ!#REF!,СВЦЭМ!$A$40:$A$783,$A266,СВЦЭМ!$B$40:$B$783,Y$261)+'СЕТ СН'!$F$15</f>
        <v>#REF!</v>
      </c>
    </row>
    <row r="267" spans="1:27" ht="15.75" hidden="1" x14ac:dyDescent="0.2">
      <c r="A267" s="35">
        <f t="shared" si="7"/>
        <v>44445</v>
      </c>
      <c r="B267" s="36" t="e">
        <f>SUMIFS(СВЦЭМ!#REF!,СВЦЭМ!$A$40:$A$783,$A267,СВЦЭМ!$B$40:$B$783,B$261)+'СЕТ СН'!$F$15</f>
        <v>#REF!</v>
      </c>
      <c r="C267" s="36" t="e">
        <f>SUMIFS(СВЦЭМ!#REF!,СВЦЭМ!$A$40:$A$783,$A267,СВЦЭМ!$B$40:$B$783,C$261)+'СЕТ СН'!$F$15</f>
        <v>#REF!</v>
      </c>
      <c r="D267" s="36" t="e">
        <f>SUMIFS(СВЦЭМ!#REF!,СВЦЭМ!$A$40:$A$783,$A267,СВЦЭМ!$B$40:$B$783,D$261)+'СЕТ СН'!$F$15</f>
        <v>#REF!</v>
      </c>
      <c r="E267" s="36" t="e">
        <f>SUMIFS(СВЦЭМ!#REF!,СВЦЭМ!$A$40:$A$783,$A267,СВЦЭМ!$B$40:$B$783,E$261)+'СЕТ СН'!$F$15</f>
        <v>#REF!</v>
      </c>
      <c r="F267" s="36" t="e">
        <f>SUMIFS(СВЦЭМ!#REF!,СВЦЭМ!$A$40:$A$783,$A267,СВЦЭМ!$B$40:$B$783,F$261)+'СЕТ СН'!$F$15</f>
        <v>#REF!</v>
      </c>
      <c r="G267" s="36" t="e">
        <f>SUMIFS(СВЦЭМ!#REF!,СВЦЭМ!$A$40:$A$783,$A267,СВЦЭМ!$B$40:$B$783,G$261)+'СЕТ СН'!$F$15</f>
        <v>#REF!</v>
      </c>
      <c r="H267" s="36" t="e">
        <f>SUMIFS(СВЦЭМ!#REF!,СВЦЭМ!$A$40:$A$783,$A267,СВЦЭМ!$B$40:$B$783,H$261)+'СЕТ СН'!$F$15</f>
        <v>#REF!</v>
      </c>
      <c r="I267" s="36" t="e">
        <f>SUMIFS(СВЦЭМ!#REF!,СВЦЭМ!$A$40:$A$783,$A267,СВЦЭМ!$B$40:$B$783,I$261)+'СЕТ СН'!$F$15</f>
        <v>#REF!</v>
      </c>
      <c r="J267" s="36" t="e">
        <f>SUMIFS(СВЦЭМ!#REF!,СВЦЭМ!$A$40:$A$783,$A267,СВЦЭМ!$B$40:$B$783,J$261)+'СЕТ СН'!$F$15</f>
        <v>#REF!</v>
      </c>
      <c r="K267" s="36" t="e">
        <f>SUMIFS(СВЦЭМ!#REF!,СВЦЭМ!$A$40:$A$783,$A267,СВЦЭМ!$B$40:$B$783,K$261)+'СЕТ СН'!$F$15</f>
        <v>#REF!</v>
      </c>
      <c r="L267" s="36" t="e">
        <f>SUMIFS(СВЦЭМ!#REF!,СВЦЭМ!$A$40:$A$783,$A267,СВЦЭМ!$B$40:$B$783,L$261)+'СЕТ СН'!$F$15</f>
        <v>#REF!</v>
      </c>
      <c r="M267" s="36" t="e">
        <f>SUMIFS(СВЦЭМ!#REF!,СВЦЭМ!$A$40:$A$783,$A267,СВЦЭМ!$B$40:$B$783,M$261)+'СЕТ СН'!$F$15</f>
        <v>#REF!</v>
      </c>
      <c r="N267" s="36" t="e">
        <f>SUMIFS(СВЦЭМ!#REF!,СВЦЭМ!$A$40:$A$783,$A267,СВЦЭМ!$B$40:$B$783,N$261)+'СЕТ СН'!$F$15</f>
        <v>#REF!</v>
      </c>
      <c r="O267" s="36" t="e">
        <f>SUMIFS(СВЦЭМ!#REF!,СВЦЭМ!$A$40:$A$783,$A267,СВЦЭМ!$B$40:$B$783,O$261)+'СЕТ СН'!$F$15</f>
        <v>#REF!</v>
      </c>
      <c r="P267" s="36" t="e">
        <f>SUMIFS(СВЦЭМ!#REF!,СВЦЭМ!$A$40:$A$783,$A267,СВЦЭМ!$B$40:$B$783,P$261)+'СЕТ СН'!$F$15</f>
        <v>#REF!</v>
      </c>
      <c r="Q267" s="36" t="e">
        <f>SUMIFS(СВЦЭМ!#REF!,СВЦЭМ!$A$40:$A$783,$A267,СВЦЭМ!$B$40:$B$783,Q$261)+'СЕТ СН'!$F$15</f>
        <v>#REF!</v>
      </c>
      <c r="R267" s="36" t="e">
        <f>SUMIFS(СВЦЭМ!#REF!,СВЦЭМ!$A$40:$A$783,$A267,СВЦЭМ!$B$40:$B$783,R$261)+'СЕТ СН'!$F$15</f>
        <v>#REF!</v>
      </c>
      <c r="S267" s="36" t="e">
        <f>SUMIFS(СВЦЭМ!#REF!,СВЦЭМ!$A$40:$A$783,$A267,СВЦЭМ!$B$40:$B$783,S$261)+'СЕТ СН'!$F$15</f>
        <v>#REF!</v>
      </c>
      <c r="T267" s="36" t="e">
        <f>SUMIFS(СВЦЭМ!#REF!,СВЦЭМ!$A$40:$A$783,$A267,СВЦЭМ!$B$40:$B$783,T$261)+'СЕТ СН'!$F$15</f>
        <v>#REF!</v>
      </c>
      <c r="U267" s="36" t="e">
        <f>SUMIFS(СВЦЭМ!#REF!,СВЦЭМ!$A$40:$A$783,$A267,СВЦЭМ!$B$40:$B$783,U$261)+'СЕТ СН'!$F$15</f>
        <v>#REF!</v>
      </c>
      <c r="V267" s="36" t="e">
        <f>SUMIFS(СВЦЭМ!#REF!,СВЦЭМ!$A$40:$A$783,$A267,СВЦЭМ!$B$40:$B$783,V$261)+'СЕТ СН'!$F$15</f>
        <v>#REF!</v>
      </c>
      <c r="W267" s="36" t="e">
        <f>SUMIFS(СВЦЭМ!#REF!,СВЦЭМ!$A$40:$A$783,$A267,СВЦЭМ!$B$40:$B$783,W$261)+'СЕТ СН'!$F$15</f>
        <v>#REF!</v>
      </c>
      <c r="X267" s="36" t="e">
        <f>SUMIFS(СВЦЭМ!#REF!,СВЦЭМ!$A$40:$A$783,$A267,СВЦЭМ!$B$40:$B$783,X$261)+'СЕТ СН'!$F$15</f>
        <v>#REF!</v>
      </c>
      <c r="Y267" s="36" t="e">
        <f>SUMIFS(СВЦЭМ!#REF!,СВЦЭМ!$A$40:$A$783,$A267,СВЦЭМ!$B$40:$B$783,Y$261)+'СЕТ СН'!$F$15</f>
        <v>#REF!</v>
      </c>
    </row>
    <row r="268" spans="1:27" ht="15.75" hidden="1" x14ac:dyDescent="0.2">
      <c r="A268" s="35">
        <f t="shared" si="7"/>
        <v>44446</v>
      </c>
      <c r="B268" s="36" t="e">
        <f>SUMIFS(СВЦЭМ!#REF!,СВЦЭМ!$A$40:$A$783,$A268,СВЦЭМ!$B$40:$B$783,B$261)+'СЕТ СН'!$F$15</f>
        <v>#REF!</v>
      </c>
      <c r="C268" s="36" t="e">
        <f>SUMIFS(СВЦЭМ!#REF!,СВЦЭМ!$A$40:$A$783,$A268,СВЦЭМ!$B$40:$B$783,C$261)+'СЕТ СН'!$F$15</f>
        <v>#REF!</v>
      </c>
      <c r="D268" s="36" t="e">
        <f>SUMIFS(СВЦЭМ!#REF!,СВЦЭМ!$A$40:$A$783,$A268,СВЦЭМ!$B$40:$B$783,D$261)+'СЕТ СН'!$F$15</f>
        <v>#REF!</v>
      </c>
      <c r="E268" s="36" t="e">
        <f>SUMIFS(СВЦЭМ!#REF!,СВЦЭМ!$A$40:$A$783,$A268,СВЦЭМ!$B$40:$B$783,E$261)+'СЕТ СН'!$F$15</f>
        <v>#REF!</v>
      </c>
      <c r="F268" s="36" t="e">
        <f>SUMIFS(СВЦЭМ!#REF!,СВЦЭМ!$A$40:$A$783,$A268,СВЦЭМ!$B$40:$B$783,F$261)+'СЕТ СН'!$F$15</f>
        <v>#REF!</v>
      </c>
      <c r="G268" s="36" t="e">
        <f>SUMIFS(СВЦЭМ!#REF!,СВЦЭМ!$A$40:$A$783,$A268,СВЦЭМ!$B$40:$B$783,G$261)+'СЕТ СН'!$F$15</f>
        <v>#REF!</v>
      </c>
      <c r="H268" s="36" t="e">
        <f>SUMIFS(СВЦЭМ!#REF!,СВЦЭМ!$A$40:$A$783,$A268,СВЦЭМ!$B$40:$B$783,H$261)+'СЕТ СН'!$F$15</f>
        <v>#REF!</v>
      </c>
      <c r="I268" s="36" t="e">
        <f>SUMIFS(СВЦЭМ!#REF!,СВЦЭМ!$A$40:$A$783,$A268,СВЦЭМ!$B$40:$B$783,I$261)+'СЕТ СН'!$F$15</f>
        <v>#REF!</v>
      </c>
      <c r="J268" s="36" t="e">
        <f>SUMIFS(СВЦЭМ!#REF!,СВЦЭМ!$A$40:$A$783,$A268,СВЦЭМ!$B$40:$B$783,J$261)+'СЕТ СН'!$F$15</f>
        <v>#REF!</v>
      </c>
      <c r="K268" s="36" t="e">
        <f>SUMIFS(СВЦЭМ!#REF!,СВЦЭМ!$A$40:$A$783,$A268,СВЦЭМ!$B$40:$B$783,K$261)+'СЕТ СН'!$F$15</f>
        <v>#REF!</v>
      </c>
      <c r="L268" s="36" t="e">
        <f>SUMIFS(СВЦЭМ!#REF!,СВЦЭМ!$A$40:$A$783,$A268,СВЦЭМ!$B$40:$B$783,L$261)+'СЕТ СН'!$F$15</f>
        <v>#REF!</v>
      </c>
      <c r="M268" s="36" t="e">
        <f>SUMIFS(СВЦЭМ!#REF!,СВЦЭМ!$A$40:$A$783,$A268,СВЦЭМ!$B$40:$B$783,M$261)+'СЕТ СН'!$F$15</f>
        <v>#REF!</v>
      </c>
      <c r="N268" s="36" t="e">
        <f>SUMIFS(СВЦЭМ!#REF!,СВЦЭМ!$A$40:$A$783,$A268,СВЦЭМ!$B$40:$B$783,N$261)+'СЕТ СН'!$F$15</f>
        <v>#REF!</v>
      </c>
      <c r="O268" s="36" t="e">
        <f>SUMIFS(СВЦЭМ!#REF!,СВЦЭМ!$A$40:$A$783,$A268,СВЦЭМ!$B$40:$B$783,O$261)+'СЕТ СН'!$F$15</f>
        <v>#REF!</v>
      </c>
      <c r="P268" s="36" t="e">
        <f>SUMIFS(СВЦЭМ!#REF!,СВЦЭМ!$A$40:$A$783,$A268,СВЦЭМ!$B$40:$B$783,P$261)+'СЕТ СН'!$F$15</f>
        <v>#REF!</v>
      </c>
      <c r="Q268" s="36" t="e">
        <f>SUMIFS(СВЦЭМ!#REF!,СВЦЭМ!$A$40:$A$783,$A268,СВЦЭМ!$B$40:$B$783,Q$261)+'СЕТ СН'!$F$15</f>
        <v>#REF!</v>
      </c>
      <c r="R268" s="36" t="e">
        <f>SUMIFS(СВЦЭМ!#REF!,СВЦЭМ!$A$40:$A$783,$A268,СВЦЭМ!$B$40:$B$783,R$261)+'СЕТ СН'!$F$15</f>
        <v>#REF!</v>
      </c>
      <c r="S268" s="36" t="e">
        <f>SUMIFS(СВЦЭМ!#REF!,СВЦЭМ!$A$40:$A$783,$A268,СВЦЭМ!$B$40:$B$783,S$261)+'СЕТ СН'!$F$15</f>
        <v>#REF!</v>
      </c>
      <c r="T268" s="36" t="e">
        <f>SUMIFS(СВЦЭМ!#REF!,СВЦЭМ!$A$40:$A$783,$A268,СВЦЭМ!$B$40:$B$783,T$261)+'СЕТ СН'!$F$15</f>
        <v>#REF!</v>
      </c>
      <c r="U268" s="36" t="e">
        <f>SUMIFS(СВЦЭМ!#REF!,СВЦЭМ!$A$40:$A$783,$A268,СВЦЭМ!$B$40:$B$783,U$261)+'СЕТ СН'!$F$15</f>
        <v>#REF!</v>
      </c>
      <c r="V268" s="36" t="e">
        <f>SUMIFS(СВЦЭМ!#REF!,СВЦЭМ!$A$40:$A$783,$A268,СВЦЭМ!$B$40:$B$783,V$261)+'СЕТ СН'!$F$15</f>
        <v>#REF!</v>
      </c>
      <c r="W268" s="36" t="e">
        <f>SUMIFS(СВЦЭМ!#REF!,СВЦЭМ!$A$40:$A$783,$A268,СВЦЭМ!$B$40:$B$783,W$261)+'СЕТ СН'!$F$15</f>
        <v>#REF!</v>
      </c>
      <c r="X268" s="36" t="e">
        <f>SUMIFS(СВЦЭМ!#REF!,СВЦЭМ!$A$40:$A$783,$A268,СВЦЭМ!$B$40:$B$783,X$261)+'СЕТ СН'!$F$15</f>
        <v>#REF!</v>
      </c>
      <c r="Y268" s="36" t="e">
        <f>SUMIFS(СВЦЭМ!#REF!,СВЦЭМ!$A$40:$A$783,$A268,СВЦЭМ!$B$40:$B$783,Y$261)+'СЕТ СН'!$F$15</f>
        <v>#REF!</v>
      </c>
    </row>
    <row r="269" spans="1:27" ht="15.75" hidden="1" x14ac:dyDescent="0.2">
      <c r="A269" s="35">
        <f t="shared" si="7"/>
        <v>44447</v>
      </c>
      <c r="B269" s="36" t="e">
        <f>SUMIFS(СВЦЭМ!#REF!,СВЦЭМ!$A$40:$A$783,$A269,СВЦЭМ!$B$40:$B$783,B$261)+'СЕТ СН'!$F$15</f>
        <v>#REF!</v>
      </c>
      <c r="C269" s="36" t="e">
        <f>SUMIFS(СВЦЭМ!#REF!,СВЦЭМ!$A$40:$A$783,$A269,СВЦЭМ!$B$40:$B$783,C$261)+'СЕТ СН'!$F$15</f>
        <v>#REF!</v>
      </c>
      <c r="D269" s="36" t="e">
        <f>SUMIFS(СВЦЭМ!#REF!,СВЦЭМ!$A$40:$A$783,$A269,СВЦЭМ!$B$40:$B$783,D$261)+'СЕТ СН'!$F$15</f>
        <v>#REF!</v>
      </c>
      <c r="E269" s="36" t="e">
        <f>SUMIFS(СВЦЭМ!#REF!,СВЦЭМ!$A$40:$A$783,$A269,СВЦЭМ!$B$40:$B$783,E$261)+'СЕТ СН'!$F$15</f>
        <v>#REF!</v>
      </c>
      <c r="F269" s="36" t="e">
        <f>SUMIFS(СВЦЭМ!#REF!,СВЦЭМ!$A$40:$A$783,$A269,СВЦЭМ!$B$40:$B$783,F$261)+'СЕТ СН'!$F$15</f>
        <v>#REF!</v>
      </c>
      <c r="G269" s="36" t="e">
        <f>SUMIFS(СВЦЭМ!#REF!,СВЦЭМ!$A$40:$A$783,$A269,СВЦЭМ!$B$40:$B$783,G$261)+'СЕТ СН'!$F$15</f>
        <v>#REF!</v>
      </c>
      <c r="H269" s="36" t="e">
        <f>SUMIFS(СВЦЭМ!#REF!,СВЦЭМ!$A$40:$A$783,$A269,СВЦЭМ!$B$40:$B$783,H$261)+'СЕТ СН'!$F$15</f>
        <v>#REF!</v>
      </c>
      <c r="I269" s="36" t="e">
        <f>SUMIFS(СВЦЭМ!#REF!,СВЦЭМ!$A$40:$A$783,$A269,СВЦЭМ!$B$40:$B$783,I$261)+'СЕТ СН'!$F$15</f>
        <v>#REF!</v>
      </c>
      <c r="J269" s="36" t="e">
        <f>SUMIFS(СВЦЭМ!#REF!,СВЦЭМ!$A$40:$A$783,$A269,СВЦЭМ!$B$40:$B$783,J$261)+'СЕТ СН'!$F$15</f>
        <v>#REF!</v>
      </c>
      <c r="K269" s="36" t="e">
        <f>SUMIFS(СВЦЭМ!#REF!,СВЦЭМ!$A$40:$A$783,$A269,СВЦЭМ!$B$40:$B$783,K$261)+'СЕТ СН'!$F$15</f>
        <v>#REF!</v>
      </c>
      <c r="L269" s="36" t="e">
        <f>SUMIFS(СВЦЭМ!#REF!,СВЦЭМ!$A$40:$A$783,$A269,СВЦЭМ!$B$40:$B$783,L$261)+'СЕТ СН'!$F$15</f>
        <v>#REF!</v>
      </c>
      <c r="M269" s="36" t="e">
        <f>SUMIFS(СВЦЭМ!#REF!,СВЦЭМ!$A$40:$A$783,$A269,СВЦЭМ!$B$40:$B$783,M$261)+'СЕТ СН'!$F$15</f>
        <v>#REF!</v>
      </c>
      <c r="N269" s="36" t="e">
        <f>SUMIFS(СВЦЭМ!#REF!,СВЦЭМ!$A$40:$A$783,$A269,СВЦЭМ!$B$40:$B$783,N$261)+'СЕТ СН'!$F$15</f>
        <v>#REF!</v>
      </c>
      <c r="O269" s="36" t="e">
        <f>SUMIFS(СВЦЭМ!#REF!,СВЦЭМ!$A$40:$A$783,$A269,СВЦЭМ!$B$40:$B$783,O$261)+'СЕТ СН'!$F$15</f>
        <v>#REF!</v>
      </c>
      <c r="P269" s="36" t="e">
        <f>SUMIFS(СВЦЭМ!#REF!,СВЦЭМ!$A$40:$A$783,$A269,СВЦЭМ!$B$40:$B$783,P$261)+'СЕТ СН'!$F$15</f>
        <v>#REF!</v>
      </c>
      <c r="Q269" s="36" t="e">
        <f>SUMIFS(СВЦЭМ!#REF!,СВЦЭМ!$A$40:$A$783,$A269,СВЦЭМ!$B$40:$B$783,Q$261)+'СЕТ СН'!$F$15</f>
        <v>#REF!</v>
      </c>
      <c r="R269" s="36" t="e">
        <f>SUMIFS(СВЦЭМ!#REF!,СВЦЭМ!$A$40:$A$783,$A269,СВЦЭМ!$B$40:$B$783,R$261)+'СЕТ СН'!$F$15</f>
        <v>#REF!</v>
      </c>
      <c r="S269" s="36" t="e">
        <f>SUMIFS(СВЦЭМ!#REF!,СВЦЭМ!$A$40:$A$783,$A269,СВЦЭМ!$B$40:$B$783,S$261)+'СЕТ СН'!$F$15</f>
        <v>#REF!</v>
      </c>
      <c r="T269" s="36" t="e">
        <f>SUMIFS(СВЦЭМ!#REF!,СВЦЭМ!$A$40:$A$783,$A269,СВЦЭМ!$B$40:$B$783,T$261)+'СЕТ СН'!$F$15</f>
        <v>#REF!</v>
      </c>
      <c r="U269" s="36" t="e">
        <f>SUMIFS(СВЦЭМ!#REF!,СВЦЭМ!$A$40:$A$783,$A269,СВЦЭМ!$B$40:$B$783,U$261)+'СЕТ СН'!$F$15</f>
        <v>#REF!</v>
      </c>
      <c r="V269" s="36" t="e">
        <f>SUMIFS(СВЦЭМ!#REF!,СВЦЭМ!$A$40:$A$783,$A269,СВЦЭМ!$B$40:$B$783,V$261)+'СЕТ СН'!$F$15</f>
        <v>#REF!</v>
      </c>
      <c r="W269" s="36" t="e">
        <f>SUMIFS(СВЦЭМ!#REF!,СВЦЭМ!$A$40:$A$783,$A269,СВЦЭМ!$B$40:$B$783,W$261)+'СЕТ СН'!$F$15</f>
        <v>#REF!</v>
      </c>
      <c r="X269" s="36" t="e">
        <f>SUMIFS(СВЦЭМ!#REF!,СВЦЭМ!$A$40:$A$783,$A269,СВЦЭМ!$B$40:$B$783,X$261)+'СЕТ СН'!$F$15</f>
        <v>#REF!</v>
      </c>
      <c r="Y269" s="36" t="e">
        <f>SUMIFS(СВЦЭМ!#REF!,СВЦЭМ!$A$40:$A$783,$A269,СВЦЭМ!$B$40:$B$783,Y$261)+'СЕТ СН'!$F$15</f>
        <v>#REF!</v>
      </c>
    </row>
    <row r="270" spans="1:27" ht="15.75" hidden="1" x14ac:dyDescent="0.2">
      <c r="A270" s="35">
        <f t="shared" si="7"/>
        <v>44448</v>
      </c>
      <c r="B270" s="36" t="e">
        <f>SUMIFS(СВЦЭМ!#REF!,СВЦЭМ!$A$40:$A$783,$A270,СВЦЭМ!$B$40:$B$783,B$261)+'СЕТ СН'!$F$15</f>
        <v>#REF!</v>
      </c>
      <c r="C270" s="36" t="e">
        <f>SUMIFS(СВЦЭМ!#REF!,СВЦЭМ!$A$40:$A$783,$A270,СВЦЭМ!$B$40:$B$783,C$261)+'СЕТ СН'!$F$15</f>
        <v>#REF!</v>
      </c>
      <c r="D270" s="36" t="e">
        <f>SUMIFS(СВЦЭМ!#REF!,СВЦЭМ!$A$40:$A$783,$A270,СВЦЭМ!$B$40:$B$783,D$261)+'СЕТ СН'!$F$15</f>
        <v>#REF!</v>
      </c>
      <c r="E270" s="36" t="e">
        <f>SUMIFS(СВЦЭМ!#REF!,СВЦЭМ!$A$40:$A$783,$A270,СВЦЭМ!$B$40:$B$783,E$261)+'СЕТ СН'!$F$15</f>
        <v>#REF!</v>
      </c>
      <c r="F270" s="36" t="e">
        <f>SUMIFS(СВЦЭМ!#REF!,СВЦЭМ!$A$40:$A$783,$A270,СВЦЭМ!$B$40:$B$783,F$261)+'СЕТ СН'!$F$15</f>
        <v>#REF!</v>
      </c>
      <c r="G270" s="36" t="e">
        <f>SUMIFS(СВЦЭМ!#REF!,СВЦЭМ!$A$40:$A$783,$A270,СВЦЭМ!$B$40:$B$783,G$261)+'СЕТ СН'!$F$15</f>
        <v>#REF!</v>
      </c>
      <c r="H270" s="36" t="e">
        <f>SUMIFS(СВЦЭМ!#REF!,СВЦЭМ!$A$40:$A$783,$A270,СВЦЭМ!$B$40:$B$783,H$261)+'СЕТ СН'!$F$15</f>
        <v>#REF!</v>
      </c>
      <c r="I270" s="36" t="e">
        <f>SUMIFS(СВЦЭМ!#REF!,СВЦЭМ!$A$40:$A$783,$A270,СВЦЭМ!$B$40:$B$783,I$261)+'СЕТ СН'!$F$15</f>
        <v>#REF!</v>
      </c>
      <c r="J270" s="36" t="e">
        <f>SUMIFS(СВЦЭМ!#REF!,СВЦЭМ!$A$40:$A$783,$A270,СВЦЭМ!$B$40:$B$783,J$261)+'СЕТ СН'!$F$15</f>
        <v>#REF!</v>
      </c>
      <c r="K270" s="36" t="e">
        <f>SUMIFS(СВЦЭМ!#REF!,СВЦЭМ!$A$40:$A$783,$A270,СВЦЭМ!$B$40:$B$783,K$261)+'СЕТ СН'!$F$15</f>
        <v>#REF!</v>
      </c>
      <c r="L270" s="36" t="e">
        <f>SUMIFS(СВЦЭМ!#REF!,СВЦЭМ!$A$40:$A$783,$A270,СВЦЭМ!$B$40:$B$783,L$261)+'СЕТ СН'!$F$15</f>
        <v>#REF!</v>
      </c>
      <c r="M270" s="36" t="e">
        <f>SUMIFS(СВЦЭМ!#REF!,СВЦЭМ!$A$40:$A$783,$A270,СВЦЭМ!$B$40:$B$783,M$261)+'СЕТ СН'!$F$15</f>
        <v>#REF!</v>
      </c>
      <c r="N270" s="36" t="e">
        <f>SUMIFS(СВЦЭМ!#REF!,СВЦЭМ!$A$40:$A$783,$A270,СВЦЭМ!$B$40:$B$783,N$261)+'СЕТ СН'!$F$15</f>
        <v>#REF!</v>
      </c>
      <c r="O270" s="36" t="e">
        <f>SUMIFS(СВЦЭМ!#REF!,СВЦЭМ!$A$40:$A$783,$A270,СВЦЭМ!$B$40:$B$783,O$261)+'СЕТ СН'!$F$15</f>
        <v>#REF!</v>
      </c>
      <c r="P270" s="36" t="e">
        <f>SUMIFS(СВЦЭМ!#REF!,СВЦЭМ!$A$40:$A$783,$A270,СВЦЭМ!$B$40:$B$783,P$261)+'СЕТ СН'!$F$15</f>
        <v>#REF!</v>
      </c>
      <c r="Q270" s="36" t="e">
        <f>SUMIFS(СВЦЭМ!#REF!,СВЦЭМ!$A$40:$A$783,$A270,СВЦЭМ!$B$40:$B$783,Q$261)+'СЕТ СН'!$F$15</f>
        <v>#REF!</v>
      </c>
      <c r="R270" s="36" t="e">
        <f>SUMIFS(СВЦЭМ!#REF!,СВЦЭМ!$A$40:$A$783,$A270,СВЦЭМ!$B$40:$B$783,R$261)+'СЕТ СН'!$F$15</f>
        <v>#REF!</v>
      </c>
      <c r="S270" s="36" t="e">
        <f>SUMIFS(СВЦЭМ!#REF!,СВЦЭМ!$A$40:$A$783,$A270,СВЦЭМ!$B$40:$B$783,S$261)+'СЕТ СН'!$F$15</f>
        <v>#REF!</v>
      </c>
      <c r="T270" s="36" t="e">
        <f>SUMIFS(СВЦЭМ!#REF!,СВЦЭМ!$A$40:$A$783,$A270,СВЦЭМ!$B$40:$B$783,T$261)+'СЕТ СН'!$F$15</f>
        <v>#REF!</v>
      </c>
      <c r="U270" s="36" t="e">
        <f>SUMIFS(СВЦЭМ!#REF!,СВЦЭМ!$A$40:$A$783,$A270,СВЦЭМ!$B$40:$B$783,U$261)+'СЕТ СН'!$F$15</f>
        <v>#REF!</v>
      </c>
      <c r="V270" s="36" t="e">
        <f>SUMIFS(СВЦЭМ!#REF!,СВЦЭМ!$A$40:$A$783,$A270,СВЦЭМ!$B$40:$B$783,V$261)+'СЕТ СН'!$F$15</f>
        <v>#REF!</v>
      </c>
      <c r="W270" s="36" t="e">
        <f>SUMIFS(СВЦЭМ!#REF!,СВЦЭМ!$A$40:$A$783,$A270,СВЦЭМ!$B$40:$B$783,W$261)+'СЕТ СН'!$F$15</f>
        <v>#REF!</v>
      </c>
      <c r="X270" s="36" t="e">
        <f>SUMIFS(СВЦЭМ!#REF!,СВЦЭМ!$A$40:$A$783,$A270,СВЦЭМ!$B$40:$B$783,X$261)+'СЕТ СН'!$F$15</f>
        <v>#REF!</v>
      </c>
      <c r="Y270" s="36" t="e">
        <f>SUMIFS(СВЦЭМ!#REF!,СВЦЭМ!$A$40:$A$783,$A270,СВЦЭМ!$B$40:$B$783,Y$261)+'СЕТ СН'!$F$15</f>
        <v>#REF!</v>
      </c>
    </row>
    <row r="271" spans="1:27" ht="15.75" hidden="1" x14ac:dyDescent="0.2">
      <c r="A271" s="35">
        <f t="shared" si="7"/>
        <v>44449</v>
      </c>
      <c r="B271" s="36" t="e">
        <f>SUMIFS(СВЦЭМ!#REF!,СВЦЭМ!$A$40:$A$783,$A271,СВЦЭМ!$B$40:$B$783,B$261)+'СЕТ СН'!$F$15</f>
        <v>#REF!</v>
      </c>
      <c r="C271" s="36" t="e">
        <f>SUMIFS(СВЦЭМ!#REF!,СВЦЭМ!$A$40:$A$783,$A271,СВЦЭМ!$B$40:$B$783,C$261)+'СЕТ СН'!$F$15</f>
        <v>#REF!</v>
      </c>
      <c r="D271" s="36" t="e">
        <f>SUMIFS(СВЦЭМ!#REF!,СВЦЭМ!$A$40:$A$783,$A271,СВЦЭМ!$B$40:$B$783,D$261)+'СЕТ СН'!$F$15</f>
        <v>#REF!</v>
      </c>
      <c r="E271" s="36" t="e">
        <f>SUMIFS(СВЦЭМ!#REF!,СВЦЭМ!$A$40:$A$783,$A271,СВЦЭМ!$B$40:$B$783,E$261)+'СЕТ СН'!$F$15</f>
        <v>#REF!</v>
      </c>
      <c r="F271" s="36" t="e">
        <f>SUMIFS(СВЦЭМ!#REF!,СВЦЭМ!$A$40:$A$783,$A271,СВЦЭМ!$B$40:$B$783,F$261)+'СЕТ СН'!$F$15</f>
        <v>#REF!</v>
      </c>
      <c r="G271" s="36" t="e">
        <f>SUMIFS(СВЦЭМ!#REF!,СВЦЭМ!$A$40:$A$783,$A271,СВЦЭМ!$B$40:$B$783,G$261)+'СЕТ СН'!$F$15</f>
        <v>#REF!</v>
      </c>
      <c r="H271" s="36" t="e">
        <f>SUMIFS(СВЦЭМ!#REF!,СВЦЭМ!$A$40:$A$783,$A271,СВЦЭМ!$B$40:$B$783,H$261)+'СЕТ СН'!$F$15</f>
        <v>#REF!</v>
      </c>
      <c r="I271" s="36" t="e">
        <f>SUMIFS(СВЦЭМ!#REF!,СВЦЭМ!$A$40:$A$783,$A271,СВЦЭМ!$B$40:$B$783,I$261)+'СЕТ СН'!$F$15</f>
        <v>#REF!</v>
      </c>
      <c r="J271" s="36" t="e">
        <f>SUMIFS(СВЦЭМ!#REF!,СВЦЭМ!$A$40:$A$783,$A271,СВЦЭМ!$B$40:$B$783,J$261)+'СЕТ СН'!$F$15</f>
        <v>#REF!</v>
      </c>
      <c r="K271" s="36" t="e">
        <f>SUMIFS(СВЦЭМ!#REF!,СВЦЭМ!$A$40:$A$783,$A271,СВЦЭМ!$B$40:$B$783,K$261)+'СЕТ СН'!$F$15</f>
        <v>#REF!</v>
      </c>
      <c r="L271" s="36" t="e">
        <f>SUMIFS(СВЦЭМ!#REF!,СВЦЭМ!$A$40:$A$783,$A271,СВЦЭМ!$B$40:$B$783,L$261)+'СЕТ СН'!$F$15</f>
        <v>#REF!</v>
      </c>
      <c r="M271" s="36" t="e">
        <f>SUMIFS(СВЦЭМ!#REF!,СВЦЭМ!$A$40:$A$783,$A271,СВЦЭМ!$B$40:$B$783,M$261)+'СЕТ СН'!$F$15</f>
        <v>#REF!</v>
      </c>
      <c r="N271" s="36" t="e">
        <f>SUMIFS(СВЦЭМ!#REF!,СВЦЭМ!$A$40:$A$783,$A271,СВЦЭМ!$B$40:$B$783,N$261)+'СЕТ СН'!$F$15</f>
        <v>#REF!</v>
      </c>
      <c r="O271" s="36" t="e">
        <f>SUMIFS(СВЦЭМ!#REF!,СВЦЭМ!$A$40:$A$783,$A271,СВЦЭМ!$B$40:$B$783,O$261)+'СЕТ СН'!$F$15</f>
        <v>#REF!</v>
      </c>
      <c r="P271" s="36" t="e">
        <f>SUMIFS(СВЦЭМ!#REF!,СВЦЭМ!$A$40:$A$783,$A271,СВЦЭМ!$B$40:$B$783,P$261)+'СЕТ СН'!$F$15</f>
        <v>#REF!</v>
      </c>
      <c r="Q271" s="36" t="e">
        <f>SUMIFS(СВЦЭМ!#REF!,СВЦЭМ!$A$40:$A$783,$A271,СВЦЭМ!$B$40:$B$783,Q$261)+'СЕТ СН'!$F$15</f>
        <v>#REF!</v>
      </c>
      <c r="R271" s="36" t="e">
        <f>SUMIFS(СВЦЭМ!#REF!,СВЦЭМ!$A$40:$A$783,$A271,СВЦЭМ!$B$40:$B$783,R$261)+'СЕТ СН'!$F$15</f>
        <v>#REF!</v>
      </c>
      <c r="S271" s="36" t="e">
        <f>SUMIFS(СВЦЭМ!#REF!,СВЦЭМ!$A$40:$A$783,$A271,СВЦЭМ!$B$40:$B$783,S$261)+'СЕТ СН'!$F$15</f>
        <v>#REF!</v>
      </c>
      <c r="T271" s="36" t="e">
        <f>SUMIFS(СВЦЭМ!#REF!,СВЦЭМ!$A$40:$A$783,$A271,СВЦЭМ!$B$40:$B$783,T$261)+'СЕТ СН'!$F$15</f>
        <v>#REF!</v>
      </c>
      <c r="U271" s="36" t="e">
        <f>SUMIFS(СВЦЭМ!#REF!,СВЦЭМ!$A$40:$A$783,$A271,СВЦЭМ!$B$40:$B$783,U$261)+'СЕТ СН'!$F$15</f>
        <v>#REF!</v>
      </c>
      <c r="V271" s="36" t="e">
        <f>SUMIFS(СВЦЭМ!#REF!,СВЦЭМ!$A$40:$A$783,$A271,СВЦЭМ!$B$40:$B$783,V$261)+'СЕТ СН'!$F$15</f>
        <v>#REF!</v>
      </c>
      <c r="W271" s="36" t="e">
        <f>SUMIFS(СВЦЭМ!#REF!,СВЦЭМ!$A$40:$A$783,$A271,СВЦЭМ!$B$40:$B$783,W$261)+'СЕТ СН'!$F$15</f>
        <v>#REF!</v>
      </c>
      <c r="X271" s="36" t="e">
        <f>SUMIFS(СВЦЭМ!#REF!,СВЦЭМ!$A$40:$A$783,$A271,СВЦЭМ!$B$40:$B$783,X$261)+'СЕТ СН'!$F$15</f>
        <v>#REF!</v>
      </c>
      <c r="Y271" s="36" t="e">
        <f>SUMIFS(СВЦЭМ!#REF!,СВЦЭМ!$A$40:$A$783,$A271,СВЦЭМ!$B$40:$B$783,Y$261)+'СЕТ СН'!$F$15</f>
        <v>#REF!</v>
      </c>
    </row>
    <row r="272" spans="1:27" ht="15.75" hidden="1" x14ac:dyDescent="0.2">
      <c r="A272" s="35">
        <f t="shared" si="7"/>
        <v>44450</v>
      </c>
      <c r="B272" s="36" t="e">
        <f>SUMIFS(СВЦЭМ!#REF!,СВЦЭМ!$A$40:$A$783,$A272,СВЦЭМ!$B$40:$B$783,B$261)+'СЕТ СН'!$F$15</f>
        <v>#REF!</v>
      </c>
      <c r="C272" s="36" t="e">
        <f>SUMIFS(СВЦЭМ!#REF!,СВЦЭМ!$A$40:$A$783,$A272,СВЦЭМ!$B$40:$B$783,C$261)+'СЕТ СН'!$F$15</f>
        <v>#REF!</v>
      </c>
      <c r="D272" s="36" t="e">
        <f>SUMIFS(СВЦЭМ!#REF!,СВЦЭМ!$A$40:$A$783,$A272,СВЦЭМ!$B$40:$B$783,D$261)+'СЕТ СН'!$F$15</f>
        <v>#REF!</v>
      </c>
      <c r="E272" s="36" t="e">
        <f>SUMIFS(СВЦЭМ!#REF!,СВЦЭМ!$A$40:$A$783,$A272,СВЦЭМ!$B$40:$B$783,E$261)+'СЕТ СН'!$F$15</f>
        <v>#REF!</v>
      </c>
      <c r="F272" s="36" t="e">
        <f>SUMIFS(СВЦЭМ!#REF!,СВЦЭМ!$A$40:$A$783,$A272,СВЦЭМ!$B$40:$B$783,F$261)+'СЕТ СН'!$F$15</f>
        <v>#REF!</v>
      </c>
      <c r="G272" s="36" t="e">
        <f>SUMIFS(СВЦЭМ!#REF!,СВЦЭМ!$A$40:$A$783,$A272,СВЦЭМ!$B$40:$B$783,G$261)+'СЕТ СН'!$F$15</f>
        <v>#REF!</v>
      </c>
      <c r="H272" s="36" t="e">
        <f>SUMIFS(СВЦЭМ!#REF!,СВЦЭМ!$A$40:$A$783,$A272,СВЦЭМ!$B$40:$B$783,H$261)+'СЕТ СН'!$F$15</f>
        <v>#REF!</v>
      </c>
      <c r="I272" s="36" t="e">
        <f>SUMIFS(СВЦЭМ!#REF!,СВЦЭМ!$A$40:$A$783,$A272,СВЦЭМ!$B$40:$B$783,I$261)+'СЕТ СН'!$F$15</f>
        <v>#REF!</v>
      </c>
      <c r="J272" s="36" t="e">
        <f>SUMIFS(СВЦЭМ!#REF!,СВЦЭМ!$A$40:$A$783,$A272,СВЦЭМ!$B$40:$B$783,J$261)+'СЕТ СН'!$F$15</f>
        <v>#REF!</v>
      </c>
      <c r="K272" s="36" t="e">
        <f>SUMIFS(СВЦЭМ!#REF!,СВЦЭМ!$A$40:$A$783,$A272,СВЦЭМ!$B$40:$B$783,K$261)+'СЕТ СН'!$F$15</f>
        <v>#REF!</v>
      </c>
      <c r="L272" s="36" t="e">
        <f>SUMIFS(СВЦЭМ!#REF!,СВЦЭМ!$A$40:$A$783,$A272,СВЦЭМ!$B$40:$B$783,L$261)+'СЕТ СН'!$F$15</f>
        <v>#REF!</v>
      </c>
      <c r="M272" s="36" t="e">
        <f>SUMIFS(СВЦЭМ!#REF!,СВЦЭМ!$A$40:$A$783,$A272,СВЦЭМ!$B$40:$B$783,M$261)+'СЕТ СН'!$F$15</f>
        <v>#REF!</v>
      </c>
      <c r="N272" s="36" t="e">
        <f>SUMIFS(СВЦЭМ!#REF!,СВЦЭМ!$A$40:$A$783,$A272,СВЦЭМ!$B$40:$B$783,N$261)+'СЕТ СН'!$F$15</f>
        <v>#REF!</v>
      </c>
      <c r="O272" s="36" t="e">
        <f>SUMIFS(СВЦЭМ!#REF!,СВЦЭМ!$A$40:$A$783,$A272,СВЦЭМ!$B$40:$B$783,O$261)+'СЕТ СН'!$F$15</f>
        <v>#REF!</v>
      </c>
      <c r="P272" s="36" t="e">
        <f>SUMIFS(СВЦЭМ!#REF!,СВЦЭМ!$A$40:$A$783,$A272,СВЦЭМ!$B$40:$B$783,P$261)+'СЕТ СН'!$F$15</f>
        <v>#REF!</v>
      </c>
      <c r="Q272" s="36" t="e">
        <f>SUMIFS(СВЦЭМ!#REF!,СВЦЭМ!$A$40:$A$783,$A272,СВЦЭМ!$B$40:$B$783,Q$261)+'СЕТ СН'!$F$15</f>
        <v>#REF!</v>
      </c>
      <c r="R272" s="36" t="e">
        <f>SUMIFS(СВЦЭМ!#REF!,СВЦЭМ!$A$40:$A$783,$A272,СВЦЭМ!$B$40:$B$783,R$261)+'СЕТ СН'!$F$15</f>
        <v>#REF!</v>
      </c>
      <c r="S272" s="36" t="e">
        <f>SUMIFS(СВЦЭМ!#REF!,СВЦЭМ!$A$40:$A$783,$A272,СВЦЭМ!$B$40:$B$783,S$261)+'СЕТ СН'!$F$15</f>
        <v>#REF!</v>
      </c>
      <c r="T272" s="36" t="e">
        <f>SUMIFS(СВЦЭМ!#REF!,СВЦЭМ!$A$40:$A$783,$A272,СВЦЭМ!$B$40:$B$783,T$261)+'СЕТ СН'!$F$15</f>
        <v>#REF!</v>
      </c>
      <c r="U272" s="36" t="e">
        <f>SUMIFS(СВЦЭМ!#REF!,СВЦЭМ!$A$40:$A$783,$A272,СВЦЭМ!$B$40:$B$783,U$261)+'СЕТ СН'!$F$15</f>
        <v>#REF!</v>
      </c>
      <c r="V272" s="36" t="e">
        <f>SUMIFS(СВЦЭМ!#REF!,СВЦЭМ!$A$40:$A$783,$A272,СВЦЭМ!$B$40:$B$783,V$261)+'СЕТ СН'!$F$15</f>
        <v>#REF!</v>
      </c>
      <c r="W272" s="36" t="e">
        <f>SUMIFS(СВЦЭМ!#REF!,СВЦЭМ!$A$40:$A$783,$A272,СВЦЭМ!$B$40:$B$783,W$261)+'СЕТ СН'!$F$15</f>
        <v>#REF!</v>
      </c>
      <c r="X272" s="36" t="e">
        <f>SUMIFS(СВЦЭМ!#REF!,СВЦЭМ!$A$40:$A$783,$A272,СВЦЭМ!$B$40:$B$783,X$261)+'СЕТ СН'!$F$15</f>
        <v>#REF!</v>
      </c>
      <c r="Y272" s="36" t="e">
        <f>SUMIFS(СВЦЭМ!#REF!,СВЦЭМ!$A$40:$A$783,$A272,СВЦЭМ!$B$40:$B$783,Y$261)+'СЕТ СН'!$F$15</f>
        <v>#REF!</v>
      </c>
    </row>
    <row r="273" spans="1:25" ht="15.75" hidden="1" x14ac:dyDescent="0.2">
      <c r="A273" s="35">
        <f t="shared" si="7"/>
        <v>44451</v>
      </c>
      <c r="B273" s="36" t="e">
        <f>SUMIFS(СВЦЭМ!#REF!,СВЦЭМ!$A$40:$A$783,$A273,СВЦЭМ!$B$40:$B$783,B$261)+'СЕТ СН'!$F$15</f>
        <v>#REF!</v>
      </c>
      <c r="C273" s="36" t="e">
        <f>SUMIFS(СВЦЭМ!#REF!,СВЦЭМ!$A$40:$A$783,$A273,СВЦЭМ!$B$40:$B$783,C$261)+'СЕТ СН'!$F$15</f>
        <v>#REF!</v>
      </c>
      <c r="D273" s="36" t="e">
        <f>SUMIFS(СВЦЭМ!#REF!,СВЦЭМ!$A$40:$A$783,$A273,СВЦЭМ!$B$40:$B$783,D$261)+'СЕТ СН'!$F$15</f>
        <v>#REF!</v>
      </c>
      <c r="E273" s="36" t="e">
        <f>SUMIFS(СВЦЭМ!#REF!,СВЦЭМ!$A$40:$A$783,$A273,СВЦЭМ!$B$40:$B$783,E$261)+'СЕТ СН'!$F$15</f>
        <v>#REF!</v>
      </c>
      <c r="F273" s="36" t="e">
        <f>SUMIFS(СВЦЭМ!#REF!,СВЦЭМ!$A$40:$A$783,$A273,СВЦЭМ!$B$40:$B$783,F$261)+'СЕТ СН'!$F$15</f>
        <v>#REF!</v>
      </c>
      <c r="G273" s="36" t="e">
        <f>SUMIFS(СВЦЭМ!#REF!,СВЦЭМ!$A$40:$A$783,$A273,СВЦЭМ!$B$40:$B$783,G$261)+'СЕТ СН'!$F$15</f>
        <v>#REF!</v>
      </c>
      <c r="H273" s="36" t="e">
        <f>SUMIFS(СВЦЭМ!#REF!,СВЦЭМ!$A$40:$A$783,$A273,СВЦЭМ!$B$40:$B$783,H$261)+'СЕТ СН'!$F$15</f>
        <v>#REF!</v>
      </c>
      <c r="I273" s="36" t="e">
        <f>SUMIFS(СВЦЭМ!#REF!,СВЦЭМ!$A$40:$A$783,$A273,СВЦЭМ!$B$40:$B$783,I$261)+'СЕТ СН'!$F$15</f>
        <v>#REF!</v>
      </c>
      <c r="J273" s="36" t="e">
        <f>SUMIFS(СВЦЭМ!#REF!,СВЦЭМ!$A$40:$A$783,$A273,СВЦЭМ!$B$40:$B$783,J$261)+'СЕТ СН'!$F$15</f>
        <v>#REF!</v>
      </c>
      <c r="K273" s="36" t="e">
        <f>SUMIFS(СВЦЭМ!#REF!,СВЦЭМ!$A$40:$A$783,$A273,СВЦЭМ!$B$40:$B$783,K$261)+'СЕТ СН'!$F$15</f>
        <v>#REF!</v>
      </c>
      <c r="L273" s="36" t="e">
        <f>SUMIFS(СВЦЭМ!#REF!,СВЦЭМ!$A$40:$A$783,$A273,СВЦЭМ!$B$40:$B$783,L$261)+'СЕТ СН'!$F$15</f>
        <v>#REF!</v>
      </c>
      <c r="M273" s="36" t="e">
        <f>SUMIFS(СВЦЭМ!#REF!,СВЦЭМ!$A$40:$A$783,$A273,СВЦЭМ!$B$40:$B$783,M$261)+'СЕТ СН'!$F$15</f>
        <v>#REF!</v>
      </c>
      <c r="N273" s="36" t="e">
        <f>SUMIFS(СВЦЭМ!#REF!,СВЦЭМ!$A$40:$A$783,$A273,СВЦЭМ!$B$40:$B$783,N$261)+'СЕТ СН'!$F$15</f>
        <v>#REF!</v>
      </c>
      <c r="O273" s="36" t="e">
        <f>SUMIFS(СВЦЭМ!#REF!,СВЦЭМ!$A$40:$A$783,$A273,СВЦЭМ!$B$40:$B$783,O$261)+'СЕТ СН'!$F$15</f>
        <v>#REF!</v>
      </c>
      <c r="P273" s="36" t="e">
        <f>SUMIFS(СВЦЭМ!#REF!,СВЦЭМ!$A$40:$A$783,$A273,СВЦЭМ!$B$40:$B$783,P$261)+'СЕТ СН'!$F$15</f>
        <v>#REF!</v>
      </c>
      <c r="Q273" s="36" t="e">
        <f>SUMIFS(СВЦЭМ!#REF!,СВЦЭМ!$A$40:$A$783,$A273,СВЦЭМ!$B$40:$B$783,Q$261)+'СЕТ СН'!$F$15</f>
        <v>#REF!</v>
      </c>
      <c r="R273" s="36" t="e">
        <f>SUMIFS(СВЦЭМ!#REF!,СВЦЭМ!$A$40:$A$783,$A273,СВЦЭМ!$B$40:$B$783,R$261)+'СЕТ СН'!$F$15</f>
        <v>#REF!</v>
      </c>
      <c r="S273" s="36" t="e">
        <f>SUMIFS(СВЦЭМ!#REF!,СВЦЭМ!$A$40:$A$783,$A273,СВЦЭМ!$B$40:$B$783,S$261)+'СЕТ СН'!$F$15</f>
        <v>#REF!</v>
      </c>
      <c r="T273" s="36" t="e">
        <f>SUMIFS(СВЦЭМ!#REF!,СВЦЭМ!$A$40:$A$783,$A273,СВЦЭМ!$B$40:$B$783,T$261)+'СЕТ СН'!$F$15</f>
        <v>#REF!</v>
      </c>
      <c r="U273" s="36" t="e">
        <f>SUMIFS(СВЦЭМ!#REF!,СВЦЭМ!$A$40:$A$783,$A273,СВЦЭМ!$B$40:$B$783,U$261)+'СЕТ СН'!$F$15</f>
        <v>#REF!</v>
      </c>
      <c r="V273" s="36" t="e">
        <f>SUMIFS(СВЦЭМ!#REF!,СВЦЭМ!$A$40:$A$783,$A273,СВЦЭМ!$B$40:$B$783,V$261)+'СЕТ СН'!$F$15</f>
        <v>#REF!</v>
      </c>
      <c r="W273" s="36" t="e">
        <f>SUMIFS(СВЦЭМ!#REF!,СВЦЭМ!$A$40:$A$783,$A273,СВЦЭМ!$B$40:$B$783,W$261)+'СЕТ СН'!$F$15</f>
        <v>#REF!</v>
      </c>
      <c r="X273" s="36" t="e">
        <f>SUMIFS(СВЦЭМ!#REF!,СВЦЭМ!$A$40:$A$783,$A273,СВЦЭМ!$B$40:$B$783,X$261)+'СЕТ СН'!$F$15</f>
        <v>#REF!</v>
      </c>
      <c r="Y273" s="36" t="e">
        <f>SUMIFS(СВЦЭМ!#REF!,СВЦЭМ!$A$40:$A$783,$A273,СВЦЭМ!$B$40:$B$783,Y$261)+'СЕТ СН'!$F$15</f>
        <v>#REF!</v>
      </c>
    </row>
    <row r="274" spans="1:25" ht="15.75" hidden="1" x14ac:dyDescent="0.2">
      <c r="A274" s="35">
        <f t="shared" si="7"/>
        <v>44452</v>
      </c>
      <c r="B274" s="36" t="e">
        <f>SUMIFS(СВЦЭМ!#REF!,СВЦЭМ!$A$40:$A$783,$A274,СВЦЭМ!$B$40:$B$783,B$261)+'СЕТ СН'!$F$15</f>
        <v>#REF!</v>
      </c>
      <c r="C274" s="36" t="e">
        <f>SUMIFS(СВЦЭМ!#REF!,СВЦЭМ!$A$40:$A$783,$A274,СВЦЭМ!$B$40:$B$783,C$261)+'СЕТ СН'!$F$15</f>
        <v>#REF!</v>
      </c>
      <c r="D274" s="36" t="e">
        <f>SUMIFS(СВЦЭМ!#REF!,СВЦЭМ!$A$40:$A$783,$A274,СВЦЭМ!$B$40:$B$783,D$261)+'СЕТ СН'!$F$15</f>
        <v>#REF!</v>
      </c>
      <c r="E274" s="36" t="e">
        <f>SUMIFS(СВЦЭМ!#REF!,СВЦЭМ!$A$40:$A$783,$A274,СВЦЭМ!$B$40:$B$783,E$261)+'СЕТ СН'!$F$15</f>
        <v>#REF!</v>
      </c>
      <c r="F274" s="36" t="e">
        <f>SUMIFS(СВЦЭМ!#REF!,СВЦЭМ!$A$40:$A$783,$A274,СВЦЭМ!$B$40:$B$783,F$261)+'СЕТ СН'!$F$15</f>
        <v>#REF!</v>
      </c>
      <c r="G274" s="36" t="e">
        <f>SUMIFS(СВЦЭМ!#REF!,СВЦЭМ!$A$40:$A$783,$A274,СВЦЭМ!$B$40:$B$783,G$261)+'СЕТ СН'!$F$15</f>
        <v>#REF!</v>
      </c>
      <c r="H274" s="36" t="e">
        <f>SUMIFS(СВЦЭМ!#REF!,СВЦЭМ!$A$40:$A$783,$A274,СВЦЭМ!$B$40:$B$783,H$261)+'СЕТ СН'!$F$15</f>
        <v>#REF!</v>
      </c>
      <c r="I274" s="36" t="e">
        <f>SUMIFS(СВЦЭМ!#REF!,СВЦЭМ!$A$40:$A$783,$A274,СВЦЭМ!$B$40:$B$783,I$261)+'СЕТ СН'!$F$15</f>
        <v>#REF!</v>
      </c>
      <c r="J274" s="36" t="e">
        <f>SUMIFS(СВЦЭМ!#REF!,СВЦЭМ!$A$40:$A$783,$A274,СВЦЭМ!$B$40:$B$783,J$261)+'СЕТ СН'!$F$15</f>
        <v>#REF!</v>
      </c>
      <c r="K274" s="36" t="e">
        <f>SUMIFS(СВЦЭМ!#REF!,СВЦЭМ!$A$40:$A$783,$A274,СВЦЭМ!$B$40:$B$783,K$261)+'СЕТ СН'!$F$15</f>
        <v>#REF!</v>
      </c>
      <c r="L274" s="36" t="e">
        <f>SUMIFS(СВЦЭМ!#REF!,СВЦЭМ!$A$40:$A$783,$A274,СВЦЭМ!$B$40:$B$783,L$261)+'СЕТ СН'!$F$15</f>
        <v>#REF!</v>
      </c>
      <c r="M274" s="36" t="e">
        <f>SUMIFS(СВЦЭМ!#REF!,СВЦЭМ!$A$40:$A$783,$A274,СВЦЭМ!$B$40:$B$783,M$261)+'СЕТ СН'!$F$15</f>
        <v>#REF!</v>
      </c>
      <c r="N274" s="36" t="e">
        <f>SUMIFS(СВЦЭМ!#REF!,СВЦЭМ!$A$40:$A$783,$A274,СВЦЭМ!$B$40:$B$783,N$261)+'СЕТ СН'!$F$15</f>
        <v>#REF!</v>
      </c>
      <c r="O274" s="36" t="e">
        <f>SUMIFS(СВЦЭМ!#REF!,СВЦЭМ!$A$40:$A$783,$A274,СВЦЭМ!$B$40:$B$783,O$261)+'СЕТ СН'!$F$15</f>
        <v>#REF!</v>
      </c>
      <c r="P274" s="36" t="e">
        <f>SUMIFS(СВЦЭМ!#REF!,СВЦЭМ!$A$40:$A$783,$A274,СВЦЭМ!$B$40:$B$783,P$261)+'СЕТ СН'!$F$15</f>
        <v>#REF!</v>
      </c>
      <c r="Q274" s="36" t="e">
        <f>SUMIFS(СВЦЭМ!#REF!,СВЦЭМ!$A$40:$A$783,$A274,СВЦЭМ!$B$40:$B$783,Q$261)+'СЕТ СН'!$F$15</f>
        <v>#REF!</v>
      </c>
      <c r="R274" s="36" t="e">
        <f>SUMIFS(СВЦЭМ!#REF!,СВЦЭМ!$A$40:$A$783,$A274,СВЦЭМ!$B$40:$B$783,R$261)+'СЕТ СН'!$F$15</f>
        <v>#REF!</v>
      </c>
      <c r="S274" s="36" t="e">
        <f>SUMIFS(СВЦЭМ!#REF!,СВЦЭМ!$A$40:$A$783,$A274,СВЦЭМ!$B$40:$B$783,S$261)+'СЕТ СН'!$F$15</f>
        <v>#REF!</v>
      </c>
      <c r="T274" s="36" t="e">
        <f>SUMIFS(СВЦЭМ!#REF!,СВЦЭМ!$A$40:$A$783,$A274,СВЦЭМ!$B$40:$B$783,T$261)+'СЕТ СН'!$F$15</f>
        <v>#REF!</v>
      </c>
      <c r="U274" s="36" t="e">
        <f>SUMIFS(СВЦЭМ!#REF!,СВЦЭМ!$A$40:$A$783,$A274,СВЦЭМ!$B$40:$B$783,U$261)+'СЕТ СН'!$F$15</f>
        <v>#REF!</v>
      </c>
      <c r="V274" s="36" t="e">
        <f>SUMIFS(СВЦЭМ!#REF!,СВЦЭМ!$A$40:$A$783,$A274,СВЦЭМ!$B$40:$B$783,V$261)+'СЕТ СН'!$F$15</f>
        <v>#REF!</v>
      </c>
      <c r="W274" s="36" t="e">
        <f>SUMIFS(СВЦЭМ!#REF!,СВЦЭМ!$A$40:$A$783,$A274,СВЦЭМ!$B$40:$B$783,W$261)+'СЕТ СН'!$F$15</f>
        <v>#REF!</v>
      </c>
      <c r="X274" s="36" t="e">
        <f>SUMIFS(СВЦЭМ!#REF!,СВЦЭМ!$A$40:$A$783,$A274,СВЦЭМ!$B$40:$B$783,X$261)+'СЕТ СН'!$F$15</f>
        <v>#REF!</v>
      </c>
      <c r="Y274" s="36" t="e">
        <f>SUMIFS(СВЦЭМ!#REF!,СВЦЭМ!$A$40:$A$783,$A274,СВЦЭМ!$B$40:$B$783,Y$261)+'СЕТ СН'!$F$15</f>
        <v>#REF!</v>
      </c>
    </row>
    <row r="275" spans="1:25" ht="15.75" hidden="1" x14ac:dyDescent="0.2">
      <c r="A275" s="35">
        <f t="shared" si="7"/>
        <v>44453</v>
      </c>
      <c r="B275" s="36" t="e">
        <f>SUMIFS(СВЦЭМ!#REF!,СВЦЭМ!$A$40:$A$783,$A275,СВЦЭМ!$B$40:$B$783,B$261)+'СЕТ СН'!$F$15</f>
        <v>#REF!</v>
      </c>
      <c r="C275" s="36" t="e">
        <f>SUMIFS(СВЦЭМ!#REF!,СВЦЭМ!$A$40:$A$783,$A275,СВЦЭМ!$B$40:$B$783,C$261)+'СЕТ СН'!$F$15</f>
        <v>#REF!</v>
      </c>
      <c r="D275" s="36" t="e">
        <f>SUMIFS(СВЦЭМ!#REF!,СВЦЭМ!$A$40:$A$783,$A275,СВЦЭМ!$B$40:$B$783,D$261)+'СЕТ СН'!$F$15</f>
        <v>#REF!</v>
      </c>
      <c r="E275" s="36" t="e">
        <f>SUMIFS(СВЦЭМ!#REF!,СВЦЭМ!$A$40:$A$783,$A275,СВЦЭМ!$B$40:$B$783,E$261)+'СЕТ СН'!$F$15</f>
        <v>#REF!</v>
      </c>
      <c r="F275" s="36" t="e">
        <f>SUMIFS(СВЦЭМ!#REF!,СВЦЭМ!$A$40:$A$783,$A275,СВЦЭМ!$B$40:$B$783,F$261)+'СЕТ СН'!$F$15</f>
        <v>#REF!</v>
      </c>
      <c r="G275" s="36" t="e">
        <f>SUMIFS(СВЦЭМ!#REF!,СВЦЭМ!$A$40:$A$783,$A275,СВЦЭМ!$B$40:$B$783,G$261)+'СЕТ СН'!$F$15</f>
        <v>#REF!</v>
      </c>
      <c r="H275" s="36" t="e">
        <f>SUMIFS(СВЦЭМ!#REF!,СВЦЭМ!$A$40:$A$783,$A275,СВЦЭМ!$B$40:$B$783,H$261)+'СЕТ СН'!$F$15</f>
        <v>#REF!</v>
      </c>
      <c r="I275" s="36" t="e">
        <f>SUMIFS(СВЦЭМ!#REF!,СВЦЭМ!$A$40:$A$783,$A275,СВЦЭМ!$B$40:$B$783,I$261)+'СЕТ СН'!$F$15</f>
        <v>#REF!</v>
      </c>
      <c r="J275" s="36" t="e">
        <f>SUMIFS(СВЦЭМ!#REF!,СВЦЭМ!$A$40:$A$783,$A275,СВЦЭМ!$B$40:$B$783,J$261)+'СЕТ СН'!$F$15</f>
        <v>#REF!</v>
      </c>
      <c r="K275" s="36" t="e">
        <f>SUMIFS(СВЦЭМ!#REF!,СВЦЭМ!$A$40:$A$783,$A275,СВЦЭМ!$B$40:$B$783,K$261)+'СЕТ СН'!$F$15</f>
        <v>#REF!</v>
      </c>
      <c r="L275" s="36" t="e">
        <f>SUMIFS(СВЦЭМ!#REF!,СВЦЭМ!$A$40:$A$783,$A275,СВЦЭМ!$B$40:$B$783,L$261)+'СЕТ СН'!$F$15</f>
        <v>#REF!</v>
      </c>
      <c r="M275" s="36" t="e">
        <f>SUMIFS(СВЦЭМ!#REF!,СВЦЭМ!$A$40:$A$783,$A275,СВЦЭМ!$B$40:$B$783,M$261)+'СЕТ СН'!$F$15</f>
        <v>#REF!</v>
      </c>
      <c r="N275" s="36" t="e">
        <f>SUMIFS(СВЦЭМ!#REF!,СВЦЭМ!$A$40:$A$783,$A275,СВЦЭМ!$B$40:$B$783,N$261)+'СЕТ СН'!$F$15</f>
        <v>#REF!</v>
      </c>
      <c r="O275" s="36" t="e">
        <f>SUMIFS(СВЦЭМ!#REF!,СВЦЭМ!$A$40:$A$783,$A275,СВЦЭМ!$B$40:$B$783,O$261)+'СЕТ СН'!$F$15</f>
        <v>#REF!</v>
      </c>
      <c r="P275" s="36" t="e">
        <f>SUMIFS(СВЦЭМ!#REF!,СВЦЭМ!$A$40:$A$783,$A275,СВЦЭМ!$B$40:$B$783,P$261)+'СЕТ СН'!$F$15</f>
        <v>#REF!</v>
      </c>
      <c r="Q275" s="36" t="e">
        <f>SUMIFS(СВЦЭМ!#REF!,СВЦЭМ!$A$40:$A$783,$A275,СВЦЭМ!$B$40:$B$783,Q$261)+'СЕТ СН'!$F$15</f>
        <v>#REF!</v>
      </c>
      <c r="R275" s="36" t="e">
        <f>SUMIFS(СВЦЭМ!#REF!,СВЦЭМ!$A$40:$A$783,$A275,СВЦЭМ!$B$40:$B$783,R$261)+'СЕТ СН'!$F$15</f>
        <v>#REF!</v>
      </c>
      <c r="S275" s="36" t="e">
        <f>SUMIFS(СВЦЭМ!#REF!,СВЦЭМ!$A$40:$A$783,$A275,СВЦЭМ!$B$40:$B$783,S$261)+'СЕТ СН'!$F$15</f>
        <v>#REF!</v>
      </c>
      <c r="T275" s="36" t="e">
        <f>SUMIFS(СВЦЭМ!#REF!,СВЦЭМ!$A$40:$A$783,$A275,СВЦЭМ!$B$40:$B$783,T$261)+'СЕТ СН'!$F$15</f>
        <v>#REF!</v>
      </c>
      <c r="U275" s="36" t="e">
        <f>SUMIFS(СВЦЭМ!#REF!,СВЦЭМ!$A$40:$A$783,$A275,СВЦЭМ!$B$40:$B$783,U$261)+'СЕТ СН'!$F$15</f>
        <v>#REF!</v>
      </c>
      <c r="V275" s="36" t="e">
        <f>SUMIFS(СВЦЭМ!#REF!,СВЦЭМ!$A$40:$A$783,$A275,СВЦЭМ!$B$40:$B$783,V$261)+'СЕТ СН'!$F$15</f>
        <v>#REF!</v>
      </c>
      <c r="W275" s="36" t="e">
        <f>SUMIFS(СВЦЭМ!#REF!,СВЦЭМ!$A$40:$A$783,$A275,СВЦЭМ!$B$40:$B$783,W$261)+'СЕТ СН'!$F$15</f>
        <v>#REF!</v>
      </c>
      <c r="X275" s="36" t="e">
        <f>SUMIFS(СВЦЭМ!#REF!,СВЦЭМ!$A$40:$A$783,$A275,СВЦЭМ!$B$40:$B$783,X$261)+'СЕТ СН'!$F$15</f>
        <v>#REF!</v>
      </c>
      <c r="Y275" s="36" t="e">
        <f>SUMIFS(СВЦЭМ!#REF!,СВЦЭМ!$A$40:$A$783,$A275,СВЦЭМ!$B$40:$B$783,Y$261)+'СЕТ СН'!$F$15</f>
        <v>#REF!</v>
      </c>
    </row>
    <row r="276" spans="1:25" ht="15.75" hidden="1" x14ac:dyDescent="0.2">
      <c r="A276" s="35">
        <f t="shared" si="7"/>
        <v>44454</v>
      </c>
      <c r="B276" s="36" t="e">
        <f>SUMIFS(СВЦЭМ!#REF!,СВЦЭМ!$A$40:$A$783,$A276,СВЦЭМ!$B$40:$B$783,B$261)+'СЕТ СН'!$F$15</f>
        <v>#REF!</v>
      </c>
      <c r="C276" s="36" t="e">
        <f>SUMIFS(СВЦЭМ!#REF!,СВЦЭМ!$A$40:$A$783,$A276,СВЦЭМ!$B$40:$B$783,C$261)+'СЕТ СН'!$F$15</f>
        <v>#REF!</v>
      </c>
      <c r="D276" s="36" t="e">
        <f>SUMIFS(СВЦЭМ!#REF!,СВЦЭМ!$A$40:$A$783,$A276,СВЦЭМ!$B$40:$B$783,D$261)+'СЕТ СН'!$F$15</f>
        <v>#REF!</v>
      </c>
      <c r="E276" s="36" t="e">
        <f>SUMIFS(СВЦЭМ!#REF!,СВЦЭМ!$A$40:$A$783,$A276,СВЦЭМ!$B$40:$B$783,E$261)+'СЕТ СН'!$F$15</f>
        <v>#REF!</v>
      </c>
      <c r="F276" s="36" t="e">
        <f>SUMIFS(СВЦЭМ!#REF!,СВЦЭМ!$A$40:$A$783,$A276,СВЦЭМ!$B$40:$B$783,F$261)+'СЕТ СН'!$F$15</f>
        <v>#REF!</v>
      </c>
      <c r="G276" s="36" t="e">
        <f>SUMIFS(СВЦЭМ!#REF!,СВЦЭМ!$A$40:$A$783,$A276,СВЦЭМ!$B$40:$B$783,G$261)+'СЕТ СН'!$F$15</f>
        <v>#REF!</v>
      </c>
      <c r="H276" s="36" t="e">
        <f>SUMIFS(СВЦЭМ!#REF!,СВЦЭМ!$A$40:$A$783,$A276,СВЦЭМ!$B$40:$B$783,H$261)+'СЕТ СН'!$F$15</f>
        <v>#REF!</v>
      </c>
      <c r="I276" s="36" t="e">
        <f>SUMIFS(СВЦЭМ!#REF!,СВЦЭМ!$A$40:$A$783,$A276,СВЦЭМ!$B$40:$B$783,I$261)+'СЕТ СН'!$F$15</f>
        <v>#REF!</v>
      </c>
      <c r="J276" s="36" t="e">
        <f>SUMIFS(СВЦЭМ!#REF!,СВЦЭМ!$A$40:$A$783,$A276,СВЦЭМ!$B$40:$B$783,J$261)+'СЕТ СН'!$F$15</f>
        <v>#REF!</v>
      </c>
      <c r="K276" s="36" t="e">
        <f>SUMIFS(СВЦЭМ!#REF!,СВЦЭМ!$A$40:$A$783,$A276,СВЦЭМ!$B$40:$B$783,K$261)+'СЕТ СН'!$F$15</f>
        <v>#REF!</v>
      </c>
      <c r="L276" s="36" t="e">
        <f>SUMIFS(СВЦЭМ!#REF!,СВЦЭМ!$A$40:$A$783,$A276,СВЦЭМ!$B$40:$B$783,L$261)+'СЕТ СН'!$F$15</f>
        <v>#REF!</v>
      </c>
      <c r="M276" s="36" t="e">
        <f>SUMIFS(СВЦЭМ!#REF!,СВЦЭМ!$A$40:$A$783,$A276,СВЦЭМ!$B$40:$B$783,M$261)+'СЕТ СН'!$F$15</f>
        <v>#REF!</v>
      </c>
      <c r="N276" s="36" t="e">
        <f>SUMIFS(СВЦЭМ!#REF!,СВЦЭМ!$A$40:$A$783,$A276,СВЦЭМ!$B$40:$B$783,N$261)+'СЕТ СН'!$F$15</f>
        <v>#REF!</v>
      </c>
      <c r="O276" s="36" t="e">
        <f>SUMIFS(СВЦЭМ!#REF!,СВЦЭМ!$A$40:$A$783,$A276,СВЦЭМ!$B$40:$B$783,O$261)+'СЕТ СН'!$F$15</f>
        <v>#REF!</v>
      </c>
      <c r="P276" s="36" t="e">
        <f>SUMIFS(СВЦЭМ!#REF!,СВЦЭМ!$A$40:$A$783,$A276,СВЦЭМ!$B$40:$B$783,P$261)+'СЕТ СН'!$F$15</f>
        <v>#REF!</v>
      </c>
      <c r="Q276" s="36" t="e">
        <f>SUMIFS(СВЦЭМ!#REF!,СВЦЭМ!$A$40:$A$783,$A276,СВЦЭМ!$B$40:$B$783,Q$261)+'СЕТ СН'!$F$15</f>
        <v>#REF!</v>
      </c>
      <c r="R276" s="36" t="e">
        <f>SUMIFS(СВЦЭМ!#REF!,СВЦЭМ!$A$40:$A$783,$A276,СВЦЭМ!$B$40:$B$783,R$261)+'СЕТ СН'!$F$15</f>
        <v>#REF!</v>
      </c>
      <c r="S276" s="36" t="e">
        <f>SUMIFS(СВЦЭМ!#REF!,СВЦЭМ!$A$40:$A$783,$A276,СВЦЭМ!$B$40:$B$783,S$261)+'СЕТ СН'!$F$15</f>
        <v>#REF!</v>
      </c>
      <c r="T276" s="36" t="e">
        <f>SUMIFS(СВЦЭМ!#REF!,СВЦЭМ!$A$40:$A$783,$A276,СВЦЭМ!$B$40:$B$783,T$261)+'СЕТ СН'!$F$15</f>
        <v>#REF!</v>
      </c>
      <c r="U276" s="36" t="e">
        <f>SUMIFS(СВЦЭМ!#REF!,СВЦЭМ!$A$40:$A$783,$A276,СВЦЭМ!$B$40:$B$783,U$261)+'СЕТ СН'!$F$15</f>
        <v>#REF!</v>
      </c>
      <c r="V276" s="36" t="e">
        <f>SUMIFS(СВЦЭМ!#REF!,СВЦЭМ!$A$40:$A$783,$A276,СВЦЭМ!$B$40:$B$783,V$261)+'СЕТ СН'!$F$15</f>
        <v>#REF!</v>
      </c>
      <c r="W276" s="36" t="e">
        <f>SUMIFS(СВЦЭМ!#REF!,СВЦЭМ!$A$40:$A$783,$A276,СВЦЭМ!$B$40:$B$783,W$261)+'СЕТ СН'!$F$15</f>
        <v>#REF!</v>
      </c>
      <c r="X276" s="36" t="e">
        <f>SUMIFS(СВЦЭМ!#REF!,СВЦЭМ!$A$40:$A$783,$A276,СВЦЭМ!$B$40:$B$783,X$261)+'СЕТ СН'!$F$15</f>
        <v>#REF!</v>
      </c>
      <c r="Y276" s="36" t="e">
        <f>SUMIFS(СВЦЭМ!#REF!,СВЦЭМ!$A$40:$A$783,$A276,СВЦЭМ!$B$40:$B$783,Y$261)+'СЕТ СН'!$F$15</f>
        <v>#REF!</v>
      </c>
    </row>
    <row r="277" spans="1:25" ht="15.75" hidden="1" x14ac:dyDescent="0.2">
      <c r="A277" s="35">
        <f t="shared" si="7"/>
        <v>44455</v>
      </c>
      <c r="B277" s="36" t="e">
        <f>SUMIFS(СВЦЭМ!#REF!,СВЦЭМ!$A$40:$A$783,$A277,СВЦЭМ!$B$40:$B$783,B$261)+'СЕТ СН'!$F$15</f>
        <v>#REF!</v>
      </c>
      <c r="C277" s="36" t="e">
        <f>SUMIFS(СВЦЭМ!#REF!,СВЦЭМ!$A$40:$A$783,$A277,СВЦЭМ!$B$40:$B$783,C$261)+'СЕТ СН'!$F$15</f>
        <v>#REF!</v>
      </c>
      <c r="D277" s="36" t="e">
        <f>SUMIFS(СВЦЭМ!#REF!,СВЦЭМ!$A$40:$A$783,$A277,СВЦЭМ!$B$40:$B$783,D$261)+'СЕТ СН'!$F$15</f>
        <v>#REF!</v>
      </c>
      <c r="E277" s="36" t="e">
        <f>SUMIFS(СВЦЭМ!#REF!,СВЦЭМ!$A$40:$A$783,$A277,СВЦЭМ!$B$40:$B$783,E$261)+'СЕТ СН'!$F$15</f>
        <v>#REF!</v>
      </c>
      <c r="F277" s="36" t="e">
        <f>SUMIFS(СВЦЭМ!#REF!,СВЦЭМ!$A$40:$A$783,$A277,СВЦЭМ!$B$40:$B$783,F$261)+'СЕТ СН'!$F$15</f>
        <v>#REF!</v>
      </c>
      <c r="G277" s="36" t="e">
        <f>SUMIFS(СВЦЭМ!#REF!,СВЦЭМ!$A$40:$A$783,$A277,СВЦЭМ!$B$40:$B$783,G$261)+'СЕТ СН'!$F$15</f>
        <v>#REF!</v>
      </c>
      <c r="H277" s="36" t="e">
        <f>SUMIFS(СВЦЭМ!#REF!,СВЦЭМ!$A$40:$A$783,$A277,СВЦЭМ!$B$40:$B$783,H$261)+'СЕТ СН'!$F$15</f>
        <v>#REF!</v>
      </c>
      <c r="I277" s="36" t="e">
        <f>SUMIFS(СВЦЭМ!#REF!,СВЦЭМ!$A$40:$A$783,$A277,СВЦЭМ!$B$40:$B$783,I$261)+'СЕТ СН'!$F$15</f>
        <v>#REF!</v>
      </c>
      <c r="J277" s="36" t="e">
        <f>SUMIFS(СВЦЭМ!#REF!,СВЦЭМ!$A$40:$A$783,$A277,СВЦЭМ!$B$40:$B$783,J$261)+'СЕТ СН'!$F$15</f>
        <v>#REF!</v>
      </c>
      <c r="K277" s="36" t="e">
        <f>SUMIFS(СВЦЭМ!#REF!,СВЦЭМ!$A$40:$A$783,$A277,СВЦЭМ!$B$40:$B$783,K$261)+'СЕТ СН'!$F$15</f>
        <v>#REF!</v>
      </c>
      <c r="L277" s="36" t="e">
        <f>SUMIFS(СВЦЭМ!#REF!,СВЦЭМ!$A$40:$A$783,$A277,СВЦЭМ!$B$40:$B$783,L$261)+'СЕТ СН'!$F$15</f>
        <v>#REF!</v>
      </c>
      <c r="M277" s="36" t="e">
        <f>SUMIFS(СВЦЭМ!#REF!,СВЦЭМ!$A$40:$A$783,$A277,СВЦЭМ!$B$40:$B$783,M$261)+'СЕТ СН'!$F$15</f>
        <v>#REF!</v>
      </c>
      <c r="N277" s="36" t="e">
        <f>SUMIFS(СВЦЭМ!#REF!,СВЦЭМ!$A$40:$A$783,$A277,СВЦЭМ!$B$40:$B$783,N$261)+'СЕТ СН'!$F$15</f>
        <v>#REF!</v>
      </c>
      <c r="O277" s="36" t="e">
        <f>SUMIFS(СВЦЭМ!#REF!,СВЦЭМ!$A$40:$A$783,$A277,СВЦЭМ!$B$40:$B$783,O$261)+'СЕТ СН'!$F$15</f>
        <v>#REF!</v>
      </c>
      <c r="P277" s="36" t="e">
        <f>SUMIFS(СВЦЭМ!#REF!,СВЦЭМ!$A$40:$A$783,$A277,СВЦЭМ!$B$40:$B$783,P$261)+'СЕТ СН'!$F$15</f>
        <v>#REF!</v>
      </c>
      <c r="Q277" s="36" t="e">
        <f>SUMIFS(СВЦЭМ!#REF!,СВЦЭМ!$A$40:$A$783,$A277,СВЦЭМ!$B$40:$B$783,Q$261)+'СЕТ СН'!$F$15</f>
        <v>#REF!</v>
      </c>
      <c r="R277" s="36" t="e">
        <f>SUMIFS(СВЦЭМ!#REF!,СВЦЭМ!$A$40:$A$783,$A277,СВЦЭМ!$B$40:$B$783,R$261)+'СЕТ СН'!$F$15</f>
        <v>#REF!</v>
      </c>
      <c r="S277" s="36" t="e">
        <f>SUMIFS(СВЦЭМ!#REF!,СВЦЭМ!$A$40:$A$783,$A277,СВЦЭМ!$B$40:$B$783,S$261)+'СЕТ СН'!$F$15</f>
        <v>#REF!</v>
      </c>
      <c r="T277" s="36" t="e">
        <f>SUMIFS(СВЦЭМ!#REF!,СВЦЭМ!$A$40:$A$783,$A277,СВЦЭМ!$B$40:$B$783,T$261)+'СЕТ СН'!$F$15</f>
        <v>#REF!</v>
      </c>
      <c r="U277" s="36" t="e">
        <f>SUMIFS(СВЦЭМ!#REF!,СВЦЭМ!$A$40:$A$783,$A277,СВЦЭМ!$B$40:$B$783,U$261)+'СЕТ СН'!$F$15</f>
        <v>#REF!</v>
      </c>
      <c r="V277" s="36" t="e">
        <f>SUMIFS(СВЦЭМ!#REF!,СВЦЭМ!$A$40:$A$783,$A277,СВЦЭМ!$B$40:$B$783,V$261)+'СЕТ СН'!$F$15</f>
        <v>#REF!</v>
      </c>
      <c r="W277" s="36" t="e">
        <f>SUMIFS(СВЦЭМ!#REF!,СВЦЭМ!$A$40:$A$783,$A277,СВЦЭМ!$B$40:$B$783,W$261)+'СЕТ СН'!$F$15</f>
        <v>#REF!</v>
      </c>
      <c r="X277" s="36" t="e">
        <f>SUMIFS(СВЦЭМ!#REF!,СВЦЭМ!$A$40:$A$783,$A277,СВЦЭМ!$B$40:$B$783,X$261)+'СЕТ СН'!$F$15</f>
        <v>#REF!</v>
      </c>
      <c r="Y277" s="36" t="e">
        <f>SUMIFS(СВЦЭМ!#REF!,СВЦЭМ!$A$40:$A$783,$A277,СВЦЭМ!$B$40:$B$783,Y$261)+'СЕТ СН'!$F$15</f>
        <v>#REF!</v>
      </c>
    </row>
    <row r="278" spans="1:25" ht="15.75" hidden="1" x14ac:dyDescent="0.2">
      <c r="A278" s="35">
        <f t="shared" si="7"/>
        <v>44456</v>
      </c>
      <c r="B278" s="36" t="e">
        <f>SUMIFS(СВЦЭМ!#REF!,СВЦЭМ!$A$40:$A$783,$A278,СВЦЭМ!$B$40:$B$783,B$261)+'СЕТ СН'!$F$15</f>
        <v>#REF!</v>
      </c>
      <c r="C278" s="36" t="e">
        <f>SUMIFS(СВЦЭМ!#REF!,СВЦЭМ!$A$40:$A$783,$A278,СВЦЭМ!$B$40:$B$783,C$261)+'СЕТ СН'!$F$15</f>
        <v>#REF!</v>
      </c>
      <c r="D278" s="36" t="e">
        <f>SUMIFS(СВЦЭМ!#REF!,СВЦЭМ!$A$40:$A$783,$A278,СВЦЭМ!$B$40:$B$783,D$261)+'СЕТ СН'!$F$15</f>
        <v>#REF!</v>
      </c>
      <c r="E278" s="36" t="e">
        <f>SUMIFS(СВЦЭМ!#REF!,СВЦЭМ!$A$40:$A$783,$A278,СВЦЭМ!$B$40:$B$783,E$261)+'СЕТ СН'!$F$15</f>
        <v>#REF!</v>
      </c>
      <c r="F278" s="36" t="e">
        <f>SUMIFS(СВЦЭМ!#REF!,СВЦЭМ!$A$40:$A$783,$A278,СВЦЭМ!$B$40:$B$783,F$261)+'СЕТ СН'!$F$15</f>
        <v>#REF!</v>
      </c>
      <c r="G278" s="36" t="e">
        <f>SUMIFS(СВЦЭМ!#REF!,СВЦЭМ!$A$40:$A$783,$A278,СВЦЭМ!$B$40:$B$783,G$261)+'СЕТ СН'!$F$15</f>
        <v>#REF!</v>
      </c>
      <c r="H278" s="36" t="e">
        <f>SUMIFS(СВЦЭМ!#REF!,СВЦЭМ!$A$40:$A$783,$A278,СВЦЭМ!$B$40:$B$783,H$261)+'СЕТ СН'!$F$15</f>
        <v>#REF!</v>
      </c>
      <c r="I278" s="36" t="e">
        <f>SUMIFS(СВЦЭМ!#REF!,СВЦЭМ!$A$40:$A$783,$A278,СВЦЭМ!$B$40:$B$783,I$261)+'СЕТ СН'!$F$15</f>
        <v>#REF!</v>
      </c>
      <c r="J278" s="36" t="e">
        <f>SUMIFS(СВЦЭМ!#REF!,СВЦЭМ!$A$40:$A$783,$A278,СВЦЭМ!$B$40:$B$783,J$261)+'СЕТ СН'!$F$15</f>
        <v>#REF!</v>
      </c>
      <c r="K278" s="36" t="e">
        <f>SUMIFS(СВЦЭМ!#REF!,СВЦЭМ!$A$40:$A$783,$A278,СВЦЭМ!$B$40:$B$783,K$261)+'СЕТ СН'!$F$15</f>
        <v>#REF!</v>
      </c>
      <c r="L278" s="36" t="e">
        <f>SUMIFS(СВЦЭМ!#REF!,СВЦЭМ!$A$40:$A$783,$A278,СВЦЭМ!$B$40:$B$783,L$261)+'СЕТ СН'!$F$15</f>
        <v>#REF!</v>
      </c>
      <c r="M278" s="36" t="e">
        <f>SUMIFS(СВЦЭМ!#REF!,СВЦЭМ!$A$40:$A$783,$A278,СВЦЭМ!$B$40:$B$783,M$261)+'СЕТ СН'!$F$15</f>
        <v>#REF!</v>
      </c>
      <c r="N278" s="36" t="e">
        <f>SUMIFS(СВЦЭМ!#REF!,СВЦЭМ!$A$40:$A$783,$A278,СВЦЭМ!$B$40:$B$783,N$261)+'СЕТ СН'!$F$15</f>
        <v>#REF!</v>
      </c>
      <c r="O278" s="36" t="e">
        <f>SUMIFS(СВЦЭМ!#REF!,СВЦЭМ!$A$40:$A$783,$A278,СВЦЭМ!$B$40:$B$783,O$261)+'СЕТ СН'!$F$15</f>
        <v>#REF!</v>
      </c>
      <c r="P278" s="36" t="e">
        <f>SUMIFS(СВЦЭМ!#REF!,СВЦЭМ!$A$40:$A$783,$A278,СВЦЭМ!$B$40:$B$783,P$261)+'СЕТ СН'!$F$15</f>
        <v>#REF!</v>
      </c>
      <c r="Q278" s="36" t="e">
        <f>SUMIFS(СВЦЭМ!#REF!,СВЦЭМ!$A$40:$A$783,$A278,СВЦЭМ!$B$40:$B$783,Q$261)+'СЕТ СН'!$F$15</f>
        <v>#REF!</v>
      </c>
      <c r="R278" s="36" t="e">
        <f>SUMIFS(СВЦЭМ!#REF!,СВЦЭМ!$A$40:$A$783,$A278,СВЦЭМ!$B$40:$B$783,R$261)+'СЕТ СН'!$F$15</f>
        <v>#REF!</v>
      </c>
      <c r="S278" s="36" t="e">
        <f>SUMIFS(СВЦЭМ!#REF!,СВЦЭМ!$A$40:$A$783,$A278,СВЦЭМ!$B$40:$B$783,S$261)+'СЕТ СН'!$F$15</f>
        <v>#REF!</v>
      </c>
      <c r="T278" s="36" t="e">
        <f>SUMIFS(СВЦЭМ!#REF!,СВЦЭМ!$A$40:$A$783,$A278,СВЦЭМ!$B$40:$B$783,T$261)+'СЕТ СН'!$F$15</f>
        <v>#REF!</v>
      </c>
      <c r="U278" s="36" t="e">
        <f>SUMIFS(СВЦЭМ!#REF!,СВЦЭМ!$A$40:$A$783,$A278,СВЦЭМ!$B$40:$B$783,U$261)+'СЕТ СН'!$F$15</f>
        <v>#REF!</v>
      </c>
      <c r="V278" s="36" t="e">
        <f>SUMIFS(СВЦЭМ!#REF!,СВЦЭМ!$A$40:$A$783,$A278,СВЦЭМ!$B$40:$B$783,V$261)+'СЕТ СН'!$F$15</f>
        <v>#REF!</v>
      </c>
      <c r="W278" s="36" t="e">
        <f>SUMIFS(СВЦЭМ!#REF!,СВЦЭМ!$A$40:$A$783,$A278,СВЦЭМ!$B$40:$B$783,W$261)+'СЕТ СН'!$F$15</f>
        <v>#REF!</v>
      </c>
      <c r="X278" s="36" t="e">
        <f>SUMIFS(СВЦЭМ!#REF!,СВЦЭМ!$A$40:$A$783,$A278,СВЦЭМ!$B$40:$B$783,X$261)+'СЕТ СН'!$F$15</f>
        <v>#REF!</v>
      </c>
      <c r="Y278" s="36" t="e">
        <f>SUMIFS(СВЦЭМ!#REF!,СВЦЭМ!$A$40:$A$783,$A278,СВЦЭМ!$B$40:$B$783,Y$261)+'СЕТ СН'!$F$15</f>
        <v>#REF!</v>
      </c>
    </row>
    <row r="279" spans="1:25" ht="15.75" hidden="1" x14ac:dyDescent="0.2">
      <c r="A279" s="35">
        <f t="shared" si="7"/>
        <v>44457</v>
      </c>
      <c r="B279" s="36" t="e">
        <f>SUMIFS(СВЦЭМ!#REF!,СВЦЭМ!$A$40:$A$783,$A279,СВЦЭМ!$B$40:$B$783,B$261)+'СЕТ СН'!$F$15</f>
        <v>#REF!</v>
      </c>
      <c r="C279" s="36" t="e">
        <f>SUMIFS(СВЦЭМ!#REF!,СВЦЭМ!$A$40:$A$783,$A279,СВЦЭМ!$B$40:$B$783,C$261)+'СЕТ СН'!$F$15</f>
        <v>#REF!</v>
      </c>
      <c r="D279" s="36" t="e">
        <f>SUMIFS(СВЦЭМ!#REF!,СВЦЭМ!$A$40:$A$783,$A279,СВЦЭМ!$B$40:$B$783,D$261)+'СЕТ СН'!$F$15</f>
        <v>#REF!</v>
      </c>
      <c r="E279" s="36" t="e">
        <f>SUMIFS(СВЦЭМ!#REF!,СВЦЭМ!$A$40:$A$783,$A279,СВЦЭМ!$B$40:$B$783,E$261)+'СЕТ СН'!$F$15</f>
        <v>#REF!</v>
      </c>
      <c r="F279" s="36" t="e">
        <f>SUMIFS(СВЦЭМ!#REF!,СВЦЭМ!$A$40:$A$783,$A279,СВЦЭМ!$B$40:$B$783,F$261)+'СЕТ СН'!$F$15</f>
        <v>#REF!</v>
      </c>
      <c r="G279" s="36" t="e">
        <f>SUMIFS(СВЦЭМ!#REF!,СВЦЭМ!$A$40:$A$783,$A279,СВЦЭМ!$B$40:$B$783,G$261)+'СЕТ СН'!$F$15</f>
        <v>#REF!</v>
      </c>
      <c r="H279" s="36" t="e">
        <f>SUMIFS(СВЦЭМ!#REF!,СВЦЭМ!$A$40:$A$783,$A279,СВЦЭМ!$B$40:$B$783,H$261)+'СЕТ СН'!$F$15</f>
        <v>#REF!</v>
      </c>
      <c r="I279" s="36" t="e">
        <f>SUMIFS(СВЦЭМ!#REF!,СВЦЭМ!$A$40:$A$783,$A279,СВЦЭМ!$B$40:$B$783,I$261)+'СЕТ СН'!$F$15</f>
        <v>#REF!</v>
      </c>
      <c r="J279" s="36" t="e">
        <f>SUMIFS(СВЦЭМ!#REF!,СВЦЭМ!$A$40:$A$783,$A279,СВЦЭМ!$B$40:$B$783,J$261)+'СЕТ СН'!$F$15</f>
        <v>#REF!</v>
      </c>
      <c r="K279" s="36" t="e">
        <f>SUMIFS(СВЦЭМ!#REF!,СВЦЭМ!$A$40:$A$783,$A279,СВЦЭМ!$B$40:$B$783,K$261)+'СЕТ СН'!$F$15</f>
        <v>#REF!</v>
      </c>
      <c r="L279" s="36" t="e">
        <f>SUMIFS(СВЦЭМ!#REF!,СВЦЭМ!$A$40:$A$783,$A279,СВЦЭМ!$B$40:$B$783,L$261)+'СЕТ СН'!$F$15</f>
        <v>#REF!</v>
      </c>
      <c r="M279" s="36" t="e">
        <f>SUMIFS(СВЦЭМ!#REF!,СВЦЭМ!$A$40:$A$783,$A279,СВЦЭМ!$B$40:$B$783,M$261)+'СЕТ СН'!$F$15</f>
        <v>#REF!</v>
      </c>
      <c r="N279" s="36" t="e">
        <f>SUMIFS(СВЦЭМ!#REF!,СВЦЭМ!$A$40:$A$783,$A279,СВЦЭМ!$B$40:$B$783,N$261)+'СЕТ СН'!$F$15</f>
        <v>#REF!</v>
      </c>
      <c r="O279" s="36" t="e">
        <f>SUMIFS(СВЦЭМ!#REF!,СВЦЭМ!$A$40:$A$783,$A279,СВЦЭМ!$B$40:$B$783,O$261)+'СЕТ СН'!$F$15</f>
        <v>#REF!</v>
      </c>
      <c r="P279" s="36" t="e">
        <f>SUMIFS(СВЦЭМ!#REF!,СВЦЭМ!$A$40:$A$783,$A279,СВЦЭМ!$B$40:$B$783,P$261)+'СЕТ СН'!$F$15</f>
        <v>#REF!</v>
      </c>
      <c r="Q279" s="36" t="e">
        <f>SUMIFS(СВЦЭМ!#REF!,СВЦЭМ!$A$40:$A$783,$A279,СВЦЭМ!$B$40:$B$783,Q$261)+'СЕТ СН'!$F$15</f>
        <v>#REF!</v>
      </c>
      <c r="R279" s="36" t="e">
        <f>SUMIFS(СВЦЭМ!#REF!,СВЦЭМ!$A$40:$A$783,$A279,СВЦЭМ!$B$40:$B$783,R$261)+'СЕТ СН'!$F$15</f>
        <v>#REF!</v>
      </c>
      <c r="S279" s="36" t="e">
        <f>SUMIFS(СВЦЭМ!#REF!,СВЦЭМ!$A$40:$A$783,$A279,СВЦЭМ!$B$40:$B$783,S$261)+'СЕТ СН'!$F$15</f>
        <v>#REF!</v>
      </c>
      <c r="T279" s="36" t="e">
        <f>SUMIFS(СВЦЭМ!#REF!,СВЦЭМ!$A$40:$A$783,$A279,СВЦЭМ!$B$40:$B$783,T$261)+'СЕТ СН'!$F$15</f>
        <v>#REF!</v>
      </c>
      <c r="U279" s="36" t="e">
        <f>SUMIFS(СВЦЭМ!#REF!,СВЦЭМ!$A$40:$A$783,$A279,СВЦЭМ!$B$40:$B$783,U$261)+'СЕТ СН'!$F$15</f>
        <v>#REF!</v>
      </c>
      <c r="V279" s="36" t="e">
        <f>SUMIFS(СВЦЭМ!#REF!,СВЦЭМ!$A$40:$A$783,$A279,СВЦЭМ!$B$40:$B$783,V$261)+'СЕТ СН'!$F$15</f>
        <v>#REF!</v>
      </c>
      <c r="W279" s="36" t="e">
        <f>SUMIFS(СВЦЭМ!#REF!,СВЦЭМ!$A$40:$A$783,$A279,СВЦЭМ!$B$40:$B$783,W$261)+'СЕТ СН'!$F$15</f>
        <v>#REF!</v>
      </c>
      <c r="X279" s="36" t="e">
        <f>SUMIFS(СВЦЭМ!#REF!,СВЦЭМ!$A$40:$A$783,$A279,СВЦЭМ!$B$40:$B$783,X$261)+'СЕТ СН'!$F$15</f>
        <v>#REF!</v>
      </c>
      <c r="Y279" s="36" t="e">
        <f>SUMIFS(СВЦЭМ!#REF!,СВЦЭМ!$A$40:$A$783,$A279,СВЦЭМ!$B$40:$B$783,Y$261)+'СЕТ СН'!$F$15</f>
        <v>#REF!</v>
      </c>
    </row>
    <row r="280" spans="1:25" ht="15.75" hidden="1" x14ac:dyDescent="0.2">
      <c r="A280" s="35">
        <f t="shared" si="7"/>
        <v>44458</v>
      </c>
      <c r="B280" s="36" t="e">
        <f>SUMIFS(СВЦЭМ!#REF!,СВЦЭМ!$A$40:$A$783,$A280,СВЦЭМ!$B$40:$B$783,B$261)+'СЕТ СН'!$F$15</f>
        <v>#REF!</v>
      </c>
      <c r="C280" s="36" t="e">
        <f>SUMIFS(СВЦЭМ!#REF!,СВЦЭМ!$A$40:$A$783,$A280,СВЦЭМ!$B$40:$B$783,C$261)+'СЕТ СН'!$F$15</f>
        <v>#REF!</v>
      </c>
      <c r="D280" s="36" t="e">
        <f>SUMIFS(СВЦЭМ!#REF!,СВЦЭМ!$A$40:$A$783,$A280,СВЦЭМ!$B$40:$B$783,D$261)+'СЕТ СН'!$F$15</f>
        <v>#REF!</v>
      </c>
      <c r="E280" s="36" t="e">
        <f>SUMIFS(СВЦЭМ!#REF!,СВЦЭМ!$A$40:$A$783,$A280,СВЦЭМ!$B$40:$B$783,E$261)+'СЕТ СН'!$F$15</f>
        <v>#REF!</v>
      </c>
      <c r="F280" s="36" t="e">
        <f>SUMIFS(СВЦЭМ!#REF!,СВЦЭМ!$A$40:$A$783,$A280,СВЦЭМ!$B$40:$B$783,F$261)+'СЕТ СН'!$F$15</f>
        <v>#REF!</v>
      </c>
      <c r="G280" s="36" t="e">
        <f>SUMIFS(СВЦЭМ!#REF!,СВЦЭМ!$A$40:$A$783,$A280,СВЦЭМ!$B$40:$B$783,G$261)+'СЕТ СН'!$F$15</f>
        <v>#REF!</v>
      </c>
      <c r="H280" s="36" t="e">
        <f>SUMIFS(СВЦЭМ!#REF!,СВЦЭМ!$A$40:$A$783,$A280,СВЦЭМ!$B$40:$B$783,H$261)+'СЕТ СН'!$F$15</f>
        <v>#REF!</v>
      </c>
      <c r="I280" s="36" t="e">
        <f>SUMIFS(СВЦЭМ!#REF!,СВЦЭМ!$A$40:$A$783,$A280,СВЦЭМ!$B$40:$B$783,I$261)+'СЕТ СН'!$F$15</f>
        <v>#REF!</v>
      </c>
      <c r="J280" s="36" t="e">
        <f>SUMIFS(СВЦЭМ!#REF!,СВЦЭМ!$A$40:$A$783,$A280,СВЦЭМ!$B$40:$B$783,J$261)+'СЕТ СН'!$F$15</f>
        <v>#REF!</v>
      </c>
      <c r="K280" s="36" t="e">
        <f>SUMIFS(СВЦЭМ!#REF!,СВЦЭМ!$A$40:$A$783,$A280,СВЦЭМ!$B$40:$B$783,K$261)+'СЕТ СН'!$F$15</f>
        <v>#REF!</v>
      </c>
      <c r="L280" s="36" t="e">
        <f>SUMIFS(СВЦЭМ!#REF!,СВЦЭМ!$A$40:$A$783,$A280,СВЦЭМ!$B$40:$B$783,L$261)+'СЕТ СН'!$F$15</f>
        <v>#REF!</v>
      </c>
      <c r="M280" s="36" t="e">
        <f>SUMIFS(СВЦЭМ!#REF!,СВЦЭМ!$A$40:$A$783,$A280,СВЦЭМ!$B$40:$B$783,M$261)+'СЕТ СН'!$F$15</f>
        <v>#REF!</v>
      </c>
      <c r="N280" s="36" t="e">
        <f>SUMIFS(СВЦЭМ!#REF!,СВЦЭМ!$A$40:$A$783,$A280,СВЦЭМ!$B$40:$B$783,N$261)+'СЕТ СН'!$F$15</f>
        <v>#REF!</v>
      </c>
      <c r="O280" s="36" t="e">
        <f>SUMIFS(СВЦЭМ!#REF!,СВЦЭМ!$A$40:$A$783,$A280,СВЦЭМ!$B$40:$B$783,O$261)+'СЕТ СН'!$F$15</f>
        <v>#REF!</v>
      </c>
      <c r="P280" s="36" t="e">
        <f>SUMIFS(СВЦЭМ!#REF!,СВЦЭМ!$A$40:$A$783,$A280,СВЦЭМ!$B$40:$B$783,P$261)+'СЕТ СН'!$F$15</f>
        <v>#REF!</v>
      </c>
      <c r="Q280" s="36" t="e">
        <f>SUMIFS(СВЦЭМ!#REF!,СВЦЭМ!$A$40:$A$783,$A280,СВЦЭМ!$B$40:$B$783,Q$261)+'СЕТ СН'!$F$15</f>
        <v>#REF!</v>
      </c>
      <c r="R280" s="36" t="e">
        <f>SUMIFS(СВЦЭМ!#REF!,СВЦЭМ!$A$40:$A$783,$A280,СВЦЭМ!$B$40:$B$783,R$261)+'СЕТ СН'!$F$15</f>
        <v>#REF!</v>
      </c>
      <c r="S280" s="36" t="e">
        <f>SUMIFS(СВЦЭМ!#REF!,СВЦЭМ!$A$40:$A$783,$A280,СВЦЭМ!$B$40:$B$783,S$261)+'СЕТ СН'!$F$15</f>
        <v>#REF!</v>
      </c>
      <c r="T280" s="36" t="e">
        <f>SUMIFS(СВЦЭМ!#REF!,СВЦЭМ!$A$40:$A$783,$A280,СВЦЭМ!$B$40:$B$783,T$261)+'СЕТ СН'!$F$15</f>
        <v>#REF!</v>
      </c>
      <c r="U280" s="36" t="e">
        <f>SUMIFS(СВЦЭМ!#REF!,СВЦЭМ!$A$40:$A$783,$A280,СВЦЭМ!$B$40:$B$783,U$261)+'СЕТ СН'!$F$15</f>
        <v>#REF!</v>
      </c>
      <c r="V280" s="36" t="e">
        <f>SUMIFS(СВЦЭМ!#REF!,СВЦЭМ!$A$40:$A$783,$A280,СВЦЭМ!$B$40:$B$783,V$261)+'СЕТ СН'!$F$15</f>
        <v>#REF!</v>
      </c>
      <c r="W280" s="36" t="e">
        <f>SUMIFS(СВЦЭМ!#REF!,СВЦЭМ!$A$40:$A$783,$A280,СВЦЭМ!$B$40:$B$783,W$261)+'СЕТ СН'!$F$15</f>
        <v>#REF!</v>
      </c>
      <c r="X280" s="36" t="e">
        <f>SUMIFS(СВЦЭМ!#REF!,СВЦЭМ!$A$40:$A$783,$A280,СВЦЭМ!$B$40:$B$783,X$261)+'СЕТ СН'!$F$15</f>
        <v>#REF!</v>
      </c>
      <c r="Y280" s="36" t="e">
        <f>SUMIFS(СВЦЭМ!#REF!,СВЦЭМ!$A$40:$A$783,$A280,СВЦЭМ!$B$40:$B$783,Y$261)+'СЕТ СН'!$F$15</f>
        <v>#REF!</v>
      </c>
    </row>
    <row r="281" spans="1:25" ht="15.75" hidden="1" x14ac:dyDescent="0.2">
      <c r="A281" s="35">
        <f t="shared" si="7"/>
        <v>44459</v>
      </c>
      <c r="B281" s="36" t="e">
        <f>SUMIFS(СВЦЭМ!#REF!,СВЦЭМ!$A$40:$A$783,$A281,СВЦЭМ!$B$40:$B$783,B$261)+'СЕТ СН'!$F$15</f>
        <v>#REF!</v>
      </c>
      <c r="C281" s="36" t="e">
        <f>SUMIFS(СВЦЭМ!#REF!,СВЦЭМ!$A$40:$A$783,$A281,СВЦЭМ!$B$40:$B$783,C$261)+'СЕТ СН'!$F$15</f>
        <v>#REF!</v>
      </c>
      <c r="D281" s="36" t="e">
        <f>SUMIFS(СВЦЭМ!#REF!,СВЦЭМ!$A$40:$A$783,$A281,СВЦЭМ!$B$40:$B$783,D$261)+'СЕТ СН'!$F$15</f>
        <v>#REF!</v>
      </c>
      <c r="E281" s="36" t="e">
        <f>SUMIFS(СВЦЭМ!#REF!,СВЦЭМ!$A$40:$A$783,$A281,СВЦЭМ!$B$40:$B$783,E$261)+'СЕТ СН'!$F$15</f>
        <v>#REF!</v>
      </c>
      <c r="F281" s="36" t="e">
        <f>SUMIFS(СВЦЭМ!#REF!,СВЦЭМ!$A$40:$A$783,$A281,СВЦЭМ!$B$40:$B$783,F$261)+'СЕТ СН'!$F$15</f>
        <v>#REF!</v>
      </c>
      <c r="G281" s="36" t="e">
        <f>SUMIFS(СВЦЭМ!#REF!,СВЦЭМ!$A$40:$A$783,$A281,СВЦЭМ!$B$40:$B$783,G$261)+'СЕТ СН'!$F$15</f>
        <v>#REF!</v>
      </c>
      <c r="H281" s="36" t="e">
        <f>SUMIFS(СВЦЭМ!#REF!,СВЦЭМ!$A$40:$A$783,$A281,СВЦЭМ!$B$40:$B$783,H$261)+'СЕТ СН'!$F$15</f>
        <v>#REF!</v>
      </c>
      <c r="I281" s="36" t="e">
        <f>SUMIFS(СВЦЭМ!#REF!,СВЦЭМ!$A$40:$A$783,$A281,СВЦЭМ!$B$40:$B$783,I$261)+'СЕТ СН'!$F$15</f>
        <v>#REF!</v>
      </c>
      <c r="J281" s="36" t="e">
        <f>SUMIFS(СВЦЭМ!#REF!,СВЦЭМ!$A$40:$A$783,$A281,СВЦЭМ!$B$40:$B$783,J$261)+'СЕТ СН'!$F$15</f>
        <v>#REF!</v>
      </c>
      <c r="K281" s="36" t="e">
        <f>SUMIFS(СВЦЭМ!#REF!,СВЦЭМ!$A$40:$A$783,$A281,СВЦЭМ!$B$40:$B$783,K$261)+'СЕТ СН'!$F$15</f>
        <v>#REF!</v>
      </c>
      <c r="L281" s="36" t="e">
        <f>SUMIFS(СВЦЭМ!#REF!,СВЦЭМ!$A$40:$A$783,$A281,СВЦЭМ!$B$40:$B$783,L$261)+'СЕТ СН'!$F$15</f>
        <v>#REF!</v>
      </c>
      <c r="M281" s="36" t="e">
        <f>SUMIFS(СВЦЭМ!#REF!,СВЦЭМ!$A$40:$A$783,$A281,СВЦЭМ!$B$40:$B$783,M$261)+'СЕТ СН'!$F$15</f>
        <v>#REF!</v>
      </c>
      <c r="N281" s="36" t="e">
        <f>SUMIFS(СВЦЭМ!#REF!,СВЦЭМ!$A$40:$A$783,$A281,СВЦЭМ!$B$40:$B$783,N$261)+'СЕТ СН'!$F$15</f>
        <v>#REF!</v>
      </c>
      <c r="O281" s="36" t="e">
        <f>SUMIFS(СВЦЭМ!#REF!,СВЦЭМ!$A$40:$A$783,$A281,СВЦЭМ!$B$40:$B$783,O$261)+'СЕТ СН'!$F$15</f>
        <v>#REF!</v>
      </c>
      <c r="P281" s="36" t="e">
        <f>SUMIFS(СВЦЭМ!#REF!,СВЦЭМ!$A$40:$A$783,$A281,СВЦЭМ!$B$40:$B$783,P$261)+'СЕТ СН'!$F$15</f>
        <v>#REF!</v>
      </c>
      <c r="Q281" s="36" t="e">
        <f>SUMIFS(СВЦЭМ!#REF!,СВЦЭМ!$A$40:$A$783,$A281,СВЦЭМ!$B$40:$B$783,Q$261)+'СЕТ СН'!$F$15</f>
        <v>#REF!</v>
      </c>
      <c r="R281" s="36" t="e">
        <f>SUMIFS(СВЦЭМ!#REF!,СВЦЭМ!$A$40:$A$783,$A281,СВЦЭМ!$B$40:$B$783,R$261)+'СЕТ СН'!$F$15</f>
        <v>#REF!</v>
      </c>
      <c r="S281" s="36" t="e">
        <f>SUMIFS(СВЦЭМ!#REF!,СВЦЭМ!$A$40:$A$783,$A281,СВЦЭМ!$B$40:$B$783,S$261)+'СЕТ СН'!$F$15</f>
        <v>#REF!</v>
      </c>
      <c r="T281" s="36" t="e">
        <f>SUMIFS(СВЦЭМ!#REF!,СВЦЭМ!$A$40:$A$783,$A281,СВЦЭМ!$B$40:$B$783,T$261)+'СЕТ СН'!$F$15</f>
        <v>#REF!</v>
      </c>
      <c r="U281" s="36" t="e">
        <f>SUMIFS(СВЦЭМ!#REF!,СВЦЭМ!$A$40:$A$783,$A281,СВЦЭМ!$B$40:$B$783,U$261)+'СЕТ СН'!$F$15</f>
        <v>#REF!</v>
      </c>
      <c r="V281" s="36" t="e">
        <f>SUMIFS(СВЦЭМ!#REF!,СВЦЭМ!$A$40:$A$783,$A281,СВЦЭМ!$B$40:$B$783,V$261)+'СЕТ СН'!$F$15</f>
        <v>#REF!</v>
      </c>
      <c r="W281" s="36" t="e">
        <f>SUMIFS(СВЦЭМ!#REF!,СВЦЭМ!$A$40:$A$783,$A281,СВЦЭМ!$B$40:$B$783,W$261)+'СЕТ СН'!$F$15</f>
        <v>#REF!</v>
      </c>
      <c r="X281" s="36" t="e">
        <f>SUMIFS(СВЦЭМ!#REF!,СВЦЭМ!$A$40:$A$783,$A281,СВЦЭМ!$B$40:$B$783,X$261)+'СЕТ СН'!$F$15</f>
        <v>#REF!</v>
      </c>
      <c r="Y281" s="36" t="e">
        <f>SUMIFS(СВЦЭМ!#REF!,СВЦЭМ!$A$40:$A$783,$A281,СВЦЭМ!$B$40:$B$783,Y$261)+'СЕТ СН'!$F$15</f>
        <v>#REF!</v>
      </c>
    </row>
    <row r="282" spans="1:25" ht="15.75" hidden="1" x14ac:dyDescent="0.2">
      <c r="A282" s="35">
        <f t="shared" si="7"/>
        <v>44460</v>
      </c>
      <c r="B282" s="36" t="e">
        <f>SUMIFS(СВЦЭМ!#REF!,СВЦЭМ!$A$40:$A$783,$A282,СВЦЭМ!$B$40:$B$783,B$261)+'СЕТ СН'!$F$15</f>
        <v>#REF!</v>
      </c>
      <c r="C282" s="36" t="e">
        <f>SUMIFS(СВЦЭМ!#REF!,СВЦЭМ!$A$40:$A$783,$A282,СВЦЭМ!$B$40:$B$783,C$261)+'СЕТ СН'!$F$15</f>
        <v>#REF!</v>
      </c>
      <c r="D282" s="36" t="e">
        <f>SUMIFS(СВЦЭМ!#REF!,СВЦЭМ!$A$40:$A$783,$A282,СВЦЭМ!$B$40:$B$783,D$261)+'СЕТ СН'!$F$15</f>
        <v>#REF!</v>
      </c>
      <c r="E282" s="36" t="e">
        <f>SUMIFS(СВЦЭМ!#REF!,СВЦЭМ!$A$40:$A$783,$A282,СВЦЭМ!$B$40:$B$783,E$261)+'СЕТ СН'!$F$15</f>
        <v>#REF!</v>
      </c>
      <c r="F282" s="36" t="e">
        <f>SUMIFS(СВЦЭМ!#REF!,СВЦЭМ!$A$40:$A$783,$A282,СВЦЭМ!$B$40:$B$783,F$261)+'СЕТ СН'!$F$15</f>
        <v>#REF!</v>
      </c>
      <c r="G282" s="36" t="e">
        <f>SUMIFS(СВЦЭМ!#REF!,СВЦЭМ!$A$40:$A$783,$A282,СВЦЭМ!$B$40:$B$783,G$261)+'СЕТ СН'!$F$15</f>
        <v>#REF!</v>
      </c>
      <c r="H282" s="36" t="e">
        <f>SUMIFS(СВЦЭМ!#REF!,СВЦЭМ!$A$40:$A$783,$A282,СВЦЭМ!$B$40:$B$783,H$261)+'СЕТ СН'!$F$15</f>
        <v>#REF!</v>
      </c>
      <c r="I282" s="36" t="e">
        <f>SUMIFS(СВЦЭМ!#REF!,СВЦЭМ!$A$40:$A$783,$A282,СВЦЭМ!$B$40:$B$783,I$261)+'СЕТ СН'!$F$15</f>
        <v>#REF!</v>
      </c>
      <c r="J282" s="36" t="e">
        <f>SUMIFS(СВЦЭМ!#REF!,СВЦЭМ!$A$40:$A$783,$A282,СВЦЭМ!$B$40:$B$783,J$261)+'СЕТ СН'!$F$15</f>
        <v>#REF!</v>
      </c>
      <c r="K282" s="36" t="e">
        <f>SUMIFS(СВЦЭМ!#REF!,СВЦЭМ!$A$40:$A$783,$A282,СВЦЭМ!$B$40:$B$783,K$261)+'СЕТ СН'!$F$15</f>
        <v>#REF!</v>
      </c>
      <c r="L282" s="36" t="e">
        <f>SUMIFS(СВЦЭМ!#REF!,СВЦЭМ!$A$40:$A$783,$A282,СВЦЭМ!$B$40:$B$783,L$261)+'СЕТ СН'!$F$15</f>
        <v>#REF!</v>
      </c>
      <c r="M282" s="36" t="e">
        <f>SUMIFS(СВЦЭМ!#REF!,СВЦЭМ!$A$40:$A$783,$A282,СВЦЭМ!$B$40:$B$783,M$261)+'СЕТ СН'!$F$15</f>
        <v>#REF!</v>
      </c>
      <c r="N282" s="36" t="e">
        <f>SUMIFS(СВЦЭМ!#REF!,СВЦЭМ!$A$40:$A$783,$A282,СВЦЭМ!$B$40:$B$783,N$261)+'СЕТ СН'!$F$15</f>
        <v>#REF!</v>
      </c>
      <c r="O282" s="36" t="e">
        <f>SUMIFS(СВЦЭМ!#REF!,СВЦЭМ!$A$40:$A$783,$A282,СВЦЭМ!$B$40:$B$783,O$261)+'СЕТ СН'!$F$15</f>
        <v>#REF!</v>
      </c>
      <c r="P282" s="36" t="e">
        <f>SUMIFS(СВЦЭМ!#REF!,СВЦЭМ!$A$40:$A$783,$A282,СВЦЭМ!$B$40:$B$783,P$261)+'СЕТ СН'!$F$15</f>
        <v>#REF!</v>
      </c>
      <c r="Q282" s="36" t="e">
        <f>SUMIFS(СВЦЭМ!#REF!,СВЦЭМ!$A$40:$A$783,$A282,СВЦЭМ!$B$40:$B$783,Q$261)+'СЕТ СН'!$F$15</f>
        <v>#REF!</v>
      </c>
      <c r="R282" s="36" t="e">
        <f>SUMIFS(СВЦЭМ!#REF!,СВЦЭМ!$A$40:$A$783,$A282,СВЦЭМ!$B$40:$B$783,R$261)+'СЕТ СН'!$F$15</f>
        <v>#REF!</v>
      </c>
      <c r="S282" s="36" t="e">
        <f>SUMIFS(СВЦЭМ!#REF!,СВЦЭМ!$A$40:$A$783,$A282,СВЦЭМ!$B$40:$B$783,S$261)+'СЕТ СН'!$F$15</f>
        <v>#REF!</v>
      </c>
      <c r="T282" s="36" t="e">
        <f>SUMIFS(СВЦЭМ!#REF!,СВЦЭМ!$A$40:$A$783,$A282,СВЦЭМ!$B$40:$B$783,T$261)+'СЕТ СН'!$F$15</f>
        <v>#REF!</v>
      </c>
      <c r="U282" s="36" t="e">
        <f>SUMIFS(СВЦЭМ!#REF!,СВЦЭМ!$A$40:$A$783,$A282,СВЦЭМ!$B$40:$B$783,U$261)+'СЕТ СН'!$F$15</f>
        <v>#REF!</v>
      </c>
      <c r="V282" s="36" t="e">
        <f>SUMIFS(СВЦЭМ!#REF!,СВЦЭМ!$A$40:$A$783,$A282,СВЦЭМ!$B$40:$B$783,V$261)+'СЕТ СН'!$F$15</f>
        <v>#REF!</v>
      </c>
      <c r="W282" s="36" t="e">
        <f>SUMIFS(СВЦЭМ!#REF!,СВЦЭМ!$A$40:$A$783,$A282,СВЦЭМ!$B$40:$B$783,W$261)+'СЕТ СН'!$F$15</f>
        <v>#REF!</v>
      </c>
      <c r="X282" s="36" t="e">
        <f>SUMIFS(СВЦЭМ!#REF!,СВЦЭМ!$A$40:$A$783,$A282,СВЦЭМ!$B$40:$B$783,X$261)+'СЕТ СН'!$F$15</f>
        <v>#REF!</v>
      </c>
      <c r="Y282" s="36" t="e">
        <f>SUMIFS(СВЦЭМ!#REF!,СВЦЭМ!$A$40:$A$783,$A282,СВЦЭМ!$B$40:$B$783,Y$261)+'СЕТ СН'!$F$15</f>
        <v>#REF!</v>
      </c>
    </row>
    <row r="283" spans="1:25" ht="15.75" hidden="1" x14ac:dyDescent="0.2">
      <c r="A283" s="35">
        <f t="shared" si="7"/>
        <v>44461</v>
      </c>
      <c r="B283" s="36" t="e">
        <f>SUMIFS(СВЦЭМ!#REF!,СВЦЭМ!$A$40:$A$783,$A283,СВЦЭМ!$B$40:$B$783,B$261)+'СЕТ СН'!$F$15</f>
        <v>#REF!</v>
      </c>
      <c r="C283" s="36" t="e">
        <f>SUMIFS(СВЦЭМ!#REF!,СВЦЭМ!$A$40:$A$783,$A283,СВЦЭМ!$B$40:$B$783,C$261)+'СЕТ СН'!$F$15</f>
        <v>#REF!</v>
      </c>
      <c r="D283" s="36" t="e">
        <f>SUMIFS(СВЦЭМ!#REF!,СВЦЭМ!$A$40:$A$783,$A283,СВЦЭМ!$B$40:$B$783,D$261)+'СЕТ СН'!$F$15</f>
        <v>#REF!</v>
      </c>
      <c r="E283" s="36" t="e">
        <f>SUMIFS(СВЦЭМ!#REF!,СВЦЭМ!$A$40:$A$783,$A283,СВЦЭМ!$B$40:$B$783,E$261)+'СЕТ СН'!$F$15</f>
        <v>#REF!</v>
      </c>
      <c r="F283" s="36" t="e">
        <f>SUMIFS(СВЦЭМ!#REF!,СВЦЭМ!$A$40:$A$783,$A283,СВЦЭМ!$B$40:$B$783,F$261)+'СЕТ СН'!$F$15</f>
        <v>#REF!</v>
      </c>
      <c r="G283" s="36" t="e">
        <f>SUMIFS(СВЦЭМ!#REF!,СВЦЭМ!$A$40:$A$783,$A283,СВЦЭМ!$B$40:$B$783,G$261)+'СЕТ СН'!$F$15</f>
        <v>#REF!</v>
      </c>
      <c r="H283" s="36" t="e">
        <f>SUMIFS(СВЦЭМ!#REF!,СВЦЭМ!$A$40:$A$783,$A283,СВЦЭМ!$B$40:$B$783,H$261)+'СЕТ СН'!$F$15</f>
        <v>#REF!</v>
      </c>
      <c r="I283" s="36" t="e">
        <f>SUMIFS(СВЦЭМ!#REF!,СВЦЭМ!$A$40:$A$783,$A283,СВЦЭМ!$B$40:$B$783,I$261)+'СЕТ СН'!$F$15</f>
        <v>#REF!</v>
      </c>
      <c r="J283" s="36" t="e">
        <f>SUMIFS(СВЦЭМ!#REF!,СВЦЭМ!$A$40:$A$783,$A283,СВЦЭМ!$B$40:$B$783,J$261)+'СЕТ СН'!$F$15</f>
        <v>#REF!</v>
      </c>
      <c r="K283" s="36" t="e">
        <f>SUMIFS(СВЦЭМ!#REF!,СВЦЭМ!$A$40:$A$783,$A283,СВЦЭМ!$B$40:$B$783,K$261)+'СЕТ СН'!$F$15</f>
        <v>#REF!</v>
      </c>
      <c r="L283" s="36" t="e">
        <f>SUMIFS(СВЦЭМ!#REF!,СВЦЭМ!$A$40:$A$783,$A283,СВЦЭМ!$B$40:$B$783,L$261)+'СЕТ СН'!$F$15</f>
        <v>#REF!</v>
      </c>
      <c r="M283" s="36" t="e">
        <f>SUMIFS(СВЦЭМ!#REF!,СВЦЭМ!$A$40:$A$783,$A283,СВЦЭМ!$B$40:$B$783,M$261)+'СЕТ СН'!$F$15</f>
        <v>#REF!</v>
      </c>
      <c r="N283" s="36" t="e">
        <f>SUMIFS(СВЦЭМ!#REF!,СВЦЭМ!$A$40:$A$783,$A283,СВЦЭМ!$B$40:$B$783,N$261)+'СЕТ СН'!$F$15</f>
        <v>#REF!</v>
      </c>
      <c r="O283" s="36" t="e">
        <f>SUMIFS(СВЦЭМ!#REF!,СВЦЭМ!$A$40:$A$783,$A283,СВЦЭМ!$B$40:$B$783,O$261)+'СЕТ СН'!$F$15</f>
        <v>#REF!</v>
      </c>
      <c r="P283" s="36" t="e">
        <f>SUMIFS(СВЦЭМ!#REF!,СВЦЭМ!$A$40:$A$783,$A283,СВЦЭМ!$B$40:$B$783,P$261)+'СЕТ СН'!$F$15</f>
        <v>#REF!</v>
      </c>
      <c r="Q283" s="36" t="e">
        <f>SUMIFS(СВЦЭМ!#REF!,СВЦЭМ!$A$40:$A$783,$A283,СВЦЭМ!$B$40:$B$783,Q$261)+'СЕТ СН'!$F$15</f>
        <v>#REF!</v>
      </c>
      <c r="R283" s="36" t="e">
        <f>SUMIFS(СВЦЭМ!#REF!,СВЦЭМ!$A$40:$A$783,$A283,СВЦЭМ!$B$40:$B$783,R$261)+'СЕТ СН'!$F$15</f>
        <v>#REF!</v>
      </c>
      <c r="S283" s="36" t="e">
        <f>SUMIFS(СВЦЭМ!#REF!,СВЦЭМ!$A$40:$A$783,$A283,СВЦЭМ!$B$40:$B$783,S$261)+'СЕТ СН'!$F$15</f>
        <v>#REF!</v>
      </c>
      <c r="T283" s="36" t="e">
        <f>SUMIFS(СВЦЭМ!#REF!,СВЦЭМ!$A$40:$A$783,$A283,СВЦЭМ!$B$40:$B$783,T$261)+'СЕТ СН'!$F$15</f>
        <v>#REF!</v>
      </c>
      <c r="U283" s="36" t="e">
        <f>SUMIFS(СВЦЭМ!#REF!,СВЦЭМ!$A$40:$A$783,$A283,СВЦЭМ!$B$40:$B$783,U$261)+'СЕТ СН'!$F$15</f>
        <v>#REF!</v>
      </c>
      <c r="V283" s="36" t="e">
        <f>SUMIFS(СВЦЭМ!#REF!,СВЦЭМ!$A$40:$A$783,$A283,СВЦЭМ!$B$40:$B$783,V$261)+'СЕТ СН'!$F$15</f>
        <v>#REF!</v>
      </c>
      <c r="W283" s="36" t="e">
        <f>SUMIFS(СВЦЭМ!#REF!,СВЦЭМ!$A$40:$A$783,$A283,СВЦЭМ!$B$40:$B$783,W$261)+'СЕТ СН'!$F$15</f>
        <v>#REF!</v>
      </c>
      <c r="X283" s="36" t="e">
        <f>SUMIFS(СВЦЭМ!#REF!,СВЦЭМ!$A$40:$A$783,$A283,СВЦЭМ!$B$40:$B$783,X$261)+'СЕТ СН'!$F$15</f>
        <v>#REF!</v>
      </c>
      <c r="Y283" s="36" t="e">
        <f>SUMIFS(СВЦЭМ!#REF!,СВЦЭМ!$A$40:$A$783,$A283,СВЦЭМ!$B$40:$B$783,Y$261)+'СЕТ СН'!$F$15</f>
        <v>#REF!</v>
      </c>
    </row>
    <row r="284" spans="1:25" ht="15.75" hidden="1" x14ac:dyDescent="0.2">
      <c r="A284" s="35">
        <f t="shared" si="7"/>
        <v>44462</v>
      </c>
      <c r="B284" s="36" t="e">
        <f>SUMIFS(СВЦЭМ!#REF!,СВЦЭМ!$A$40:$A$783,$A284,СВЦЭМ!$B$40:$B$783,B$261)+'СЕТ СН'!$F$15</f>
        <v>#REF!</v>
      </c>
      <c r="C284" s="36" t="e">
        <f>SUMIFS(СВЦЭМ!#REF!,СВЦЭМ!$A$40:$A$783,$A284,СВЦЭМ!$B$40:$B$783,C$261)+'СЕТ СН'!$F$15</f>
        <v>#REF!</v>
      </c>
      <c r="D284" s="36" t="e">
        <f>SUMIFS(СВЦЭМ!#REF!,СВЦЭМ!$A$40:$A$783,$A284,СВЦЭМ!$B$40:$B$783,D$261)+'СЕТ СН'!$F$15</f>
        <v>#REF!</v>
      </c>
      <c r="E284" s="36" t="e">
        <f>SUMIFS(СВЦЭМ!#REF!,СВЦЭМ!$A$40:$A$783,$A284,СВЦЭМ!$B$40:$B$783,E$261)+'СЕТ СН'!$F$15</f>
        <v>#REF!</v>
      </c>
      <c r="F284" s="36" t="e">
        <f>SUMIFS(СВЦЭМ!#REF!,СВЦЭМ!$A$40:$A$783,$A284,СВЦЭМ!$B$40:$B$783,F$261)+'СЕТ СН'!$F$15</f>
        <v>#REF!</v>
      </c>
      <c r="G284" s="36" t="e">
        <f>SUMIFS(СВЦЭМ!#REF!,СВЦЭМ!$A$40:$A$783,$A284,СВЦЭМ!$B$40:$B$783,G$261)+'СЕТ СН'!$F$15</f>
        <v>#REF!</v>
      </c>
      <c r="H284" s="36" t="e">
        <f>SUMIFS(СВЦЭМ!#REF!,СВЦЭМ!$A$40:$A$783,$A284,СВЦЭМ!$B$40:$B$783,H$261)+'СЕТ СН'!$F$15</f>
        <v>#REF!</v>
      </c>
      <c r="I284" s="36" t="e">
        <f>SUMIFS(СВЦЭМ!#REF!,СВЦЭМ!$A$40:$A$783,$A284,СВЦЭМ!$B$40:$B$783,I$261)+'СЕТ СН'!$F$15</f>
        <v>#REF!</v>
      </c>
      <c r="J284" s="36" t="e">
        <f>SUMIFS(СВЦЭМ!#REF!,СВЦЭМ!$A$40:$A$783,$A284,СВЦЭМ!$B$40:$B$783,J$261)+'СЕТ СН'!$F$15</f>
        <v>#REF!</v>
      </c>
      <c r="K284" s="36" t="e">
        <f>SUMIFS(СВЦЭМ!#REF!,СВЦЭМ!$A$40:$A$783,$A284,СВЦЭМ!$B$40:$B$783,K$261)+'СЕТ СН'!$F$15</f>
        <v>#REF!</v>
      </c>
      <c r="L284" s="36" t="e">
        <f>SUMIFS(СВЦЭМ!#REF!,СВЦЭМ!$A$40:$A$783,$A284,СВЦЭМ!$B$40:$B$783,L$261)+'СЕТ СН'!$F$15</f>
        <v>#REF!</v>
      </c>
      <c r="M284" s="36" t="e">
        <f>SUMIFS(СВЦЭМ!#REF!,СВЦЭМ!$A$40:$A$783,$A284,СВЦЭМ!$B$40:$B$783,M$261)+'СЕТ СН'!$F$15</f>
        <v>#REF!</v>
      </c>
      <c r="N284" s="36" t="e">
        <f>SUMIFS(СВЦЭМ!#REF!,СВЦЭМ!$A$40:$A$783,$A284,СВЦЭМ!$B$40:$B$783,N$261)+'СЕТ СН'!$F$15</f>
        <v>#REF!</v>
      </c>
      <c r="O284" s="36" t="e">
        <f>SUMIFS(СВЦЭМ!#REF!,СВЦЭМ!$A$40:$A$783,$A284,СВЦЭМ!$B$40:$B$783,O$261)+'СЕТ СН'!$F$15</f>
        <v>#REF!</v>
      </c>
      <c r="P284" s="36" t="e">
        <f>SUMIFS(СВЦЭМ!#REF!,СВЦЭМ!$A$40:$A$783,$A284,СВЦЭМ!$B$40:$B$783,P$261)+'СЕТ СН'!$F$15</f>
        <v>#REF!</v>
      </c>
      <c r="Q284" s="36" t="e">
        <f>SUMIFS(СВЦЭМ!#REF!,СВЦЭМ!$A$40:$A$783,$A284,СВЦЭМ!$B$40:$B$783,Q$261)+'СЕТ СН'!$F$15</f>
        <v>#REF!</v>
      </c>
      <c r="R284" s="36" t="e">
        <f>SUMIFS(СВЦЭМ!#REF!,СВЦЭМ!$A$40:$A$783,$A284,СВЦЭМ!$B$40:$B$783,R$261)+'СЕТ СН'!$F$15</f>
        <v>#REF!</v>
      </c>
      <c r="S284" s="36" t="e">
        <f>SUMIFS(СВЦЭМ!#REF!,СВЦЭМ!$A$40:$A$783,$A284,СВЦЭМ!$B$40:$B$783,S$261)+'СЕТ СН'!$F$15</f>
        <v>#REF!</v>
      </c>
      <c r="T284" s="36" t="e">
        <f>SUMIFS(СВЦЭМ!#REF!,СВЦЭМ!$A$40:$A$783,$A284,СВЦЭМ!$B$40:$B$783,T$261)+'СЕТ СН'!$F$15</f>
        <v>#REF!</v>
      </c>
      <c r="U284" s="36" t="e">
        <f>SUMIFS(СВЦЭМ!#REF!,СВЦЭМ!$A$40:$A$783,$A284,СВЦЭМ!$B$40:$B$783,U$261)+'СЕТ СН'!$F$15</f>
        <v>#REF!</v>
      </c>
      <c r="V284" s="36" t="e">
        <f>SUMIFS(СВЦЭМ!#REF!,СВЦЭМ!$A$40:$A$783,$A284,СВЦЭМ!$B$40:$B$783,V$261)+'СЕТ СН'!$F$15</f>
        <v>#REF!</v>
      </c>
      <c r="W284" s="36" t="e">
        <f>SUMIFS(СВЦЭМ!#REF!,СВЦЭМ!$A$40:$A$783,$A284,СВЦЭМ!$B$40:$B$783,W$261)+'СЕТ СН'!$F$15</f>
        <v>#REF!</v>
      </c>
      <c r="X284" s="36" t="e">
        <f>SUMIFS(СВЦЭМ!#REF!,СВЦЭМ!$A$40:$A$783,$A284,СВЦЭМ!$B$40:$B$783,X$261)+'СЕТ СН'!$F$15</f>
        <v>#REF!</v>
      </c>
      <c r="Y284" s="36" t="e">
        <f>SUMIFS(СВЦЭМ!#REF!,СВЦЭМ!$A$40:$A$783,$A284,СВЦЭМ!$B$40:$B$783,Y$261)+'СЕТ СН'!$F$15</f>
        <v>#REF!</v>
      </c>
    </row>
    <row r="285" spans="1:25" ht="15.75" hidden="1" x14ac:dyDescent="0.2">
      <c r="A285" s="35">
        <f t="shared" si="7"/>
        <v>44463</v>
      </c>
      <c r="B285" s="36" t="e">
        <f>SUMIFS(СВЦЭМ!#REF!,СВЦЭМ!$A$40:$A$783,$A285,СВЦЭМ!$B$40:$B$783,B$261)+'СЕТ СН'!$F$15</f>
        <v>#REF!</v>
      </c>
      <c r="C285" s="36" t="e">
        <f>SUMIFS(СВЦЭМ!#REF!,СВЦЭМ!$A$40:$A$783,$A285,СВЦЭМ!$B$40:$B$783,C$261)+'СЕТ СН'!$F$15</f>
        <v>#REF!</v>
      </c>
      <c r="D285" s="36" t="e">
        <f>SUMIFS(СВЦЭМ!#REF!,СВЦЭМ!$A$40:$A$783,$A285,СВЦЭМ!$B$40:$B$783,D$261)+'СЕТ СН'!$F$15</f>
        <v>#REF!</v>
      </c>
      <c r="E285" s="36" t="e">
        <f>SUMIFS(СВЦЭМ!#REF!,СВЦЭМ!$A$40:$A$783,$A285,СВЦЭМ!$B$40:$B$783,E$261)+'СЕТ СН'!$F$15</f>
        <v>#REF!</v>
      </c>
      <c r="F285" s="36" t="e">
        <f>SUMIFS(СВЦЭМ!#REF!,СВЦЭМ!$A$40:$A$783,$A285,СВЦЭМ!$B$40:$B$783,F$261)+'СЕТ СН'!$F$15</f>
        <v>#REF!</v>
      </c>
      <c r="G285" s="36" t="e">
        <f>SUMIFS(СВЦЭМ!#REF!,СВЦЭМ!$A$40:$A$783,$A285,СВЦЭМ!$B$40:$B$783,G$261)+'СЕТ СН'!$F$15</f>
        <v>#REF!</v>
      </c>
      <c r="H285" s="36" t="e">
        <f>SUMIFS(СВЦЭМ!#REF!,СВЦЭМ!$A$40:$A$783,$A285,СВЦЭМ!$B$40:$B$783,H$261)+'СЕТ СН'!$F$15</f>
        <v>#REF!</v>
      </c>
      <c r="I285" s="36" t="e">
        <f>SUMIFS(СВЦЭМ!#REF!,СВЦЭМ!$A$40:$A$783,$A285,СВЦЭМ!$B$40:$B$783,I$261)+'СЕТ СН'!$F$15</f>
        <v>#REF!</v>
      </c>
      <c r="J285" s="36" t="e">
        <f>SUMIFS(СВЦЭМ!#REF!,СВЦЭМ!$A$40:$A$783,$A285,СВЦЭМ!$B$40:$B$783,J$261)+'СЕТ СН'!$F$15</f>
        <v>#REF!</v>
      </c>
      <c r="K285" s="36" t="e">
        <f>SUMIFS(СВЦЭМ!#REF!,СВЦЭМ!$A$40:$A$783,$A285,СВЦЭМ!$B$40:$B$783,K$261)+'СЕТ СН'!$F$15</f>
        <v>#REF!</v>
      </c>
      <c r="L285" s="36" t="e">
        <f>SUMIFS(СВЦЭМ!#REF!,СВЦЭМ!$A$40:$A$783,$A285,СВЦЭМ!$B$40:$B$783,L$261)+'СЕТ СН'!$F$15</f>
        <v>#REF!</v>
      </c>
      <c r="M285" s="36" t="e">
        <f>SUMIFS(СВЦЭМ!#REF!,СВЦЭМ!$A$40:$A$783,$A285,СВЦЭМ!$B$40:$B$783,M$261)+'СЕТ СН'!$F$15</f>
        <v>#REF!</v>
      </c>
      <c r="N285" s="36" t="e">
        <f>SUMIFS(СВЦЭМ!#REF!,СВЦЭМ!$A$40:$A$783,$A285,СВЦЭМ!$B$40:$B$783,N$261)+'СЕТ СН'!$F$15</f>
        <v>#REF!</v>
      </c>
      <c r="O285" s="36" t="e">
        <f>SUMIFS(СВЦЭМ!#REF!,СВЦЭМ!$A$40:$A$783,$A285,СВЦЭМ!$B$40:$B$783,O$261)+'СЕТ СН'!$F$15</f>
        <v>#REF!</v>
      </c>
      <c r="P285" s="36" t="e">
        <f>SUMIFS(СВЦЭМ!#REF!,СВЦЭМ!$A$40:$A$783,$A285,СВЦЭМ!$B$40:$B$783,P$261)+'СЕТ СН'!$F$15</f>
        <v>#REF!</v>
      </c>
      <c r="Q285" s="36" t="e">
        <f>SUMIFS(СВЦЭМ!#REF!,СВЦЭМ!$A$40:$A$783,$A285,СВЦЭМ!$B$40:$B$783,Q$261)+'СЕТ СН'!$F$15</f>
        <v>#REF!</v>
      </c>
      <c r="R285" s="36" t="e">
        <f>SUMIFS(СВЦЭМ!#REF!,СВЦЭМ!$A$40:$A$783,$A285,СВЦЭМ!$B$40:$B$783,R$261)+'СЕТ СН'!$F$15</f>
        <v>#REF!</v>
      </c>
      <c r="S285" s="36" t="e">
        <f>SUMIFS(СВЦЭМ!#REF!,СВЦЭМ!$A$40:$A$783,$A285,СВЦЭМ!$B$40:$B$783,S$261)+'СЕТ СН'!$F$15</f>
        <v>#REF!</v>
      </c>
      <c r="T285" s="36" t="e">
        <f>SUMIFS(СВЦЭМ!#REF!,СВЦЭМ!$A$40:$A$783,$A285,СВЦЭМ!$B$40:$B$783,T$261)+'СЕТ СН'!$F$15</f>
        <v>#REF!</v>
      </c>
      <c r="U285" s="36" t="e">
        <f>SUMIFS(СВЦЭМ!#REF!,СВЦЭМ!$A$40:$A$783,$A285,СВЦЭМ!$B$40:$B$783,U$261)+'СЕТ СН'!$F$15</f>
        <v>#REF!</v>
      </c>
      <c r="V285" s="36" t="e">
        <f>SUMIFS(СВЦЭМ!#REF!,СВЦЭМ!$A$40:$A$783,$A285,СВЦЭМ!$B$40:$B$783,V$261)+'СЕТ СН'!$F$15</f>
        <v>#REF!</v>
      </c>
      <c r="W285" s="36" t="e">
        <f>SUMIFS(СВЦЭМ!#REF!,СВЦЭМ!$A$40:$A$783,$A285,СВЦЭМ!$B$40:$B$783,W$261)+'СЕТ СН'!$F$15</f>
        <v>#REF!</v>
      </c>
      <c r="X285" s="36" t="e">
        <f>SUMIFS(СВЦЭМ!#REF!,СВЦЭМ!$A$40:$A$783,$A285,СВЦЭМ!$B$40:$B$783,X$261)+'СЕТ СН'!$F$15</f>
        <v>#REF!</v>
      </c>
      <c r="Y285" s="36" t="e">
        <f>SUMIFS(СВЦЭМ!#REF!,СВЦЭМ!$A$40:$A$783,$A285,СВЦЭМ!$B$40:$B$783,Y$261)+'СЕТ СН'!$F$15</f>
        <v>#REF!</v>
      </c>
    </row>
    <row r="286" spans="1:25" ht="15.75" hidden="1" x14ac:dyDescent="0.2">
      <c r="A286" s="35">
        <f t="shared" si="7"/>
        <v>44464</v>
      </c>
      <c r="B286" s="36" t="e">
        <f>SUMIFS(СВЦЭМ!#REF!,СВЦЭМ!$A$40:$A$783,$A286,СВЦЭМ!$B$40:$B$783,B$261)+'СЕТ СН'!$F$15</f>
        <v>#REF!</v>
      </c>
      <c r="C286" s="36" t="e">
        <f>SUMIFS(СВЦЭМ!#REF!,СВЦЭМ!$A$40:$A$783,$A286,СВЦЭМ!$B$40:$B$783,C$261)+'СЕТ СН'!$F$15</f>
        <v>#REF!</v>
      </c>
      <c r="D286" s="36" t="e">
        <f>SUMIFS(СВЦЭМ!#REF!,СВЦЭМ!$A$40:$A$783,$A286,СВЦЭМ!$B$40:$B$783,D$261)+'СЕТ СН'!$F$15</f>
        <v>#REF!</v>
      </c>
      <c r="E286" s="36" t="e">
        <f>SUMIFS(СВЦЭМ!#REF!,СВЦЭМ!$A$40:$A$783,$A286,СВЦЭМ!$B$40:$B$783,E$261)+'СЕТ СН'!$F$15</f>
        <v>#REF!</v>
      </c>
      <c r="F286" s="36" t="e">
        <f>SUMIFS(СВЦЭМ!#REF!,СВЦЭМ!$A$40:$A$783,$A286,СВЦЭМ!$B$40:$B$783,F$261)+'СЕТ СН'!$F$15</f>
        <v>#REF!</v>
      </c>
      <c r="G286" s="36" t="e">
        <f>SUMIFS(СВЦЭМ!#REF!,СВЦЭМ!$A$40:$A$783,$A286,СВЦЭМ!$B$40:$B$783,G$261)+'СЕТ СН'!$F$15</f>
        <v>#REF!</v>
      </c>
      <c r="H286" s="36" t="e">
        <f>SUMIFS(СВЦЭМ!#REF!,СВЦЭМ!$A$40:$A$783,$A286,СВЦЭМ!$B$40:$B$783,H$261)+'СЕТ СН'!$F$15</f>
        <v>#REF!</v>
      </c>
      <c r="I286" s="36" t="e">
        <f>SUMIFS(СВЦЭМ!#REF!,СВЦЭМ!$A$40:$A$783,$A286,СВЦЭМ!$B$40:$B$783,I$261)+'СЕТ СН'!$F$15</f>
        <v>#REF!</v>
      </c>
      <c r="J286" s="36" t="e">
        <f>SUMIFS(СВЦЭМ!#REF!,СВЦЭМ!$A$40:$A$783,$A286,СВЦЭМ!$B$40:$B$783,J$261)+'СЕТ СН'!$F$15</f>
        <v>#REF!</v>
      </c>
      <c r="K286" s="36" t="e">
        <f>SUMIFS(СВЦЭМ!#REF!,СВЦЭМ!$A$40:$A$783,$A286,СВЦЭМ!$B$40:$B$783,K$261)+'СЕТ СН'!$F$15</f>
        <v>#REF!</v>
      </c>
      <c r="L286" s="36" t="e">
        <f>SUMIFS(СВЦЭМ!#REF!,СВЦЭМ!$A$40:$A$783,$A286,СВЦЭМ!$B$40:$B$783,L$261)+'СЕТ СН'!$F$15</f>
        <v>#REF!</v>
      </c>
      <c r="M286" s="36" t="e">
        <f>SUMIFS(СВЦЭМ!#REF!,СВЦЭМ!$A$40:$A$783,$A286,СВЦЭМ!$B$40:$B$783,M$261)+'СЕТ СН'!$F$15</f>
        <v>#REF!</v>
      </c>
      <c r="N286" s="36" t="e">
        <f>SUMIFS(СВЦЭМ!#REF!,СВЦЭМ!$A$40:$A$783,$A286,СВЦЭМ!$B$40:$B$783,N$261)+'СЕТ СН'!$F$15</f>
        <v>#REF!</v>
      </c>
      <c r="O286" s="36" t="e">
        <f>SUMIFS(СВЦЭМ!#REF!,СВЦЭМ!$A$40:$A$783,$A286,СВЦЭМ!$B$40:$B$783,O$261)+'СЕТ СН'!$F$15</f>
        <v>#REF!</v>
      </c>
      <c r="P286" s="36" t="e">
        <f>SUMIFS(СВЦЭМ!#REF!,СВЦЭМ!$A$40:$A$783,$A286,СВЦЭМ!$B$40:$B$783,P$261)+'СЕТ СН'!$F$15</f>
        <v>#REF!</v>
      </c>
      <c r="Q286" s="36" t="e">
        <f>SUMIFS(СВЦЭМ!#REF!,СВЦЭМ!$A$40:$A$783,$A286,СВЦЭМ!$B$40:$B$783,Q$261)+'СЕТ СН'!$F$15</f>
        <v>#REF!</v>
      </c>
      <c r="R286" s="36" t="e">
        <f>SUMIFS(СВЦЭМ!#REF!,СВЦЭМ!$A$40:$A$783,$A286,СВЦЭМ!$B$40:$B$783,R$261)+'СЕТ СН'!$F$15</f>
        <v>#REF!</v>
      </c>
      <c r="S286" s="36" t="e">
        <f>SUMIFS(СВЦЭМ!#REF!,СВЦЭМ!$A$40:$A$783,$A286,СВЦЭМ!$B$40:$B$783,S$261)+'СЕТ СН'!$F$15</f>
        <v>#REF!</v>
      </c>
      <c r="T286" s="36" t="e">
        <f>SUMIFS(СВЦЭМ!#REF!,СВЦЭМ!$A$40:$A$783,$A286,СВЦЭМ!$B$40:$B$783,T$261)+'СЕТ СН'!$F$15</f>
        <v>#REF!</v>
      </c>
      <c r="U286" s="36" t="e">
        <f>SUMIFS(СВЦЭМ!#REF!,СВЦЭМ!$A$40:$A$783,$A286,СВЦЭМ!$B$40:$B$783,U$261)+'СЕТ СН'!$F$15</f>
        <v>#REF!</v>
      </c>
      <c r="V286" s="36" t="e">
        <f>SUMIFS(СВЦЭМ!#REF!,СВЦЭМ!$A$40:$A$783,$A286,СВЦЭМ!$B$40:$B$783,V$261)+'СЕТ СН'!$F$15</f>
        <v>#REF!</v>
      </c>
      <c r="W286" s="36" t="e">
        <f>SUMIFS(СВЦЭМ!#REF!,СВЦЭМ!$A$40:$A$783,$A286,СВЦЭМ!$B$40:$B$783,W$261)+'СЕТ СН'!$F$15</f>
        <v>#REF!</v>
      </c>
      <c r="X286" s="36" t="e">
        <f>SUMIFS(СВЦЭМ!#REF!,СВЦЭМ!$A$40:$A$783,$A286,СВЦЭМ!$B$40:$B$783,X$261)+'СЕТ СН'!$F$15</f>
        <v>#REF!</v>
      </c>
      <c r="Y286" s="36" t="e">
        <f>SUMIFS(СВЦЭМ!#REF!,СВЦЭМ!$A$40:$A$783,$A286,СВЦЭМ!$B$40:$B$783,Y$261)+'СЕТ СН'!$F$15</f>
        <v>#REF!</v>
      </c>
    </row>
    <row r="287" spans="1:25" ht="15.75" hidden="1" x14ac:dyDescent="0.2">
      <c r="A287" s="35">
        <f t="shared" si="7"/>
        <v>44465</v>
      </c>
      <c r="B287" s="36" t="e">
        <f>SUMIFS(СВЦЭМ!#REF!,СВЦЭМ!$A$40:$A$783,$A287,СВЦЭМ!$B$40:$B$783,B$261)+'СЕТ СН'!$F$15</f>
        <v>#REF!</v>
      </c>
      <c r="C287" s="36" t="e">
        <f>SUMIFS(СВЦЭМ!#REF!,СВЦЭМ!$A$40:$A$783,$A287,СВЦЭМ!$B$40:$B$783,C$261)+'СЕТ СН'!$F$15</f>
        <v>#REF!</v>
      </c>
      <c r="D287" s="36" t="e">
        <f>SUMIFS(СВЦЭМ!#REF!,СВЦЭМ!$A$40:$A$783,$A287,СВЦЭМ!$B$40:$B$783,D$261)+'СЕТ СН'!$F$15</f>
        <v>#REF!</v>
      </c>
      <c r="E287" s="36" t="e">
        <f>SUMIFS(СВЦЭМ!#REF!,СВЦЭМ!$A$40:$A$783,$A287,СВЦЭМ!$B$40:$B$783,E$261)+'СЕТ СН'!$F$15</f>
        <v>#REF!</v>
      </c>
      <c r="F287" s="36" t="e">
        <f>SUMIFS(СВЦЭМ!#REF!,СВЦЭМ!$A$40:$A$783,$A287,СВЦЭМ!$B$40:$B$783,F$261)+'СЕТ СН'!$F$15</f>
        <v>#REF!</v>
      </c>
      <c r="G287" s="36" t="e">
        <f>SUMIFS(СВЦЭМ!#REF!,СВЦЭМ!$A$40:$A$783,$A287,СВЦЭМ!$B$40:$B$783,G$261)+'СЕТ СН'!$F$15</f>
        <v>#REF!</v>
      </c>
      <c r="H287" s="36" t="e">
        <f>SUMIFS(СВЦЭМ!#REF!,СВЦЭМ!$A$40:$A$783,$A287,СВЦЭМ!$B$40:$B$783,H$261)+'СЕТ СН'!$F$15</f>
        <v>#REF!</v>
      </c>
      <c r="I287" s="36" t="e">
        <f>SUMIFS(СВЦЭМ!#REF!,СВЦЭМ!$A$40:$A$783,$A287,СВЦЭМ!$B$40:$B$783,I$261)+'СЕТ СН'!$F$15</f>
        <v>#REF!</v>
      </c>
      <c r="J287" s="36" t="e">
        <f>SUMIFS(СВЦЭМ!#REF!,СВЦЭМ!$A$40:$A$783,$A287,СВЦЭМ!$B$40:$B$783,J$261)+'СЕТ СН'!$F$15</f>
        <v>#REF!</v>
      </c>
      <c r="K287" s="36" t="e">
        <f>SUMIFS(СВЦЭМ!#REF!,СВЦЭМ!$A$40:$A$783,$A287,СВЦЭМ!$B$40:$B$783,K$261)+'СЕТ СН'!$F$15</f>
        <v>#REF!</v>
      </c>
      <c r="L287" s="36" t="e">
        <f>SUMIFS(СВЦЭМ!#REF!,СВЦЭМ!$A$40:$A$783,$A287,СВЦЭМ!$B$40:$B$783,L$261)+'СЕТ СН'!$F$15</f>
        <v>#REF!</v>
      </c>
      <c r="M287" s="36" t="e">
        <f>SUMIFS(СВЦЭМ!#REF!,СВЦЭМ!$A$40:$A$783,$A287,СВЦЭМ!$B$40:$B$783,M$261)+'СЕТ СН'!$F$15</f>
        <v>#REF!</v>
      </c>
      <c r="N287" s="36" t="e">
        <f>SUMIFS(СВЦЭМ!#REF!,СВЦЭМ!$A$40:$A$783,$A287,СВЦЭМ!$B$40:$B$783,N$261)+'СЕТ СН'!$F$15</f>
        <v>#REF!</v>
      </c>
      <c r="O287" s="36" t="e">
        <f>SUMIFS(СВЦЭМ!#REF!,СВЦЭМ!$A$40:$A$783,$A287,СВЦЭМ!$B$40:$B$783,O$261)+'СЕТ СН'!$F$15</f>
        <v>#REF!</v>
      </c>
      <c r="P287" s="36" t="e">
        <f>SUMIFS(СВЦЭМ!#REF!,СВЦЭМ!$A$40:$A$783,$A287,СВЦЭМ!$B$40:$B$783,P$261)+'СЕТ СН'!$F$15</f>
        <v>#REF!</v>
      </c>
      <c r="Q287" s="36" t="e">
        <f>SUMIFS(СВЦЭМ!#REF!,СВЦЭМ!$A$40:$A$783,$A287,СВЦЭМ!$B$40:$B$783,Q$261)+'СЕТ СН'!$F$15</f>
        <v>#REF!</v>
      </c>
      <c r="R287" s="36" t="e">
        <f>SUMIFS(СВЦЭМ!#REF!,СВЦЭМ!$A$40:$A$783,$A287,СВЦЭМ!$B$40:$B$783,R$261)+'СЕТ СН'!$F$15</f>
        <v>#REF!</v>
      </c>
      <c r="S287" s="36" t="e">
        <f>SUMIFS(СВЦЭМ!#REF!,СВЦЭМ!$A$40:$A$783,$A287,СВЦЭМ!$B$40:$B$783,S$261)+'СЕТ СН'!$F$15</f>
        <v>#REF!</v>
      </c>
      <c r="T287" s="36" t="e">
        <f>SUMIFS(СВЦЭМ!#REF!,СВЦЭМ!$A$40:$A$783,$A287,СВЦЭМ!$B$40:$B$783,T$261)+'СЕТ СН'!$F$15</f>
        <v>#REF!</v>
      </c>
      <c r="U287" s="36" t="e">
        <f>SUMIFS(СВЦЭМ!#REF!,СВЦЭМ!$A$40:$A$783,$A287,СВЦЭМ!$B$40:$B$783,U$261)+'СЕТ СН'!$F$15</f>
        <v>#REF!</v>
      </c>
      <c r="V287" s="36" t="e">
        <f>SUMIFS(СВЦЭМ!#REF!,СВЦЭМ!$A$40:$A$783,$A287,СВЦЭМ!$B$40:$B$783,V$261)+'СЕТ СН'!$F$15</f>
        <v>#REF!</v>
      </c>
      <c r="W287" s="36" t="e">
        <f>SUMIFS(СВЦЭМ!#REF!,СВЦЭМ!$A$40:$A$783,$A287,СВЦЭМ!$B$40:$B$783,W$261)+'СЕТ СН'!$F$15</f>
        <v>#REF!</v>
      </c>
      <c r="X287" s="36" t="e">
        <f>SUMIFS(СВЦЭМ!#REF!,СВЦЭМ!$A$40:$A$783,$A287,СВЦЭМ!$B$40:$B$783,X$261)+'СЕТ СН'!$F$15</f>
        <v>#REF!</v>
      </c>
      <c r="Y287" s="36" t="e">
        <f>SUMIFS(СВЦЭМ!#REF!,СВЦЭМ!$A$40:$A$783,$A287,СВЦЭМ!$B$40:$B$783,Y$261)+'СЕТ СН'!$F$15</f>
        <v>#REF!</v>
      </c>
    </row>
    <row r="288" spans="1:25" ht="15.75" hidden="1" x14ac:dyDescent="0.2">
      <c r="A288" s="35">
        <f t="shared" si="7"/>
        <v>44466</v>
      </c>
      <c r="B288" s="36" t="e">
        <f>SUMIFS(СВЦЭМ!#REF!,СВЦЭМ!$A$40:$A$783,$A288,СВЦЭМ!$B$40:$B$783,B$261)+'СЕТ СН'!$F$15</f>
        <v>#REF!</v>
      </c>
      <c r="C288" s="36" t="e">
        <f>SUMIFS(СВЦЭМ!#REF!,СВЦЭМ!$A$40:$A$783,$A288,СВЦЭМ!$B$40:$B$783,C$261)+'СЕТ СН'!$F$15</f>
        <v>#REF!</v>
      </c>
      <c r="D288" s="36" t="e">
        <f>SUMIFS(СВЦЭМ!#REF!,СВЦЭМ!$A$40:$A$783,$A288,СВЦЭМ!$B$40:$B$783,D$261)+'СЕТ СН'!$F$15</f>
        <v>#REF!</v>
      </c>
      <c r="E288" s="36" t="e">
        <f>SUMIFS(СВЦЭМ!#REF!,СВЦЭМ!$A$40:$A$783,$A288,СВЦЭМ!$B$40:$B$783,E$261)+'СЕТ СН'!$F$15</f>
        <v>#REF!</v>
      </c>
      <c r="F288" s="36" t="e">
        <f>SUMIFS(СВЦЭМ!#REF!,СВЦЭМ!$A$40:$A$783,$A288,СВЦЭМ!$B$40:$B$783,F$261)+'СЕТ СН'!$F$15</f>
        <v>#REF!</v>
      </c>
      <c r="G288" s="36" t="e">
        <f>SUMIFS(СВЦЭМ!#REF!,СВЦЭМ!$A$40:$A$783,$A288,СВЦЭМ!$B$40:$B$783,G$261)+'СЕТ СН'!$F$15</f>
        <v>#REF!</v>
      </c>
      <c r="H288" s="36" t="e">
        <f>SUMIFS(СВЦЭМ!#REF!,СВЦЭМ!$A$40:$A$783,$A288,СВЦЭМ!$B$40:$B$783,H$261)+'СЕТ СН'!$F$15</f>
        <v>#REF!</v>
      </c>
      <c r="I288" s="36" t="e">
        <f>SUMIFS(СВЦЭМ!#REF!,СВЦЭМ!$A$40:$A$783,$A288,СВЦЭМ!$B$40:$B$783,I$261)+'СЕТ СН'!$F$15</f>
        <v>#REF!</v>
      </c>
      <c r="J288" s="36" t="e">
        <f>SUMIFS(СВЦЭМ!#REF!,СВЦЭМ!$A$40:$A$783,$A288,СВЦЭМ!$B$40:$B$783,J$261)+'СЕТ СН'!$F$15</f>
        <v>#REF!</v>
      </c>
      <c r="K288" s="36" t="e">
        <f>SUMIFS(СВЦЭМ!#REF!,СВЦЭМ!$A$40:$A$783,$A288,СВЦЭМ!$B$40:$B$783,K$261)+'СЕТ СН'!$F$15</f>
        <v>#REF!</v>
      </c>
      <c r="L288" s="36" t="e">
        <f>SUMIFS(СВЦЭМ!#REF!,СВЦЭМ!$A$40:$A$783,$A288,СВЦЭМ!$B$40:$B$783,L$261)+'СЕТ СН'!$F$15</f>
        <v>#REF!</v>
      </c>
      <c r="M288" s="36" t="e">
        <f>SUMIFS(СВЦЭМ!#REF!,СВЦЭМ!$A$40:$A$783,$A288,СВЦЭМ!$B$40:$B$783,M$261)+'СЕТ СН'!$F$15</f>
        <v>#REF!</v>
      </c>
      <c r="N288" s="36" t="e">
        <f>SUMIFS(СВЦЭМ!#REF!,СВЦЭМ!$A$40:$A$783,$A288,СВЦЭМ!$B$40:$B$783,N$261)+'СЕТ СН'!$F$15</f>
        <v>#REF!</v>
      </c>
      <c r="O288" s="36" t="e">
        <f>SUMIFS(СВЦЭМ!#REF!,СВЦЭМ!$A$40:$A$783,$A288,СВЦЭМ!$B$40:$B$783,O$261)+'СЕТ СН'!$F$15</f>
        <v>#REF!</v>
      </c>
      <c r="P288" s="36" t="e">
        <f>SUMIFS(СВЦЭМ!#REF!,СВЦЭМ!$A$40:$A$783,$A288,СВЦЭМ!$B$40:$B$783,P$261)+'СЕТ СН'!$F$15</f>
        <v>#REF!</v>
      </c>
      <c r="Q288" s="36" t="e">
        <f>SUMIFS(СВЦЭМ!#REF!,СВЦЭМ!$A$40:$A$783,$A288,СВЦЭМ!$B$40:$B$783,Q$261)+'СЕТ СН'!$F$15</f>
        <v>#REF!</v>
      </c>
      <c r="R288" s="36" t="e">
        <f>SUMIFS(СВЦЭМ!#REF!,СВЦЭМ!$A$40:$A$783,$A288,СВЦЭМ!$B$40:$B$783,R$261)+'СЕТ СН'!$F$15</f>
        <v>#REF!</v>
      </c>
      <c r="S288" s="36" t="e">
        <f>SUMIFS(СВЦЭМ!#REF!,СВЦЭМ!$A$40:$A$783,$A288,СВЦЭМ!$B$40:$B$783,S$261)+'СЕТ СН'!$F$15</f>
        <v>#REF!</v>
      </c>
      <c r="T288" s="36" t="e">
        <f>SUMIFS(СВЦЭМ!#REF!,СВЦЭМ!$A$40:$A$783,$A288,СВЦЭМ!$B$40:$B$783,T$261)+'СЕТ СН'!$F$15</f>
        <v>#REF!</v>
      </c>
      <c r="U288" s="36" t="e">
        <f>SUMIFS(СВЦЭМ!#REF!,СВЦЭМ!$A$40:$A$783,$A288,СВЦЭМ!$B$40:$B$783,U$261)+'СЕТ СН'!$F$15</f>
        <v>#REF!</v>
      </c>
      <c r="V288" s="36" t="e">
        <f>SUMIFS(СВЦЭМ!#REF!,СВЦЭМ!$A$40:$A$783,$A288,СВЦЭМ!$B$40:$B$783,V$261)+'СЕТ СН'!$F$15</f>
        <v>#REF!</v>
      </c>
      <c r="W288" s="36" t="e">
        <f>SUMIFS(СВЦЭМ!#REF!,СВЦЭМ!$A$40:$A$783,$A288,СВЦЭМ!$B$40:$B$783,W$261)+'СЕТ СН'!$F$15</f>
        <v>#REF!</v>
      </c>
      <c r="X288" s="36" t="e">
        <f>SUMIFS(СВЦЭМ!#REF!,СВЦЭМ!$A$40:$A$783,$A288,СВЦЭМ!$B$40:$B$783,X$261)+'СЕТ СН'!$F$15</f>
        <v>#REF!</v>
      </c>
      <c r="Y288" s="36" t="e">
        <f>SUMIFS(СВЦЭМ!#REF!,СВЦЭМ!$A$40:$A$783,$A288,СВЦЭМ!$B$40:$B$783,Y$261)+'СЕТ СН'!$F$15</f>
        <v>#REF!</v>
      </c>
    </row>
    <row r="289" spans="1:27" ht="15.75" hidden="1" x14ac:dyDescent="0.2">
      <c r="A289" s="35">
        <f t="shared" si="7"/>
        <v>44467</v>
      </c>
      <c r="B289" s="36" t="e">
        <f>SUMIFS(СВЦЭМ!#REF!,СВЦЭМ!$A$40:$A$783,$A289,СВЦЭМ!$B$40:$B$783,B$261)+'СЕТ СН'!$F$15</f>
        <v>#REF!</v>
      </c>
      <c r="C289" s="36" t="e">
        <f>SUMIFS(СВЦЭМ!#REF!,СВЦЭМ!$A$40:$A$783,$A289,СВЦЭМ!$B$40:$B$783,C$261)+'СЕТ СН'!$F$15</f>
        <v>#REF!</v>
      </c>
      <c r="D289" s="36" t="e">
        <f>SUMIFS(СВЦЭМ!#REF!,СВЦЭМ!$A$40:$A$783,$A289,СВЦЭМ!$B$40:$B$783,D$261)+'СЕТ СН'!$F$15</f>
        <v>#REF!</v>
      </c>
      <c r="E289" s="36" t="e">
        <f>SUMIFS(СВЦЭМ!#REF!,СВЦЭМ!$A$40:$A$783,$A289,СВЦЭМ!$B$40:$B$783,E$261)+'СЕТ СН'!$F$15</f>
        <v>#REF!</v>
      </c>
      <c r="F289" s="36" t="e">
        <f>SUMIFS(СВЦЭМ!#REF!,СВЦЭМ!$A$40:$A$783,$A289,СВЦЭМ!$B$40:$B$783,F$261)+'СЕТ СН'!$F$15</f>
        <v>#REF!</v>
      </c>
      <c r="G289" s="36" t="e">
        <f>SUMIFS(СВЦЭМ!#REF!,СВЦЭМ!$A$40:$A$783,$A289,СВЦЭМ!$B$40:$B$783,G$261)+'СЕТ СН'!$F$15</f>
        <v>#REF!</v>
      </c>
      <c r="H289" s="36" t="e">
        <f>SUMIFS(СВЦЭМ!#REF!,СВЦЭМ!$A$40:$A$783,$A289,СВЦЭМ!$B$40:$B$783,H$261)+'СЕТ СН'!$F$15</f>
        <v>#REF!</v>
      </c>
      <c r="I289" s="36" t="e">
        <f>SUMIFS(СВЦЭМ!#REF!,СВЦЭМ!$A$40:$A$783,$A289,СВЦЭМ!$B$40:$B$783,I$261)+'СЕТ СН'!$F$15</f>
        <v>#REF!</v>
      </c>
      <c r="J289" s="36" t="e">
        <f>SUMIFS(СВЦЭМ!#REF!,СВЦЭМ!$A$40:$A$783,$A289,СВЦЭМ!$B$40:$B$783,J$261)+'СЕТ СН'!$F$15</f>
        <v>#REF!</v>
      </c>
      <c r="K289" s="36" t="e">
        <f>SUMIFS(СВЦЭМ!#REF!,СВЦЭМ!$A$40:$A$783,$A289,СВЦЭМ!$B$40:$B$783,K$261)+'СЕТ СН'!$F$15</f>
        <v>#REF!</v>
      </c>
      <c r="L289" s="36" t="e">
        <f>SUMIFS(СВЦЭМ!#REF!,СВЦЭМ!$A$40:$A$783,$A289,СВЦЭМ!$B$40:$B$783,L$261)+'СЕТ СН'!$F$15</f>
        <v>#REF!</v>
      </c>
      <c r="M289" s="36" t="e">
        <f>SUMIFS(СВЦЭМ!#REF!,СВЦЭМ!$A$40:$A$783,$A289,СВЦЭМ!$B$40:$B$783,M$261)+'СЕТ СН'!$F$15</f>
        <v>#REF!</v>
      </c>
      <c r="N289" s="36" t="e">
        <f>SUMIFS(СВЦЭМ!#REF!,СВЦЭМ!$A$40:$A$783,$A289,СВЦЭМ!$B$40:$B$783,N$261)+'СЕТ СН'!$F$15</f>
        <v>#REF!</v>
      </c>
      <c r="O289" s="36" t="e">
        <f>SUMIFS(СВЦЭМ!#REF!,СВЦЭМ!$A$40:$A$783,$A289,СВЦЭМ!$B$40:$B$783,O$261)+'СЕТ СН'!$F$15</f>
        <v>#REF!</v>
      </c>
      <c r="P289" s="36" t="e">
        <f>SUMIFS(СВЦЭМ!#REF!,СВЦЭМ!$A$40:$A$783,$A289,СВЦЭМ!$B$40:$B$783,P$261)+'СЕТ СН'!$F$15</f>
        <v>#REF!</v>
      </c>
      <c r="Q289" s="36" t="e">
        <f>SUMIFS(СВЦЭМ!#REF!,СВЦЭМ!$A$40:$A$783,$A289,СВЦЭМ!$B$40:$B$783,Q$261)+'СЕТ СН'!$F$15</f>
        <v>#REF!</v>
      </c>
      <c r="R289" s="36" t="e">
        <f>SUMIFS(СВЦЭМ!#REF!,СВЦЭМ!$A$40:$A$783,$A289,СВЦЭМ!$B$40:$B$783,R$261)+'СЕТ СН'!$F$15</f>
        <v>#REF!</v>
      </c>
      <c r="S289" s="36" t="e">
        <f>SUMIFS(СВЦЭМ!#REF!,СВЦЭМ!$A$40:$A$783,$A289,СВЦЭМ!$B$40:$B$783,S$261)+'СЕТ СН'!$F$15</f>
        <v>#REF!</v>
      </c>
      <c r="T289" s="36" t="e">
        <f>SUMIFS(СВЦЭМ!#REF!,СВЦЭМ!$A$40:$A$783,$A289,СВЦЭМ!$B$40:$B$783,T$261)+'СЕТ СН'!$F$15</f>
        <v>#REF!</v>
      </c>
      <c r="U289" s="36" t="e">
        <f>SUMIFS(СВЦЭМ!#REF!,СВЦЭМ!$A$40:$A$783,$A289,СВЦЭМ!$B$40:$B$783,U$261)+'СЕТ СН'!$F$15</f>
        <v>#REF!</v>
      </c>
      <c r="V289" s="36" t="e">
        <f>SUMIFS(СВЦЭМ!#REF!,СВЦЭМ!$A$40:$A$783,$A289,СВЦЭМ!$B$40:$B$783,V$261)+'СЕТ СН'!$F$15</f>
        <v>#REF!</v>
      </c>
      <c r="W289" s="36" t="e">
        <f>SUMIFS(СВЦЭМ!#REF!,СВЦЭМ!$A$40:$A$783,$A289,СВЦЭМ!$B$40:$B$783,W$261)+'СЕТ СН'!$F$15</f>
        <v>#REF!</v>
      </c>
      <c r="X289" s="36" t="e">
        <f>SUMIFS(СВЦЭМ!#REF!,СВЦЭМ!$A$40:$A$783,$A289,СВЦЭМ!$B$40:$B$783,X$261)+'СЕТ СН'!$F$15</f>
        <v>#REF!</v>
      </c>
      <c r="Y289" s="36" t="e">
        <f>SUMIFS(СВЦЭМ!#REF!,СВЦЭМ!$A$40:$A$783,$A289,СВЦЭМ!$B$40:$B$783,Y$261)+'СЕТ СН'!$F$15</f>
        <v>#REF!</v>
      </c>
    </row>
    <row r="290" spans="1:27" ht="15.75" hidden="1" x14ac:dyDescent="0.2">
      <c r="A290" s="35">
        <f t="shared" si="7"/>
        <v>44468</v>
      </c>
      <c r="B290" s="36" t="e">
        <f>SUMIFS(СВЦЭМ!#REF!,СВЦЭМ!$A$40:$A$783,$A290,СВЦЭМ!$B$40:$B$783,B$261)+'СЕТ СН'!$F$15</f>
        <v>#REF!</v>
      </c>
      <c r="C290" s="36" t="e">
        <f>SUMIFS(СВЦЭМ!#REF!,СВЦЭМ!$A$40:$A$783,$A290,СВЦЭМ!$B$40:$B$783,C$261)+'СЕТ СН'!$F$15</f>
        <v>#REF!</v>
      </c>
      <c r="D290" s="36" t="e">
        <f>SUMIFS(СВЦЭМ!#REF!,СВЦЭМ!$A$40:$A$783,$A290,СВЦЭМ!$B$40:$B$783,D$261)+'СЕТ СН'!$F$15</f>
        <v>#REF!</v>
      </c>
      <c r="E290" s="36" t="e">
        <f>SUMIFS(СВЦЭМ!#REF!,СВЦЭМ!$A$40:$A$783,$A290,СВЦЭМ!$B$40:$B$783,E$261)+'СЕТ СН'!$F$15</f>
        <v>#REF!</v>
      </c>
      <c r="F290" s="36" t="e">
        <f>SUMIFS(СВЦЭМ!#REF!,СВЦЭМ!$A$40:$A$783,$A290,СВЦЭМ!$B$40:$B$783,F$261)+'СЕТ СН'!$F$15</f>
        <v>#REF!</v>
      </c>
      <c r="G290" s="36" t="e">
        <f>SUMIFS(СВЦЭМ!#REF!,СВЦЭМ!$A$40:$A$783,$A290,СВЦЭМ!$B$40:$B$783,G$261)+'СЕТ СН'!$F$15</f>
        <v>#REF!</v>
      </c>
      <c r="H290" s="36" t="e">
        <f>SUMIFS(СВЦЭМ!#REF!,СВЦЭМ!$A$40:$A$783,$A290,СВЦЭМ!$B$40:$B$783,H$261)+'СЕТ СН'!$F$15</f>
        <v>#REF!</v>
      </c>
      <c r="I290" s="36" t="e">
        <f>SUMIFS(СВЦЭМ!#REF!,СВЦЭМ!$A$40:$A$783,$A290,СВЦЭМ!$B$40:$B$783,I$261)+'СЕТ СН'!$F$15</f>
        <v>#REF!</v>
      </c>
      <c r="J290" s="36" t="e">
        <f>SUMIFS(СВЦЭМ!#REF!,СВЦЭМ!$A$40:$A$783,$A290,СВЦЭМ!$B$40:$B$783,J$261)+'СЕТ СН'!$F$15</f>
        <v>#REF!</v>
      </c>
      <c r="K290" s="36" t="e">
        <f>SUMIFS(СВЦЭМ!#REF!,СВЦЭМ!$A$40:$A$783,$A290,СВЦЭМ!$B$40:$B$783,K$261)+'СЕТ СН'!$F$15</f>
        <v>#REF!</v>
      </c>
      <c r="L290" s="36" t="e">
        <f>SUMIFS(СВЦЭМ!#REF!,СВЦЭМ!$A$40:$A$783,$A290,СВЦЭМ!$B$40:$B$783,L$261)+'СЕТ СН'!$F$15</f>
        <v>#REF!</v>
      </c>
      <c r="M290" s="36" t="e">
        <f>SUMIFS(СВЦЭМ!#REF!,СВЦЭМ!$A$40:$A$783,$A290,СВЦЭМ!$B$40:$B$783,M$261)+'СЕТ СН'!$F$15</f>
        <v>#REF!</v>
      </c>
      <c r="N290" s="36" t="e">
        <f>SUMIFS(СВЦЭМ!#REF!,СВЦЭМ!$A$40:$A$783,$A290,СВЦЭМ!$B$40:$B$783,N$261)+'СЕТ СН'!$F$15</f>
        <v>#REF!</v>
      </c>
      <c r="O290" s="36" t="e">
        <f>SUMIFS(СВЦЭМ!#REF!,СВЦЭМ!$A$40:$A$783,$A290,СВЦЭМ!$B$40:$B$783,O$261)+'СЕТ СН'!$F$15</f>
        <v>#REF!</v>
      </c>
      <c r="P290" s="36" t="e">
        <f>SUMIFS(СВЦЭМ!#REF!,СВЦЭМ!$A$40:$A$783,$A290,СВЦЭМ!$B$40:$B$783,P$261)+'СЕТ СН'!$F$15</f>
        <v>#REF!</v>
      </c>
      <c r="Q290" s="36" t="e">
        <f>SUMIFS(СВЦЭМ!#REF!,СВЦЭМ!$A$40:$A$783,$A290,СВЦЭМ!$B$40:$B$783,Q$261)+'СЕТ СН'!$F$15</f>
        <v>#REF!</v>
      </c>
      <c r="R290" s="36" t="e">
        <f>SUMIFS(СВЦЭМ!#REF!,СВЦЭМ!$A$40:$A$783,$A290,СВЦЭМ!$B$40:$B$783,R$261)+'СЕТ СН'!$F$15</f>
        <v>#REF!</v>
      </c>
      <c r="S290" s="36" t="e">
        <f>SUMIFS(СВЦЭМ!#REF!,СВЦЭМ!$A$40:$A$783,$A290,СВЦЭМ!$B$40:$B$783,S$261)+'СЕТ СН'!$F$15</f>
        <v>#REF!</v>
      </c>
      <c r="T290" s="36" t="e">
        <f>SUMIFS(СВЦЭМ!#REF!,СВЦЭМ!$A$40:$A$783,$A290,СВЦЭМ!$B$40:$B$783,T$261)+'СЕТ СН'!$F$15</f>
        <v>#REF!</v>
      </c>
      <c r="U290" s="36" t="e">
        <f>SUMIFS(СВЦЭМ!#REF!,СВЦЭМ!$A$40:$A$783,$A290,СВЦЭМ!$B$40:$B$783,U$261)+'СЕТ СН'!$F$15</f>
        <v>#REF!</v>
      </c>
      <c r="V290" s="36" t="e">
        <f>SUMIFS(СВЦЭМ!#REF!,СВЦЭМ!$A$40:$A$783,$A290,СВЦЭМ!$B$40:$B$783,V$261)+'СЕТ СН'!$F$15</f>
        <v>#REF!</v>
      </c>
      <c r="W290" s="36" t="e">
        <f>SUMIFS(СВЦЭМ!#REF!,СВЦЭМ!$A$40:$A$783,$A290,СВЦЭМ!$B$40:$B$783,W$261)+'СЕТ СН'!$F$15</f>
        <v>#REF!</v>
      </c>
      <c r="X290" s="36" t="e">
        <f>SUMIFS(СВЦЭМ!#REF!,СВЦЭМ!$A$40:$A$783,$A290,СВЦЭМ!$B$40:$B$783,X$261)+'СЕТ СН'!$F$15</f>
        <v>#REF!</v>
      </c>
      <c r="Y290" s="36" t="e">
        <f>SUMIFS(СВЦЭМ!#REF!,СВЦЭМ!$A$40:$A$783,$A290,СВЦЭМ!$B$40:$B$783,Y$261)+'СЕТ СН'!$F$15</f>
        <v>#REF!</v>
      </c>
    </row>
    <row r="291" spans="1:27" ht="15.75" hidden="1" x14ac:dyDescent="0.2">
      <c r="A291" s="35">
        <f t="shared" si="7"/>
        <v>44469</v>
      </c>
      <c r="B291" s="36" t="e">
        <f>SUMIFS(СВЦЭМ!#REF!,СВЦЭМ!$A$40:$A$783,$A291,СВЦЭМ!$B$40:$B$783,B$261)+'СЕТ СН'!$F$15</f>
        <v>#REF!</v>
      </c>
      <c r="C291" s="36" t="e">
        <f>SUMIFS(СВЦЭМ!#REF!,СВЦЭМ!$A$40:$A$783,$A291,СВЦЭМ!$B$40:$B$783,C$261)+'СЕТ СН'!$F$15</f>
        <v>#REF!</v>
      </c>
      <c r="D291" s="36" t="e">
        <f>SUMIFS(СВЦЭМ!#REF!,СВЦЭМ!$A$40:$A$783,$A291,СВЦЭМ!$B$40:$B$783,D$261)+'СЕТ СН'!$F$15</f>
        <v>#REF!</v>
      </c>
      <c r="E291" s="36" t="e">
        <f>SUMIFS(СВЦЭМ!#REF!,СВЦЭМ!$A$40:$A$783,$A291,СВЦЭМ!$B$40:$B$783,E$261)+'СЕТ СН'!$F$15</f>
        <v>#REF!</v>
      </c>
      <c r="F291" s="36" t="e">
        <f>SUMIFS(СВЦЭМ!#REF!,СВЦЭМ!$A$40:$A$783,$A291,СВЦЭМ!$B$40:$B$783,F$261)+'СЕТ СН'!$F$15</f>
        <v>#REF!</v>
      </c>
      <c r="G291" s="36" t="e">
        <f>SUMIFS(СВЦЭМ!#REF!,СВЦЭМ!$A$40:$A$783,$A291,СВЦЭМ!$B$40:$B$783,G$261)+'СЕТ СН'!$F$15</f>
        <v>#REF!</v>
      </c>
      <c r="H291" s="36" t="e">
        <f>SUMIFS(СВЦЭМ!#REF!,СВЦЭМ!$A$40:$A$783,$A291,СВЦЭМ!$B$40:$B$783,H$261)+'СЕТ СН'!$F$15</f>
        <v>#REF!</v>
      </c>
      <c r="I291" s="36" t="e">
        <f>SUMIFS(СВЦЭМ!#REF!,СВЦЭМ!$A$40:$A$783,$A291,СВЦЭМ!$B$40:$B$783,I$261)+'СЕТ СН'!$F$15</f>
        <v>#REF!</v>
      </c>
      <c r="J291" s="36" t="e">
        <f>SUMIFS(СВЦЭМ!#REF!,СВЦЭМ!$A$40:$A$783,$A291,СВЦЭМ!$B$40:$B$783,J$261)+'СЕТ СН'!$F$15</f>
        <v>#REF!</v>
      </c>
      <c r="K291" s="36" t="e">
        <f>SUMIFS(СВЦЭМ!#REF!,СВЦЭМ!$A$40:$A$783,$A291,СВЦЭМ!$B$40:$B$783,K$261)+'СЕТ СН'!$F$15</f>
        <v>#REF!</v>
      </c>
      <c r="L291" s="36" t="e">
        <f>SUMIFS(СВЦЭМ!#REF!,СВЦЭМ!$A$40:$A$783,$A291,СВЦЭМ!$B$40:$B$783,L$261)+'СЕТ СН'!$F$15</f>
        <v>#REF!</v>
      </c>
      <c r="M291" s="36" t="e">
        <f>SUMIFS(СВЦЭМ!#REF!,СВЦЭМ!$A$40:$A$783,$A291,СВЦЭМ!$B$40:$B$783,M$261)+'СЕТ СН'!$F$15</f>
        <v>#REF!</v>
      </c>
      <c r="N291" s="36" t="e">
        <f>SUMIFS(СВЦЭМ!#REF!,СВЦЭМ!$A$40:$A$783,$A291,СВЦЭМ!$B$40:$B$783,N$261)+'СЕТ СН'!$F$15</f>
        <v>#REF!</v>
      </c>
      <c r="O291" s="36" t="e">
        <f>SUMIFS(СВЦЭМ!#REF!,СВЦЭМ!$A$40:$A$783,$A291,СВЦЭМ!$B$40:$B$783,O$261)+'СЕТ СН'!$F$15</f>
        <v>#REF!</v>
      </c>
      <c r="P291" s="36" t="e">
        <f>SUMIFS(СВЦЭМ!#REF!,СВЦЭМ!$A$40:$A$783,$A291,СВЦЭМ!$B$40:$B$783,P$261)+'СЕТ СН'!$F$15</f>
        <v>#REF!</v>
      </c>
      <c r="Q291" s="36" t="e">
        <f>SUMIFS(СВЦЭМ!#REF!,СВЦЭМ!$A$40:$A$783,$A291,СВЦЭМ!$B$40:$B$783,Q$261)+'СЕТ СН'!$F$15</f>
        <v>#REF!</v>
      </c>
      <c r="R291" s="36" t="e">
        <f>SUMIFS(СВЦЭМ!#REF!,СВЦЭМ!$A$40:$A$783,$A291,СВЦЭМ!$B$40:$B$783,R$261)+'СЕТ СН'!$F$15</f>
        <v>#REF!</v>
      </c>
      <c r="S291" s="36" t="e">
        <f>SUMIFS(СВЦЭМ!#REF!,СВЦЭМ!$A$40:$A$783,$A291,СВЦЭМ!$B$40:$B$783,S$261)+'СЕТ СН'!$F$15</f>
        <v>#REF!</v>
      </c>
      <c r="T291" s="36" t="e">
        <f>SUMIFS(СВЦЭМ!#REF!,СВЦЭМ!$A$40:$A$783,$A291,СВЦЭМ!$B$40:$B$783,T$261)+'СЕТ СН'!$F$15</f>
        <v>#REF!</v>
      </c>
      <c r="U291" s="36" t="e">
        <f>SUMIFS(СВЦЭМ!#REF!,СВЦЭМ!$A$40:$A$783,$A291,СВЦЭМ!$B$40:$B$783,U$261)+'СЕТ СН'!$F$15</f>
        <v>#REF!</v>
      </c>
      <c r="V291" s="36" t="e">
        <f>SUMIFS(СВЦЭМ!#REF!,СВЦЭМ!$A$40:$A$783,$A291,СВЦЭМ!$B$40:$B$783,V$261)+'СЕТ СН'!$F$15</f>
        <v>#REF!</v>
      </c>
      <c r="W291" s="36" t="e">
        <f>SUMIFS(СВЦЭМ!#REF!,СВЦЭМ!$A$40:$A$783,$A291,СВЦЭМ!$B$40:$B$783,W$261)+'СЕТ СН'!$F$15</f>
        <v>#REF!</v>
      </c>
      <c r="X291" s="36" t="e">
        <f>SUMIFS(СВЦЭМ!#REF!,СВЦЭМ!$A$40:$A$783,$A291,СВЦЭМ!$B$40:$B$783,X$261)+'СЕТ СН'!$F$15</f>
        <v>#REF!</v>
      </c>
      <c r="Y291" s="36" t="e">
        <f>SUMIFS(СВЦЭМ!#REF!,СВЦЭМ!$A$40:$A$783,$A291,СВЦЭМ!$B$40:$B$783,Y$261)+'СЕТ СН'!$F$15</f>
        <v>#REF!</v>
      </c>
    </row>
    <row r="292" spans="1:27" ht="15.75" hidden="1" x14ac:dyDescent="0.2">
      <c r="A292" s="35">
        <f t="shared" si="7"/>
        <v>44470</v>
      </c>
      <c r="B292" s="36" t="e">
        <f>SUMIFS(СВЦЭМ!#REF!,СВЦЭМ!$A$40:$A$783,$A292,СВЦЭМ!$B$40:$B$783,B$261)+'СЕТ СН'!$F$15</f>
        <v>#REF!</v>
      </c>
      <c r="C292" s="36" t="e">
        <f>SUMIFS(СВЦЭМ!#REF!,СВЦЭМ!$A$40:$A$783,$A292,СВЦЭМ!$B$40:$B$783,C$261)+'СЕТ СН'!$F$15</f>
        <v>#REF!</v>
      </c>
      <c r="D292" s="36" t="e">
        <f>SUMIFS(СВЦЭМ!#REF!,СВЦЭМ!$A$40:$A$783,$A292,СВЦЭМ!$B$40:$B$783,D$261)+'СЕТ СН'!$F$15</f>
        <v>#REF!</v>
      </c>
      <c r="E292" s="36" t="e">
        <f>SUMIFS(СВЦЭМ!#REF!,СВЦЭМ!$A$40:$A$783,$A292,СВЦЭМ!$B$40:$B$783,E$261)+'СЕТ СН'!$F$15</f>
        <v>#REF!</v>
      </c>
      <c r="F292" s="36" t="e">
        <f>SUMIFS(СВЦЭМ!#REF!,СВЦЭМ!$A$40:$A$783,$A292,СВЦЭМ!$B$40:$B$783,F$261)+'СЕТ СН'!$F$15</f>
        <v>#REF!</v>
      </c>
      <c r="G292" s="36" t="e">
        <f>SUMIFS(СВЦЭМ!#REF!,СВЦЭМ!$A$40:$A$783,$A292,СВЦЭМ!$B$40:$B$783,G$261)+'СЕТ СН'!$F$15</f>
        <v>#REF!</v>
      </c>
      <c r="H292" s="36" t="e">
        <f>SUMIFS(СВЦЭМ!#REF!,СВЦЭМ!$A$40:$A$783,$A292,СВЦЭМ!$B$40:$B$783,H$261)+'СЕТ СН'!$F$15</f>
        <v>#REF!</v>
      </c>
      <c r="I292" s="36" t="e">
        <f>SUMIFS(СВЦЭМ!#REF!,СВЦЭМ!$A$40:$A$783,$A292,СВЦЭМ!$B$40:$B$783,I$261)+'СЕТ СН'!$F$15</f>
        <v>#REF!</v>
      </c>
      <c r="J292" s="36" t="e">
        <f>SUMIFS(СВЦЭМ!#REF!,СВЦЭМ!$A$40:$A$783,$A292,СВЦЭМ!$B$40:$B$783,J$261)+'СЕТ СН'!$F$15</f>
        <v>#REF!</v>
      </c>
      <c r="K292" s="36" t="e">
        <f>SUMIFS(СВЦЭМ!#REF!,СВЦЭМ!$A$40:$A$783,$A292,СВЦЭМ!$B$40:$B$783,K$261)+'СЕТ СН'!$F$15</f>
        <v>#REF!</v>
      </c>
      <c r="L292" s="36" t="e">
        <f>SUMIFS(СВЦЭМ!#REF!,СВЦЭМ!$A$40:$A$783,$A292,СВЦЭМ!$B$40:$B$783,L$261)+'СЕТ СН'!$F$15</f>
        <v>#REF!</v>
      </c>
      <c r="M292" s="36" t="e">
        <f>SUMIFS(СВЦЭМ!#REF!,СВЦЭМ!$A$40:$A$783,$A292,СВЦЭМ!$B$40:$B$783,M$261)+'СЕТ СН'!$F$15</f>
        <v>#REF!</v>
      </c>
      <c r="N292" s="36" t="e">
        <f>SUMIFS(СВЦЭМ!#REF!,СВЦЭМ!$A$40:$A$783,$A292,СВЦЭМ!$B$40:$B$783,N$261)+'СЕТ СН'!$F$15</f>
        <v>#REF!</v>
      </c>
      <c r="O292" s="36" t="e">
        <f>SUMIFS(СВЦЭМ!#REF!,СВЦЭМ!$A$40:$A$783,$A292,СВЦЭМ!$B$40:$B$783,O$261)+'СЕТ СН'!$F$15</f>
        <v>#REF!</v>
      </c>
      <c r="P292" s="36" t="e">
        <f>SUMIFS(СВЦЭМ!#REF!,СВЦЭМ!$A$40:$A$783,$A292,СВЦЭМ!$B$40:$B$783,P$261)+'СЕТ СН'!$F$15</f>
        <v>#REF!</v>
      </c>
      <c r="Q292" s="36" t="e">
        <f>SUMIFS(СВЦЭМ!#REF!,СВЦЭМ!$A$40:$A$783,$A292,СВЦЭМ!$B$40:$B$783,Q$261)+'СЕТ СН'!$F$15</f>
        <v>#REF!</v>
      </c>
      <c r="R292" s="36" t="e">
        <f>SUMIFS(СВЦЭМ!#REF!,СВЦЭМ!$A$40:$A$783,$A292,СВЦЭМ!$B$40:$B$783,R$261)+'СЕТ СН'!$F$15</f>
        <v>#REF!</v>
      </c>
      <c r="S292" s="36" t="e">
        <f>SUMIFS(СВЦЭМ!#REF!,СВЦЭМ!$A$40:$A$783,$A292,СВЦЭМ!$B$40:$B$783,S$261)+'СЕТ СН'!$F$15</f>
        <v>#REF!</v>
      </c>
      <c r="T292" s="36" t="e">
        <f>SUMIFS(СВЦЭМ!#REF!,СВЦЭМ!$A$40:$A$783,$A292,СВЦЭМ!$B$40:$B$783,T$261)+'СЕТ СН'!$F$15</f>
        <v>#REF!</v>
      </c>
      <c r="U292" s="36" t="e">
        <f>SUMIFS(СВЦЭМ!#REF!,СВЦЭМ!$A$40:$A$783,$A292,СВЦЭМ!$B$40:$B$783,U$261)+'СЕТ СН'!$F$15</f>
        <v>#REF!</v>
      </c>
      <c r="V292" s="36" t="e">
        <f>SUMIFS(СВЦЭМ!#REF!,СВЦЭМ!$A$40:$A$783,$A292,СВЦЭМ!$B$40:$B$783,V$261)+'СЕТ СН'!$F$15</f>
        <v>#REF!</v>
      </c>
      <c r="W292" s="36" t="e">
        <f>SUMIFS(СВЦЭМ!#REF!,СВЦЭМ!$A$40:$A$783,$A292,СВЦЭМ!$B$40:$B$783,W$261)+'СЕТ СН'!$F$15</f>
        <v>#REF!</v>
      </c>
      <c r="X292" s="36" t="e">
        <f>SUMIFS(СВЦЭМ!#REF!,СВЦЭМ!$A$40:$A$783,$A292,СВЦЭМ!$B$40:$B$783,X$261)+'СЕТ СН'!$F$15</f>
        <v>#REF!</v>
      </c>
      <c r="Y292" s="36" t="e">
        <f>SUMIFS(СВЦЭМ!#REF!,СВЦЭМ!$A$40:$A$783,$A292,СВЦЭМ!$B$40:$B$783,Y$261)+'СЕТ СН'!$F$15</f>
        <v>#REF!</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01.09.2021</v>
      </c>
      <c r="B297" s="36" t="e">
        <f>SUMIFS(СВЦЭМ!#REF!,СВЦЭМ!$A$40:$A$783,$A297,СВЦЭМ!$B$40:$B$783,B$296)+'СЕТ СН'!$F$15</f>
        <v>#REF!</v>
      </c>
      <c r="C297" s="36" t="e">
        <f>SUMIFS(СВЦЭМ!#REF!,СВЦЭМ!$A$40:$A$783,$A297,СВЦЭМ!$B$40:$B$783,C$296)+'СЕТ СН'!$F$15</f>
        <v>#REF!</v>
      </c>
      <c r="D297" s="36" t="e">
        <f>SUMIFS(СВЦЭМ!#REF!,СВЦЭМ!$A$40:$A$783,$A297,СВЦЭМ!$B$40:$B$783,D$296)+'СЕТ СН'!$F$15</f>
        <v>#REF!</v>
      </c>
      <c r="E297" s="36" t="e">
        <f>SUMIFS(СВЦЭМ!#REF!,СВЦЭМ!$A$40:$A$783,$A297,СВЦЭМ!$B$40:$B$783,E$296)+'СЕТ СН'!$F$15</f>
        <v>#REF!</v>
      </c>
      <c r="F297" s="36" t="e">
        <f>SUMIFS(СВЦЭМ!#REF!,СВЦЭМ!$A$40:$A$783,$A297,СВЦЭМ!$B$40:$B$783,F$296)+'СЕТ СН'!$F$15</f>
        <v>#REF!</v>
      </c>
      <c r="G297" s="36" t="e">
        <f>SUMIFS(СВЦЭМ!#REF!,СВЦЭМ!$A$40:$A$783,$A297,СВЦЭМ!$B$40:$B$783,G$296)+'СЕТ СН'!$F$15</f>
        <v>#REF!</v>
      </c>
      <c r="H297" s="36" t="e">
        <f>SUMIFS(СВЦЭМ!#REF!,СВЦЭМ!$A$40:$A$783,$A297,СВЦЭМ!$B$40:$B$783,H$296)+'СЕТ СН'!$F$15</f>
        <v>#REF!</v>
      </c>
      <c r="I297" s="36" t="e">
        <f>SUMIFS(СВЦЭМ!#REF!,СВЦЭМ!$A$40:$A$783,$A297,СВЦЭМ!$B$40:$B$783,I$296)+'СЕТ СН'!$F$15</f>
        <v>#REF!</v>
      </c>
      <c r="J297" s="36" t="e">
        <f>SUMIFS(СВЦЭМ!#REF!,СВЦЭМ!$A$40:$A$783,$A297,СВЦЭМ!$B$40:$B$783,J$296)+'СЕТ СН'!$F$15</f>
        <v>#REF!</v>
      </c>
      <c r="K297" s="36" t="e">
        <f>SUMIFS(СВЦЭМ!#REF!,СВЦЭМ!$A$40:$A$783,$A297,СВЦЭМ!$B$40:$B$783,K$296)+'СЕТ СН'!$F$15</f>
        <v>#REF!</v>
      </c>
      <c r="L297" s="36" t="e">
        <f>SUMIFS(СВЦЭМ!#REF!,СВЦЭМ!$A$40:$A$783,$A297,СВЦЭМ!$B$40:$B$783,L$296)+'СЕТ СН'!$F$15</f>
        <v>#REF!</v>
      </c>
      <c r="M297" s="36" t="e">
        <f>SUMIFS(СВЦЭМ!#REF!,СВЦЭМ!$A$40:$A$783,$A297,СВЦЭМ!$B$40:$B$783,M$296)+'СЕТ СН'!$F$15</f>
        <v>#REF!</v>
      </c>
      <c r="N297" s="36" t="e">
        <f>SUMIFS(СВЦЭМ!#REF!,СВЦЭМ!$A$40:$A$783,$A297,СВЦЭМ!$B$40:$B$783,N$296)+'СЕТ СН'!$F$15</f>
        <v>#REF!</v>
      </c>
      <c r="O297" s="36" t="e">
        <f>SUMIFS(СВЦЭМ!#REF!,СВЦЭМ!$A$40:$A$783,$A297,СВЦЭМ!$B$40:$B$783,O$296)+'СЕТ СН'!$F$15</f>
        <v>#REF!</v>
      </c>
      <c r="P297" s="36" t="e">
        <f>SUMIFS(СВЦЭМ!#REF!,СВЦЭМ!$A$40:$A$783,$A297,СВЦЭМ!$B$40:$B$783,P$296)+'СЕТ СН'!$F$15</f>
        <v>#REF!</v>
      </c>
      <c r="Q297" s="36" t="e">
        <f>SUMIFS(СВЦЭМ!#REF!,СВЦЭМ!$A$40:$A$783,$A297,СВЦЭМ!$B$40:$B$783,Q$296)+'СЕТ СН'!$F$15</f>
        <v>#REF!</v>
      </c>
      <c r="R297" s="36" t="e">
        <f>SUMIFS(СВЦЭМ!#REF!,СВЦЭМ!$A$40:$A$783,$A297,СВЦЭМ!$B$40:$B$783,R$296)+'СЕТ СН'!$F$15</f>
        <v>#REF!</v>
      </c>
      <c r="S297" s="36" t="e">
        <f>SUMIFS(СВЦЭМ!#REF!,СВЦЭМ!$A$40:$A$783,$A297,СВЦЭМ!$B$40:$B$783,S$296)+'СЕТ СН'!$F$15</f>
        <v>#REF!</v>
      </c>
      <c r="T297" s="36" t="e">
        <f>SUMIFS(СВЦЭМ!#REF!,СВЦЭМ!$A$40:$A$783,$A297,СВЦЭМ!$B$40:$B$783,T$296)+'СЕТ СН'!$F$15</f>
        <v>#REF!</v>
      </c>
      <c r="U297" s="36" t="e">
        <f>SUMIFS(СВЦЭМ!#REF!,СВЦЭМ!$A$40:$A$783,$A297,СВЦЭМ!$B$40:$B$783,U$296)+'СЕТ СН'!$F$15</f>
        <v>#REF!</v>
      </c>
      <c r="V297" s="36" t="e">
        <f>SUMIFS(СВЦЭМ!#REF!,СВЦЭМ!$A$40:$A$783,$A297,СВЦЭМ!$B$40:$B$783,V$296)+'СЕТ СН'!$F$15</f>
        <v>#REF!</v>
      </c>
      <c r="W297" s="36" t="e">
        <f>SUMIFS(СВЦЭМ!#REF!,СВЦЭМ!$A$40:$A$783,$A297,СВЦЭМ!$B$40:$B$783,W$296)+'СЕТ СН'!$F$15</f>
        <v>#REF!</v>
      </c>
      <c r="X297" s="36" t="e">
        <f>SUMIFS(СВЦЭМ!#REF!,СВЦЭМ!$A$40:$A$783,$A297,СВЦЭМ!$B$40:$B$783,X$296)+'СЕТ СН'!$F$15</f>
        <v>#REF!</v>
      </c>
      <c r="Y297" s="36" t="e">
        <f>SUMIFS(СВЦЭМ!#REF!,СВЦЭМ!$A$40:$A$783,$A297,СВЦЭМ!$B$40:$B$783,Y$296)+'СЕТ СН'!$F$15</f>
        <v>#REF!</v>
      </c>
      <c r="AA297" s="45"/>
    </row>
    <row r="298" spans="1:27" ht="15.75" hidden="1" x14ac:dyDescent="0.2">
      <c r="A298" s="35">
        <f>A297+1</f>
        <v>44441</v>
      </c>
      <c r="B298" s="36" t="e">
        <f>SUMIFS(СВЦЭМ!#REF!,СВЦЭМ!$A$40:$A$783,$A298,СВЦЭМ!$B$40:$B$783,B$296)+'СЕТ СН'!$F$15</f>
        <v>#REF!</v>
      </c>
      <c r="C298" s="36" t="e">
        <f>SUMIFS(СВЦЭМ!#REF!,СВЦЭМ!$A$40:$A$783,$A298,СВЦЭМ!$B$40:$B$783,C$296)+'СЕТ СН'!$F$15</f>
        <v>#REF!</v>
      </c>
      <c r="D298" s="36" t="e">
        <f>SUMIFS(СВЦЭМ!#REF!,СВЦЭМ!$A$40:$A$783,$A298,СВЦЭМ!$B$40:$B$783,D$296)+'СЕТ СН'!$F$15</f>
        <v>#REF!</v>
      </c>
      <c r="E298" s="36" t="e">
        <f>SUMIFS(СВЦЭМ!#REF!,СВЦЭМ!$A$40:$A$783,$A298,СВЦЭМ!$B$40:$B$783,E$296)+'СЕТ СН'!$F$15</f>
        <v>#REF!</v>
      </c>
      <c r="F298" s="36" t="e">
        <f>SUMIFS(СВЦЭМ!#REF!,СВЦЭМ!$A$40:$A$783,$A298,СВЦЭМ!$B$40:$B$783,F$296)+'СЕТ СН'!$F$15</f>
        <v>#REF!</v>
      </c>
      <c r="G298" s="36" t="e">
        <f>SUMIFS(СВЦЭМ!#REF!,СВЦЭМ!$A$40:$A$783,$A298,СВЦЭМ!$B$40:$B$783,G$296)+'СЕТ СН'!$F$15</f>
        <v>#REF!</v>
      </c>
      <c r="H298" s="36" t="e">
        <f>SUMIFS(СВЦЭМ!#REF!,СВЦЭМ!$A$40:$A$783,$A298,СВЦЭМ!$B$40:$B$783,H$296)+'СЕТ СН'!$F$15</f>
        <v>#REF!</v>
      </c>
      <c r="I298" s="36" t="e">
        <f>SUMIFS(СВЦЭМ!#REF!,СВЦЭМ!$A$40:$A$783,$A298,СВЦЭМ!$B$40:$B$783,I$296)+'СЕТ СН'!$F$15</f>
        <v>#REF!</v>
      </c>
      <c r="J298" s="36" t="e">
        <f>SUMIFS(СВЦЭМ!#REF!,СВЦЭМ!$A$40:$A$783,$A298,СВЦЭМ!$B$40:$B$783,J$296)+'СЕТ СН'!$F$15</f>
        <v>#REF!</v>
      </c>
      <c r="K298" s="36" t="e">
        <f>SUMIFS(СВЦЭМ!#REF!,СВЦЭМ!$A$40:$A$783,$A298,СВЦЭМ!$B$40:$B$783,K$296)+'СЕТ СН'!$F$15</f>
        <v>#REF!</v>
      </c>
      <c r="L298" s="36" t="e">
        <f>SUMIFS(СВЦЭМ!#REF!,СВЦЭМ!$A$40:$A$783,$A298,СВЦЭМ!$B$40:$B$783,L$296)+'СЕТ СН'!$F$15</f>
        <v>#REF!</v>
      </c>
      <c r="M298" s="36" t="e">
        <f>SUMIFS(СВЦЭМ!#REF!,СВЦЭМ!$A$40:$A$783,$A298,СВЦЭМ!$B$40:$B$783,M$296)+'СЕТ СН'!$F$15</f>
        <v>#REF!</v>
      </c>
      <c r="N298" s="36" t="e">
        <f>SUMIFS(СВЦЭМ!#REF!,СВЦЭМ!$A$40:$A$783,$A298,СВЦЭМ!$B$40:$B$783,N$296)+'СЕТ СН'!$F$15</f>
        <v>#REF!</v>
      </c>
      <c r="O298" s="36" t="e">
        <f>SUMIFS(СВЦЭМ!#REF!,СВЦЭМ!$A$40:$A$783,$A298,СВЦЭМ!$B$40:$B$783,O$296)+'СЕТ СН'!$F$15</f>
        <v>#REF!</v>
      </c>
      <c r="P298" s="36" t="e">
        <f>SUMIFS(СВЦЭМ!#REF!,СВЦЭМ!$A$40:$A$783,$A298,СВЦЭМ!$B$40:$B$783,P$296)+'СЕТ СН'!$F$15</f>
        <v>#REF!</v>
      </c>
      <c r="Q298" s="36" t="e">
        <f>SUMIFS(СВЦЭМ!#REF!,СВЦЭМ!$A$40:$A$783,$A298,СВЦЭМ!$B$40:$B$783,Q$296)+'СЕТ СН'!$F$15</f>
        <v>#REF!</v>
      </c>
      <c r="R298" s="36" t="e">
        <f>SUMIFS(СВЦЭМ!#REF!,СВЦЭМ!$A$40:$A$783,$A298,СВЦЭМ!$B$40:$B$783,R$296)+'СЕТ СН'!$F$15</f>
        <v>#REF!</v>
      </c>
      <c r="S298" s="36" t="e">
        <f>SUMIFS(СВЦЭМ!#REF!,СВЦЭМ!$A$40:$A$783,$A298,СВЦЭМ!$B$40:$B$783,S$296)+'СЕТ СН'!$F$15</f>
        <v>#REF!</v>
      </c>
      <c r="T298" s="36" t="e">
        <f>SUMIFS(СВЦЭМ!#REF!,СВЦЭМ!$A$40:$A$783,$A298,СВЦЭМ!$B$40:$B$783,T$296)+'СЕТ СН'!$F$15</f>
        <v>#REF!</v>
      </c>
      <c r="U298" s="36" t="e">
        <f>SUMIFS(СВЦЭМ!#REF!,СВЦЭМ!$A$40:$A$783,$A298,СВЦЭМ!$B$40:$B$783,U$296)+'СЕТ СН'!$F$15</f>
        <v>#REF!</v>
      </c>
      <c r="V298" s="36" t="e">
        <f>SUMIFS(СВЦЭМ!#REF!,СВЦЭМ!$A$40:$A$783,$A298,СВЦЭМ!$B$40:$B$783,V$296)+'СЕТ СН'!$F$15</f>
        <v>#REF!</v>
      </c>
      <c r="W298" s="36" t="e">
        <f>SUMIFS(СВЦЭМ!#REF!,СВЦЭМ!$A$40:$A$783,$A298,СВЦЭМ!$B$40:$B$783,W$296)+'СЕТ СН'!$F$15</f>
        <v>#REF!</v>
      </c>
      <c r="X298" s="36" t="e">
        <f>SUMIFS(СВЦЭМ!#REF!,СВЦЭМ!$A$40:$A$783,$A298,СВЦЭМ!$B$40:$B$783,X$296)+'СЕТ СН'!$F$15</f>
        <v>#REF!</v>
      </c>
      <c r="Y298" s="36" t="e">
        <f>SUMIFS(СВЦЭМ!#REF!,СВЦЭМ!$A$40:$A$783,$A298,СВЦЭМ!$B$40:$B$783,Y$296)+'СЕТ СН'!$F$15</f>
        <v>#REF!</v>
      </c>
    </row>
    <row r="299" spans="1:27" ht="15.75" hidden="1" x14ac:dyDescent="0.2">
      <c r="A299" s="35">
        <f t="shared" ref="A299:A327" si="8">A298+1</f>
        <v>44442</v>
      </c>
      <c r="B299" s="36" t="e">
        <f>SUMIFS(СВЦЭМ!#REF!,СВЦЭМ!$A$40:$A$783,$A299,СВЦЭМ!$B$40:$B$783,B$296)+'СЕТ СН'!$F$15</f>
        <v>#REF!</v>
      </c>
      <c r="C299" s="36" t="e">
        <f>SUMIFS(СВЦЭМ!#REF!,СВЦЭМ!$A$40:$A$783,$A299,СВЦЭМ!$B$40:$B$783,C$296)+'СЕТ СН'!$F$15</f>
        <v>#REF!</v>
      </c>
      <c r="D299" s="36" t="e">
        <f>SUMIFS(СВЦЭМ!#REF!,СВЦЭМ!$A$40:$A$783,$A299,СВЦЭМ!$B$40:$B$783,D$296)+'СЕТ СН'!$F$15</f>
        <v>#REF!</v>
      </c>
      <c r="E299" s="36" t="e">
        <f>SUMIFS(СВЦЭМ!#REF!,СВЦЭМ!$A$40:$A$783,$A299,СВЦЭМ!$B$40:$B$783,E$296)+'СЕТ СН'!$F$15</f>
        <v>#REF!</v>
      </c>
      <c r="F299" s="36" t="e">
        <f>SUMIFS(СВЦЭМ!#REF!,СВЦЭМ!$A$40:$A$783,$A299,СВЦЭМ!$B$40:$B$783,F$296)+'СЕТ СН'!$F$15</f>
        <v>#REF!</v>
      </c>
      <c r="G299" s="36" t="e">
        <f>SUMIFS(СВЦЭМ!#REF!,СВЦЭМ!$A$40:$A$783,$A299,СВЦЭМ!$B$40:$B$783,G$296)+'СЕТ СН'!$F$15</f>
        <v>#REF!</v>
      </c>
      <c r="H299" s="36" t="e">
        <f>SUMIFS(СВЦЭМ!#REF!,СВЦЭМ!$A$40:$A$783,$A299,СВЦЭМ!$B$40:$B$783,H$296)+'СЕТ СН'!$F$15</f>
        <v>#REF!</v>
      </c>
      <c r="I299" s="36" t="e">
        <f>SUMIFS(СВЦЭМ!#REF!,СВЦЭМ!$A$40:$A$783,$A299,СВЦЭМ!$B$40:$B$783,I$296)+'СЕТ СН'!$F$15</f>
        <v>#REF!</v>
      </c>
      <c r="J299" s="36" t="e">
        <f>SUMIFS(СВЦЭМ!#REF!,СВЦЭМ!$A$40:$A$783,$A299,СВЦЭМ!$B$40:$B$783,J$296)+'СЕТ СН'!$F$15</f>
        <v>#REF!</v>
      </c>
      <c r="K299" s="36" t="e">
        <f>SUMIFS(СВЦЭМ!#REF!,СВЦЭМ!$A$40:$A$783,$A299,СВЦЭМ!$B$40:$B$783,K$296)+'СЕТ СН'!$F$15</f>
        <v>#REF!</v>
      </c>
      <c r="L299" s="36" t="e">
        <f>SUMIFS(СВЦЭМ!#REF!,СВЦЭМ!$A$40:$A$783,$A299,СВЦЭМ!$B$40:$B$783,L$296)+'СЕТ СН'!$F$15</f>
        <v>#REF!</v>
      </c>
      <c r="M299" s="36" t="e">
        <f>SUMIFS(СВЦЭМ!#REF!,СВЦЭМ!$A$40:$A$783,$A299,СВЦЭМ!$B$40:$B$783,M$296)+'СЕТ СН'!$F$15</f>
        <v>#REF!</v>
      </c>
      <c r="N299" s="36" t="e">
        <f>SUMIFS(СВЦЭМ!#REF!,СВЦЭМ!$A$40:$A$783,$A299,СВЦЭМ!$B$40:$B$783,N$296)+'СЕТ СН'!$F$15</f>
        <v>#REF!</v>
      </c>
      <c r="O299" s="36" t="e">
        <f>SUMIFS(СВЦЭМ!#REF!,СВЦЭМ!$A$40:$A$783,$A299,СВЦЭМ!$B$40:$B$783,O$296)+'СЕТ СН'!$F$15</f>
        <v>#REF!</v>
      </c>
      <c r="P299" s="36" t="e">
        <f>SUMIFS(СВЦЭМ!#REF!,СВЦЭМ!$A$40:$A$783,$A299,СВЦЭМ!$B$40:$B$783,P$296)+'СЕТ СН'!$F$15</f>
        <v>#REF!</v>
      </c>
      <c r="Q299" s="36" t="e">
        <f>SUMIFS(СВЦЭМ!#REF!,СВЦЭМ!$A$40:$A$783,$A299,СВЦЭМ!$B$40:$B$783,Q$296)+'СЕТ СН'!$F$15</f>
        <v>#REF!</v>
      </c>
      <c r="R299" s="36" t="e">
        <f>SUMIFS(СВЦЭМ!#REF!,СВЦЭМ!$A$40:$A$783,$A299,СВЦЭМ!$B$40:$B$783,R$296)+'СЕТ СН'!$F$15</f>
        <v>#REF!</v>
      </c>
      <c r="S299" s="36" t="e">
        <f>SUMIFS(СВЦЭМ!#REF!,СВЦЭМ!$A$40:$A$783,$A299,СВЦЭМ!$B$40:$B$783,S$296)+'СЕТ СН'!$F$15</f>
        <v>#REF!</v>
      </c>
      <c r="T299" s="36" t="e">
        <f>SUMIFS(СВЦЭМ!#REF!,СВЦЭМ!$A$40:$A$783,$A299,СВЦЭМ!$B$40:$B$783,T$296)+'СЕТ СН'!$F$15</f>
        <v>#REF!</v>
      </c>
      <c r="U299" s="36" t="e">
        <f>SUMIFS(СВЦЭМ!#REF!,СВЦЭМ!$A$40:$A$783,$A299,СВЦЭМ!$B$40:$B$783,U$296)+'СЕТ СН'!$F$15</f>
        <v>#REF!</v>
      </c>
      <c r="V299" s="36" t="e">
        <f>SUMIFS(СВЦЭМ!#REF!,СВЦЭМ!$A$40:$A$783,$A299,СВЦЭМ!$B$40:$B$783,V$296)+'СЕТ СН'!$F$15</f>
        <v>#REF!</v>
      </c>
      <c r="W299" s="36" t="e">
        <f>SUMIFS(СВЦЭМ!#REF!,СВЦЭМ!$A$40:$A$783,$A299,СВЦЭМ!$B$40:$B$783,W$296)+'СЕТ СН'!$F$15</f>
        <v>#REF!</v>
      </c>
      <c r="X299" s="36" t="e">
        <f>SUMIFS(СВЦЭМ!#REF!,СВЦЭМ!$A$40:$A$783,$A299,СВЦЭМ!$B$40:$B$783,X$296)+'СЕТ СН'!$F$15</f>
        <v>#REF!</v>
      </c>
      <c r="Y299" s="36" t="e">
        <f>SUMIFS(СВЦЭМ!#REF!,СВЦЭМ!$A$40:$A$783,$A299,СВЦЭМ!$B$40:$B$783,Y$296)+'СЕТ СН'!$F$15</f>
        <v>#REF!</v>
      </c>
    </row>
    <row r="300" spans="1:27" ht="15.75" hidden="1" x14ac:dyDescent="0.2">
      <c r="A300" s="35">
        <f t="shared" si="8"/>
        <v>44443</v>
      </c>
      <c r="B300" s="36" t="e">
        <f>SUMIFS(СВЦЭМ!#REF!,СВЦЭМ!$A$40:$A$783,$A300,СВЦЭМ!$B$40:$B$783,B$296)+'СЕТ СН'!$F$15</f>
        <v>#REF!</v>
      </c>
      <c r="C300" s="36" t="e">
        <f>SUMIFS(СВЦЭМ!#REF!,СВЦЭМ!$A$40:$A$783,$A300,СВЦЭМ!$B$40:$B$783,C$296)+'СЕТ СН'!$F$15</f>
        <v>#REF!</v>
      </c>
      <c r="D300" s="36" t="e">
        <f>SUMIFS(СВЦЭМ!#REF!,СВЦЭМ!$A$40:$A$783,$A300,СВЦЭМ!$B$40:$B$783,D$296)+'СЕТ СН'!$F$15</f>
        <v>#REF!</v>
      </c>
      <c r="E300" s="36" t="e">
        <f>SUMIFS(СВЦЭМ!#REF!,СВЦЭМ!$A$40:$A$783,$A300,СВЦЭМ!$B$40:$B$783,E$296)+'СЕТ СН'!$F$15</f>
        <v>#REF!</v>
      </c>
      <c r="F300" s="36" t="e">
        <f>SUMIFS(СВЦЭМ!#REF!,СВЦЭМ!$A$40:$A$783,$A300,СВЦЭМ!$B$40:$B$783,F$296)+'СЕТ СН'!$F$15</f>
        <v>#REF!</v>
      </c>
      <c r="G300" s="36" t="e">
        <f>SUMIFS(СВЦЭМ!#REF!,СВЦЭМ!$A$40:$A$783,$A300,СВЦЭМ!$B$40:$B$783,G$296)+'СЕТ СН'!$F$15</f>
        <v>#REF!</v>
      </c>
      <c r="H300" s="36" t="e">
        <f>SUMIFS(СВЦЭМ!#REF!,СВЦЭМ!$A$40:$A$783,$A300,СВЦЭМ!$B$40:$B$783,H$296)+'СЕТ СН'!$F$15</f>
        <v>#REF!</v>
      </c>
      <c r="I300" s="36" t="e">
        <f>SUMIFS(СВЦЭМ!#REF!,СВЦЭМ!$A$40:$A$783,$A300,СВЦЭМ!$B$40:$B$783,I$296)+'СЕТ СН'!$F$15</f>
        <v>#REF!</v>
      </c>
      <c r="J300" s="36" t="e">
        <f>SUMIFS(СВЦЭМ!#REF!,СВЦЭМ!$A$40:$A$783,$A300,СВЦЭМ!$B$40:$B$783,J$296)+'СЕТ СН'!$F$15</f>
        <v>#REF!</v>
      </c>
      <c r="K300" s="36" t="e">
        <f>SUMIFS(СВЦЭМ!#REF!,СВЦЭМ!$A$40:$A$783,$A300,СВЦЭМ!$B$40:$B$783,K$296)+'СЕТ СН'!$F$15</f>
        <v>#REF!</v>
      </c>
      <c r="L300" s="36" t="e">
        <f>SUMIFS(СВЦЭМ!#REF!,СВЦЭМ!$A$40:$A$783,$A300,СВЦЭМ!$B$40:$B$783,L$296)+'СЕТ СН'!$F$15</f>
        <v>#REF!</v>
      </c>
      <c r="M300" s="36" t="e">
        <f>SUMIFS(СВЦЭМ!#REF!,СВЦЭМ!$A$40:$A$783,$A300,СВЦЭМ!$B$40:$B$783,M$296)+'СЕТ СН'!$F$15</f>
        <v>#REF!</v>
      </c>
      <c r="N300" s="36" t="e">
        <f>SUMIFS(СВЦЭМ!#REF!,СВЦЭМ!$A$40:$A$783,$A300,СВЦЭМ!$B$40:$B$783,N$296)+'СЕТ СН'!$F$15</f>
        <v>#REF!</v>
      </c>
      <c r="O300" s="36" t="e">
        <f>SUMIFS(СВЦЭМ!#REF!,СВЦЭМ!$A$40:$A$783,$A300,СВЦЭМ!$B$40:$B$783,O$296)+'СЕТ СН'!$F$15</f>
        <v>#REF!</v>
      </c>
      <c r="P300" s="36" t="e">
        <f>SUMIFS(СВЦЭМ!#REF!,СВЦЭМ!$A$40:$A$783,$A300,СВЦЭМ!$B$40:$B$783,P$296)+'СЕТ СН'!$F$15</f>
        <v>#REF!</v>
      </c>
      <c r="Q300" s="36" t="e">
        <f>SUMIFS(СВЦЭМ!#REF!,СВЦЭМ!$A$40:$A$783,$A300,СВЦЭМ!$B$40:$B$783,Q$296)+'СЕТ СН'!$F$15</f>
        <v>#REF!</v>
      </c>
      <c r="R300" s="36" t="e">
        <f>SUMIFS(СВЦЭМ!#REF!,СВЦЭМ!$A$40:$A$783,$A300,СВЦЭМ!$B$40:$B$783,R$296)+'СЕТ СН'!$F$15</f>
        <v>#REF!</v>
      </c>
      <c r="S300" s="36" t="e">
        <f>SUMIFS(СВЦЭМ!#REF!,СВЦЭМ!$A$40:$A$783,$A300,СВЦЭМ!$B$40:$B$783,S$296)+'СЕТ СН'!$F$15</f>
        <v>#REF!</v>
      </c>
      <c r="T300" s="36" t="e">
        <f>SUMIFS(СВЦЭМ!#REF!,СВЦЭМ!$A$40:$A$783,$A300,СВЦЭМ!$B$40:$B$783,T$296)+'СЕТ СН'!$F$15</f>
        <v>#REF!</v>
      </c>
      <c r="U300" s="36" t="e">
        <f>SUMIFS(СВЦЭМ!#REF!,СВЦЭМ!$A$40:$A$783,$A300,СВЦЭМ!$B$40:$B$783,U$296)+'СЕТ СН'!$F$15</f>
        <v>#REF!</v>
      </c>
      <c r="V300" s="36" t="e">
        <f>SUMIFS(СВЦЭМ!#REF!,СВЦЭМ!$A$40:$A$783,$A300,СВЦЭМ!$B$40:$B$783,V$296)+'СЕТ СН'!$F$15</f>
        <v>#REF!</v>
      </c>
      <c r="W300" s="36" t="e">
        <f>SUMIFS(СВЦЭМ!#REF!,СВЦЭМ!$A$40:$A$783,$A300,СВЦЭМ!$B$40:$B$783,W$296)+'СЕТ СН'!$F$15</f>
        <v>#REF!</v>
      </c>
      <c r="X300" s="36" t="e">
        <f>SUMIFS(СВЦЭМ!#REF!,СВЦЭМ!$A$40:$A$783,$A300,СВЦЭМ!$B$40:$B$783,X$296)+'СЕТ СН'!$F$15</f>
        <v>#REF!</v>
      </c>
      <c r="Y300" s="36" t="e">
        <f>SUMIFS(СВЦЭМ!#REF!,СВЦЭМ!$A$40:$A$783,$A300,СВЦЭМ!$B$40:$B$783,Y$296)+'СЕТ СН'!$F$15</f>
        <v>#REF!</v>
      </c>
    </row>
    <row r="301" spans="1:27" ht="15.75" hidden="1" x14ac:dyDescent="0.2">
      <c r="A301" s="35">
        <f t="shared" si="8"/>
        <v>44444</v>
      </c>
      <c r="B301" s="36" t="e">
        <f>SUMIFS(СВЦЭМ!#REF!,СВЦЭМ!$A$40:$A$783,$A301,СВЦЭМ!$B$40:$B$783,B$296)+'СЕТ СН'!$F$15</f>
        <v>#REF!</v>
      </c>
      <c r="C301" s="36" t="e">
        <f>SUMIFS(СВЦЭМ!#REF!,СВЦЭМ!$A$40:$A$783,$A301,СВЦЭМ!$B$40:$B$783,C$296)+'СЕТ СН'!$F$15</f>
        <v>#REF!</v>
      </c>
      <c r="D301" s="36" t="e">
        <f>SUMIFS(СВЦЭМ!#REF!,СВЦЭМ!$A$40:$A$783,$A301,СВЦЭМ!$B$40:$B$783,D$296)+'СЕТ СН'!$F$15</f>
        <v>#REF!</v>
      </c>
      <c r="E301" s="36" t="e">
        <f>SUMIFS(СВЦЭМ!#REF!,СВЦЭМ!$A$40:$A$783,$A301,СВЦЭМ!$B$40:$B$783,E$296)+'СЕТ СН'!$F$15</f>
        <v>#REF!</v>
      </c>
      <c r="F301" s="36" t="e">
        <f>SUMIFS(СВЦЭМ!#REF!,СВЦЭМ!$A$40:$A$783,$A301,СВЦЭМ!$B$40:$B$783,F$296)+'СЕТ СН'!$F$15</f>
        <v>#REF!</v>
      </c>
      <c r="G301" s="36" t="e">
        <f>SUMIFS(СВЦЭМ!#REF!,СВЦЭМ!$A$40:$A$783,$A301,СВЦЭМ!$B$40:$B$783,G$296)+'СЕТ СН'!$F$15</f>
        <v>#REF!</v>
      </c>
      <c r="H301" s="36" t="e">
        <f>SUMIFS(СВЦЭМ!#REF!,СВЦЭМ!$A$40:$A$783,$A301,СВЦЭМ!$B$40:$B$783,H$296)+'СЕТ СН'!$F$15</f>
        <v>#REF!</v>
      </c>
      <c r="I301" s="36" t="e">
        <f>SUMIFS(СВЦЭМ!#REF!,СВЦЭМ!$A$40:$A$783,$A301,СВЦЭМ!$B$40:$B$783,I$296)+'СЕТ СН'!$F$15</f>
        <v>#REF!</v>
      </c>
      <c r="J301" s="36" t="e">
        <f>SUMIFS(СВЦЭМ!#REF!,СВЦЭМ!$A$40:$A$783,$A301,СВЦЭМ!$B$40:$B$783,J$296)+'СЕТ СН'!$F$15</f>
        <v>#REF!</v>
      </c>
      <c r="K301" s="36" t="e">
        <f>SUMIFS(СВЦЭМ!#REF!,СВЦЭМ!$A$40:$A$783,$A301,СВЦЭМ!$B$40:$B$783,K$296)+'СЕТ СН'!$F$15</f>
        <v>#REF!</v>
      </c>
      <c r="L301" s="36" t="e">
        <f>SUMIFS(СВЦЭМ!#REF!,СВЦЭМ!$A$40:$A$783,$A301,СВЦЭМ!$B$40:$B$783,L$296)+'СЕТ СН'!$F$15</f>
        <v>#REF!</v>
      </c>
      <c r="M301" s="36" t="e">
        <f>SUMIFS(СВЦЭМ!#REF!,СВЦЭМ!$A$40:$A$783,$A301,СВЦЭМ!$B$40:$B$783,M$296)+'СЕТ СН'!$F$15</f>
        <v>#REF!</v>
      </c>
      <c r="N301" s="36" t="e">
        <f>SUMIFS(СВЦЭМ!#REF!,СВЦЭМ!$A$40:$A$783,$A301,СВЦЭМ!$B$40:$B$783,N$296)+'СЕТ СН'!$F$15</f>
        <v>#REF!</v>
      </c>
      <c r="O301" s="36" t="e">
        <f>SUMIFS(СВЦЭМ!#REF!,СВЦЭМ!$A$40:$A$783,$A301,СВЦЭМ!$B$40:$B$783,O$296)+'СЕТ СН'!$F$15</f>
        <v>#REF!</v>
      </c>
      <c r="P301" s="36" t="e">
        <f>SUMIFS(СВЦЭМ!#REF!,СВЦЭМ!$A$40:$A$783,$A301,СВЦЭМ!$B$40:$B$783,P$296)+'СЕТ СН'!$F$15</f>
        <v>#REF!</v>
      </c>
      <c r="Q301" s="36" t="e">
        <f>SUMIFS(СВЦЭМ!#REF!,СВЦЭМ!$A$40:$A$783,$A301,СВЦЭМ!$B$40:$B$783,Q$296)+'СЕТ СН'!$F$15</f>
        <v>#REF!</v>
      </c>
      <c r="R301" s="36" t="e">
        <f>SUMIFS(СВЦЭМ!#REF!,СВЦЭМ!$A$40:$A$783,$A301,СВЦЭМ!$B$40:$B$783,R$296)+'СЕТ СН'!$F$15</f>
        <v>#REF!</v>
      </c>
      <c r="S301" s="36" t="e">
        <f>SUMIFS(СВЦЭМ!#REF!,СВЦЭМ!$A$40:$A$783,$A301,СВЦЭМ!$B$40:$B$783,S$296)+'СЕТ СН'!$F$15</f>
        <v>#REF!</v>
      </c>
      <c r="T301" s="36" t="e">
        <f>SUMIFS(СВЦЭМ!#REF!,СВЦЭМ!$A$40:$A$783,$A301,СВЦЭМ!$B$40:$B$783,T$296)+'СЕТ СН'!$F$15</f>
        <v>#REF!</v>
      </c>
      <c r="U301" s="36" t="e">
        <f>SUMIFS(СВЦЭМ!#REF!,СВЦЭМ!$A$40:$A$783,$A301,СВЦЭМ!$B$40:$B$783,U$296)+'СЕТ СН'!$F$15</f>
        <v>#REF!</v>
      </c>
      <c r="V301" s="36" t="e">
        <f>SUMIFS(СВЦЭМ!#REF!,СВЦЭМ!$A$40:$A$783,$A301,СВЦЭМ!$B$40:$B$783,V$296)+'СЕТ СН'!$F$15</f>
        <v>#REF!</v>
      </c>
      <c r="W301" s="36" t="e">
        <f>SUMIFS(СВЦЭМ!#REF!,СВЦЭМ!$A$40:$A$783,$A301,СВЦЭМ!$B$40:$B$783,W$296)+'СЕТ СН'!$F$15</f>
        <v>#REF!</v>
      </c>
      <c r="X301" s="36" t="e">
        <f>SUMIFS(СВЦЭМ!#REF!,СВЦЭМ!$A$40:$A$783,$A301,СВЦЭМ!$B$40:$B$783,X$296)+'СЕТ СН'!$F$15</f>
        <v>#REF!</v>
      </c>
      <c r="Y301" s="36" t="e">
        <f>SUMIFS(СВЦЭМ!#REF!,СВЦЭМ!$A$40:$A$783,$A301,СВЦЭМ!$B$40:$B$783,Y$296)+'СЕТ СН'!$F$15</f>
        <v>#REF!</v>
      </c>
    </row>
    <row r="302" spans="1:27" ht="15.75" hidden="1" x14ac:dyDescent="0.2">
      <c r="A302" s="35">
        <f t="shared" si="8"/>
        <v>44445</v>
      </c>
      <c r="B302" s="36" t="e">
        <f>SUMIFS(СВЦЭМ!#REF!,СВЦЭМ!$A$40:$A$783,$A302,СВЦЭМ!$B$40:$B$783,B$296)+'СЕТ СН'!$F$15</f>
        <v>#REF!</v>
      </c>
      <c r="C302" s="36" t="e">
        <f>SUMIFS(СВЦЭМ!#REF!,СВЦЭМ!$A$40:$A$783,$A302,СВЦЭМ!$B$40:$B$783,C$296)+'СЕТ СН'!$F$15</f>
        <v>#REF!</v>
      </c>
      <c r="D302" s="36" t="e">
        <f>SUMIFS(СВЦЭМ!#REF!,СВЦЭМ!$A$40:$A$783,$A302,СВЦЭМ!$B$40:$B$783,D$296)+'СЕТ СН'!$F$15</f>
        <v>#REF!</v>
      </c>
      <c r="E302" s="36" t="e">
        <f>SUMIFS(СВЦЭМ!#REF!,СВЦЭМ!$A$40:$A$783,$A302,СВЦЭМ!$B$40:$B$783,E$296)+'СЕТ СН'!$F$15</f>
        <v>#REF!</v>
      </c>
      <c r="F302" s="36" t="e">
        <f>SUMIFS(СВЦЭМ!#REF!,СВЦЭМ!$A$40:$A$783,$A302,СВЦЭМ!$B$40:$B$783,F$296)+'СЕТ СН'!$F$15</f>
        <v>#REF!</v>
      </c>
      <c r="G302" s="36" t="e">
        <f>SUMIFS(СВЦЭМ!#REF!,СВЦЭМ!$A$40:$A$783,$A302,СВЦЭМ!$B$40:$B$783,G$296)+'СЕТ СН'!$F$15</f>
        <v>#REF!</v>
      </c>
      <c r="H302" s="36" t="e">
        <f>SUMIFS(СВЦЭМ!#REF!,СВЦЭМ!$A$40:$A$783,$A302,СВЦЭМ!$B$40:$B$783,H$296)+'СЕТ СН'!$F$15</f>
        <v>#REF!</v>
      </c>
      <c r="I302" s="36" t="e">
        <f>SUMIFS(СВЦЭМ!#REF!,СВЦЭМ!$A$40:$A$783,$A302,СВЦЭМ!$B$40:$B$783,I$296)+'СЕТ СН'!$F$15</f>
        <v>#REF!</v>
      </c>
      <c r="J302" s="36" t="e">
        <f>SUMIFS(СВЦЭМ!#REF!,СВЦЭМ!$A$40:$A$783,$A302,СВЦЭМ!$B$40:$B$783,J$296)+'СЕТ СН'!$F$15</f>
        <v>#REF!</v>
      </c>
      <c r="K302" s="36" t="e">
        <f>SUMIFS(СВЦЭМ!#REF!,СВЦЭМ!$A$40:$A$783,$A302,СВЦЭМ!$B$40:$B$783,K$296)+'СЕТ СН'!$F$15</f>
        <v>#REF!</v>
      </c>
      <c r="L302" s="36" t="e">
        <f>SUMIFS(СВЦЭМ!#REF!,СВЦЭМ!$A$40:$A$783,$A302,СВЦЭМ!$B$40:$B$783,L$296)+'СЕТ СН'!$F$15</f>
        <v>#REF!</v>
      </c>
      <c r="M302" s="36" t="e">
        <f>SUMIFS(СВЦЭМ!#REF!,СВЦЭМ!$A$40:$A$783,$A302,СВЦЭМ!$B$40:$B$783,M$296)+'СЕТ СН'!$F$15</f>
        <v>#REF!</v>
      </c>
      <c r="N302" s="36" t="e">
        <f>SUMIFS(СВЦЭМ!#REF!,СВЦЭМ!$A$40:$A$783,$A302,СВЦЭМ!$B$40:$B$783,N$296)+'СЕТ СН'!$F$15</f>
        <v>#REF!</v>
      </c>
      <c r="O302" s="36" t="e">
        <f>SUMIFS(СВЦЭМ!#REF!,СВЦЭМ!$A$40:$A$783,$A302,СВЦЭМ!$B$40:$B$783,O$296)+'СЕТ СН'!$F$15</f>
        <v>#REF!</v>
      </c>
      <c r="P302" s="36" t="e">
        <f>SUMIFS(СВЦЭМ!#REF!,СВЦЭМ!$A$40:$A$783,$A302,СВЦЭМ!$B$40:$B$783,P$296)+'СЕТ СН'!$F$15</f>
        <v>#REF!</v>
      </c>
      <c r="Q302" s="36" t="e">
        <f>SUMIFS(СВЦЭМ!#REF!,СВЦЭМ!$A$40:$A$783,$A302,СВЦЭМ!$B$40:$B$783,Q$296)+'СЕТ СН'!$F$15</f>
        <v>#REF!</v>
      </c>
      <c r="R302" s="36" t="e">
        <f>SUMIFS(СВЦЭМ!#REF!,СВЦЭМ!$A$40:$A$783,$A302,СВЦЭМ!$B$40:$B$783,R$296)+'СЕТ СН'!$F$15</f>
        <v>#REF!</v>
      </c>
      <c r="S302" s="36" t="e">
        <f>SUMIFS(СВЦЭМ!#REF!,СВЦЭМ!$A$40:$A$783,$A302,СВЦЭМ!$B$40:$B$783,S$296)+'СЕТ СН'!$F$15</f>
        <v>#REF!</v>
      </c>
      <c r="T302" s="36" t="e">
        <f>SUMIFS(СВЦЭМ!#REF!,СВЦЭМ!$A$40:$A$783,$A302,СВЦЭМ!$B$40:$B$783,T$296)+'СЕТ СН'!$F$15</f>
        <v>#REF!</v>
      </c>
      <c r="U302" s="36" t="e">
        <f>SUMIFS(СВЦЭМ!#REF!,СВЦЭМ!$A$40:$A$783,$A302,СВЦЭМ!$B$40:$B$783,U$296)+'СЕТ СН'!$F$15</f>
        <v>#REF!</v>
      </c>
      <c r="V302" s="36" t="e">
        <f>SUMIFS(СВЦЭМ!#REF!,СВЦЭМ!$A$40:$A$783,$A302,СВЦЭМ!$B$40:$B$783,V$296)+'СЕТ СН'!$F$15</f>
        <v>#REF!</v>
      </c>
      <c r="W302" s="36" t="e">
        <f>SUMIFS(СВЦЭМ!#REF!,СВЦЭМ!$A$40:$A$783,$A302,СВЦЭМ!$B$40:$B$783,W$296)+'СЕТ СН'!$F$15</f>
        <v>#REF!</v>
      </c>
      <c r="X302" s="36" t="e">
        <f>SUMIFS(СВЦЭМ!#REF!,СВЦЭМ!$A$40:$A$783,$A302,СВЦЭМ!$B$40:$B$783,X$296)+'СЕТ СН'!$F$15</f>
        <v>#REF!</v>
      </c>
      <c r="Y302" s="36" t="e">
        <f>SUMIFS(СВЦЭМ!#REF!,СВЦЭМ!$A$40:$A$783,$A302,СВЦЭМ!$B$40:$B$783,Y$296)+'СЕТ СН'!$F$15</f>
        <v>#REF!</v>
      </c>
    </row>
    <row r="303" spans="1:27" ht="15.75" hidden="1" x14ac:dyDescent="0.2">
      <c r="A303" s="35">
        <f t="shared" si="8"/>
        <v>44446</v>
      </c>
      <c r="B303" s="36" t="e">
        <f>SUMIFS(СВЦЭМ!#REF!,СВЦЭМ!$A$40:$A$783,$A303,СВЦЭМ!$B$40:$B$783,B$296)+'СЕТ СН'!$F$15</f>
        <v>#REF!</v>
      </c>
      <c r="C303" s="36" t="e">
        <f>SUMIFS(СВЦЭМ!#REF!,СВЦЭМ!$A$40:$A$783,$A303,СВЦЭМ!$B$40:$B$783,C$296)+'СЕТ СН'!$F$15</f>
        <v>#REF!</v>
      </c>
      <c r="D303" s="36" t="e">
        <f>SUMIFS(СВЦЭМ!#REF!,СВЦЭМ!$A$40:$A$783,$A303,СВЦЭМ!$B$40:$B$783,D$296)+'СЕТ СН'!$F$15</f>
        <v>#REF!</v>
      </c>
      <c r="E303" s="36" t="e">
        <f>SUMIFS(СВЦЭМ!#REF!,СВЦЭМ!$A$40:$A$783,$A303,СВЦЭМ!$B$40:$B$783,E$296)+'СЕТ СН'!$F$15</f>
        <v>#REF!</v>
      </c>
      <c r="F303" s="36" t="e">
        <f>SUMIFS(СВЦЭМ!#REF!,СВЦЭМ!$A$40:$A$783,$A303,СВЦЭМ!$B$40:$B$783,F$296)+'СЕТ СН'!$F$15</f>
        <v>#REF!</v>
      </c>
      <c r="G303" s="36" t="e">
        <f>SUMIFS(СВЦЭМ!#REF!,СВЦЭМ!$A$40:$A$783,$A303,СВЦЭМ!$B$40:$B$783,G$296)+'СЕТ СН'!$F$15</f>
        <v>#REF!</v>
      </c>
      <c r="H303" s="36" t="e">
        <f>SUMIFS(СВЦЭМ!#REF!,СВЦЭМ!$A$40:$A$783,$A303,СВЦЭМ!$B$40:$B$783,H$296)+'СЕТ СН'!$F$15</f>
        <v>#REF!</v>
      </c>
      <c r="I303" s="36" t="e">
        <f>SUMIFS(СВЦЭМ!#REF!,СВЦЭМ!$A$40:$A$783,$A303,СВЦЭМ!$B$40:$B$783,I$296)+'СЕТ СН'!$F$15</f>
        <v>#REF!</v>
      </c>
      <c r="J303" s="36" t="e">
        <f>SUMIFS(СВЦЭМ!#REF!,СВЦЭМ!$A$40:$A$783,$A303,СВЦЭМ!$B$40:$B$783,J$296)+'СЕТ СН'!$F$15</f>
        <v>#REF!</v>
      </c>
      <c r="K303" s="36" t="e">
        <f>SUMIFS(СВЦЭМ!#REF!,СВЦЭМ!$A$40:$A$783,$A303,СВЦЭМ!$B$40:$B$783,K$296)+'СЕТ СН'!$F$15</f>
        <v>#REF!</v>
      </c>
      <c r="L303" s="36" t="e">
        <f>SUMIFS(СВЦЭМ!#REF!,СВЦЭМ!$A$40:$A$783,$A303,СВЦЭМ!$B$40:$B$783,L$296)+'СЕТ СН'!$F$15</f>
        <v>#REF!</v>
      </c>
      <c r="M303" s="36" t="e">
        <f>SUMIFS(СВЦЭМ!#REF!,СВЦЭМ!$A$40:$A$783,$A303,СВЦЭМ!$B$40:$B$783,M$296)+'СЕТ СН'!$F$15</f>
        <v>#REF!</v>
      </c>
      <c r="N303" s="36" t="e">
        <f>SUMIFS(СВЦЭМ!#REF!,СВЦЭМ!$A$40:$A$783,$A303,СВЦЭМ!$B$40:$B$783,N$296)+'СЕТ СН'!$F$15</f>
        <v>#REF!</v>
      </c>
      <c r="O303" s="36" t="e">
        <f>SUMIFS(СВЦЭМ!#REF!,СВЦЭМ!$A$40:$A$783,$A303,СВЦЭМ!$B$40:$B$783,O$296)+'СЕТ СН'!$F$15</f>
        <v>#REF!</v>
      </c>
      <c r="P303" s="36" t="e">
        <f>SUMIFS(СВЦЭМ!#REF!,СВЦЭМ!$A$40:$A$783,$A303,СВЦЭМ!$B$40:$B$783,P$296)+'СЕТ СН'!$F$15</f>
        <v>#REF!</v>
      </c>
      <c r="Q303" s="36" t="e">
        <f>SUMIFS(СВЦЭМ!#REF!,СВЦЭМ!$A$40:$A$783,$A303,СВЦЭМ!$B$40:$B$783,Q$296)+'СЕТ СН'!$F$15</f>
        <v>#REF!</v>
      </c>
      <c r="R303" s="36" t="e">
        <f>SUMIFS(СВЦЭМ!#REF!,СВЦЭМ!$A$40:$A$783,$A303,СВЦЭМ!$B$40:$B$783,R$296)+'СЕТ СН'!$F$15</f>
        <v>#REF!</v>
      </c>
      <c r="S303" s="36" t="e">
        <f>SUMIFS(СВЦЭМ!#REF!,СВЦЭМ!$A$40:$A$783,$A303,СВЦЭМ!$B$40:$B$783,S$296)+'СЕТ СН'!$F$15</f>
        <v>#REF!</v>
      </c>
      <c r="T303" s="36" t="e">
        <f>SUMIFS(СВЦЭМ!#REF!,СВЦЭМ!$A$40:$A$783,$A303,СВЦЭМ!$B$40:$B$783,T$296)+'СЕТ СН'!$F$15</f>
        <v>#REF!</v>
      </c>
      <c r="U303" s="36" t="e">
        <f>SUMIFS(СВЦЭМ!#REF!,СВЦЭМ!$A$40:$A$783,$A303,СВЦЭМ!$B$40:$B$783,U$296)+'СЕТ СН'!$F$15</f>
        <v>#REF!</v>
      </c>
      <c r="V303" s="36" t="e">
        <f>SUMIFS(СВЦЭМ!#REF!,СВЦЭМ!$A$40:$A$783,$A303,СВЦЭМ!$B$40:$B$783,V$296)+'СЕТ СН'!$F$15</f>
        <v>#REF!</v>
      </c>
      <c r="W303" s="36" t="e">
        <f>SUMIFS(СВЦЭМ!#REF!,СВЦЭМ!$A$40:$A$783,$A303,СВЦЭМ!$B$40:$B$783,W$296)+'СЕТ СН'!$F$15</f>
        <v>#REF!</v>
      </c>
      <c r="X303" s="36" t="e">
        <f>SUMIFS(СВЦЭМ!#REF!,СВЦЭМ!$A$40:$A$783,$A303,СВЦЭМ!$B$40:$B$783,X$296)+'СЕТ СН'!$F$15</f>
        <v>#REF!</v>
      </c>
      <c r="Y303" s="36" t="e">
        <f>SUMIFS(СВЦЭМ!#REF!,СВЦЭМ!$A$40:$A$783,$A303,СВЦЭМ!$B$40:$B$783,Y$296)+'СЕТ СН'!$F$15</f>
        <v>#REF!</v>
      </c>
    </row>
    <row r="304" spans="1:27" ht="15.75" hidden="1" x14ac:dyDescent="0.2">
      <c r="A304" s="35">
        <f t="shared" si="8"/>
        <v>44447</v>
      </c>
      <c r="B304" s="36" t="e">
        <f>SUMIFS(СВЦЭМ!#REF!,СВЦЭМ!$A$40:$A$783,$A304,СВЦЭМ!$B$40:$B$783,B$296)+'СЕТ СН'!$F$15</f>
        <v>#REF!</v>
      </c>
      <c r="C304" s="36" t="e">
        <f>SUMIFS(СВЦЭМ!#REF!,СВЦЭМ!$A$40:$A$783,$A304,СВЦЭМ!$B$40:$B$783,C$296)+'СЕТ СН'!$F$15</f>
        <v>#REF!</v>
      </c>
      <c r="D304" s="36" t="e">
        <f>SUMIFS(СВЦЭМ!#REF!,СВЦЭМ!$A$40:$A$783,$A304,СВЦЭМ!$B$40:$B$783,D$296)+'СЕТ СН'!$F$15</f>
        <v>#REF!</v>
      </c>
      <c r="E304" s="36" t="e">
        <f>SUMIFS(СВЦЭМ!#REF!,СВЦЭМ!$A$40:$A$783,$A304,СВЦЭМ!$B$40:$B$783,E$296)+'СЕТ СН'!$F$15</f>
        <v>#REF!</v>
      </c>
      <c r="F304" s="36" t="e">
        <f>SUMIFS(СВЦЭМ!#REF!,СВЦЭМ!$A$40:$A$783,$A304,СВЦЭМ!$B$40:$B$783,F$296)+'СЕТ СН'!$F$15</f>
        <v>#REF!</v>
      </c>
      <c r="G304" s="36" t="e">
        <f>SUMIFS(СВЦЭМ!#REF!,СВЦЭМ!$A$40:$A$783,$A304,СВЦЭМ!$B$40:$B$783,G$296)+'СЕТ СН'!$F$15</f>
        <v>#REF!</v>
      </c>
      <c r="H304" s="36" t="e">
        <f>SUMIFS(СВЦЭМ!#REF!,СВЦЭМ!$A$40:$A$783,$A304,СВЦЭМ!$B$40:$B$783,H$296)+'СЕТ СН'!$F$15</f>
        <v>#REF!</v>
      </c>
      <c r="I304" s="36" t="e">
        <f>SUMIFS(СВЦЭМ!#REF!,СВЦЭМ!$A$40:$A$783,$A304,СВЦЭМ!$B$40:$B$783,I$296)+'СЕТ СН'!$F$15</f>
        <v>#REF!</v>
      </c>
      <c r="J304" s="36" t="e">
        <f>SUMIFS(СВЦЭМ!#REF!,СВЦЭМ!$A$40:$A$783,$A304,СВЦЭМ!$B$40:$B$783,J$296)+'СЕТ СН'!$F$15</f>
        <v>#REF!</v>
      </c>
      <c r="K304" s="36" t="e">
        <f>SUMIFS(СВЦЭМ!#REF!,СВЦЭМ!$A$40:$A$783,$A304,СВЦЭМ!$B$40:$B$783,K$296)+'СЕТ СН'!$F$15</f>
        <v>#REF!</v>
      </c>
      <c r="L304" s="36" t="e">
        <f>SUMIFS(СВЦЭМ!#REF!,СВЦЭМ!$A$40:$A$783,$A304,СВЦЭМ!$B$40:$B$783,L$296)+'СЕТ СН'!$F$15</f>
        <v>#REF!</v>
      </c>
      <c r="M304" s="36" t="e">
        <f>SUMIFS(СВЦЭМ!#REF!,СВЦЭМ!$A$40:$A$783,$A304,СВЦЭМ!$B$40:$B$783,M$296)+'СЕТ СН'!$F$15</f>
        <v>#REF!</v>
      </c>
      <c r="N304" s="36" t="e">
        <f>SUMIFS(СВЦЭМ!#REF!,СВЦЭМ!$A$40:$A$783,$A304,СВЦЭМ!$B$40:$B$783,N$296)+'СЕТ СН'!$F$15</f>
        <v>#REF!</v>
      </c>
      <c r="O304" s="36" t="e">
        <f>SUMIFS(СВЦЭМ!#REF!,СВЦЭМ!$A$40:$A$783,$A304,СВЦЭМ!$B$40:$B$783,O$296)+'СЕТ СН'!$F$15</f>
        <v>#REF!</v>
      </c>
      <c r="P304" s="36" t="e">
        <f>SUMIFS(СВЦЭМ!#REF!,СВЦЭМ!$A$40:$A$783,$A304,СВЦЭМ!$B$40:$B$783,P$296)+'СЕТ СН'!$F$15</f>
        <v>#REF!</v>
      </c>
      <c r="Q304" s="36" t="e">
        <f>SUMIFS(СВЦЭМ!#REF!,СВЦЭМ!$A$40:$A$783,$A304,СВЦЭМ!$B$40:$B$783,Q$296)+'СЕТ СН'!$F$15</f>
        <v>#REF!</v>
      </c>
      <c r="R304" s="36" t="e">
        <f>SUMIFS(СВЦЭМ!#REF!,СВЦЭМ!$A$40:$A$783,$A304,СВЦЭМ!$B$40:$B$783,R$296)+'СЕТ СН'!$F$15</f>
        <v>#REF!</v>
      </c>
      <c r="S304" s="36" t="e">
        <f>SUMIFS(СВЦЭМ!#REF!,СВЦЭМ!$A$40:$A$783,$A304,СВЦЭМ!$B$40:$B$783,S$296)+'СЕТ СН'!$F$15</f>
        <v>#REF!</v>
      </c>
      <c r="T304" s="36" t="e">
        <f>SUMIFS(СВЦЭМ!#REF!,СВЦЭМ!$A$40:$A$783,$A304,СВЦЭМ!$B$40:$B$783,T$296)+'СЕТ СН'!$F$15</f>
        <v>#REF!</v>
      </c>
      <c r="U304" s="36" t="e">
        <f>SUMIFS(СВЦЭМ!#REF!,СВЦЭМ!$A$40:$A$783,$A304,СВЦЭМ!$B$40:$B$783,U$296)+'СЕТ СН'!$F$15</f>
        <v>#REF!</v>
      </c>
      <c r="V304" s="36" t="e">
        <f>SUMIFS(СВЦЭМ!#REF!,СВЦЭМ!$A$40:$A$783,$A304,СВЦЭМ!$B$40:$B$783,V$296)+'СЕТ СН'!$F$15</f>
        <v>#REF!</v>
      </c>
      <c r="W304" s="36" t="e">
        <f>SUMIFS(СВЦЭМ!#REF!,СВЦЭМ!$A$40:$A$783,$A304,СВЦЭМ!$B$40:$B$783,W$296)+'СЕТ СН'!$F$15</f>
        <v>#REF!</v>
      </c>
      <c r="X304" s="36" t="e">
        <f>SUMIFS(СВЦЭМ!#REF!,СВЦЭМ!$A$40:$A$783,$A304,СВЦЭМ!$B$40:$B$783,X$296)+'СЕТ СН'!$F$15</f>
        <v>#REF!</v>
      </c>
      <c r="Y304" s="36" t="e">
        <f>SUMIFS(СВЦЭМ!#REF!,СВЦЭМ!$A$40:$A$783,$A304,СВЦЭМ!$B$40:$B$783,Y$296)+'СЕТ СН'!$F$15</f>
        <v>#REF!</v>
      </c>
    </row>
    <row r="305" spans="1:25" ht="15.75" hidden="1" x14ac:dyDescent="0.2">
      <c r="A305" s="35">
        <f t="shared" si="8"/>
        <v>44448</v>
      </c>
      <c r="B305" s="36" t="e">
        <f>SUMIFS(СВЦЭМ!#REF!,СВЦЭМ!$A$40:$A$783,$A305,СВЦЭМ!$B$40:$B$783,B$296)+'СЕТ СН'!$F$15</f>
        <v>#REF!</v>
      </c>
      <c r="C305" s="36" t="e">
        <f>SUMIFS(СВЦЭМ!#REF!,СВЦЭМ!$A$40:$A$783,$A305,СВЦЭМ!$B$40:$B$783,C$296)+'СЕТ СН'!$F$15</f>
        <v>#REF!</v>
      </c>
      <c r="D305" s="36" t="e">
        <f>SUMIFS(СВЦЭМ!#REF!,СВЦЭМ!$A$40:$A$783,$A305,СВЦЭМ!$B$40:$B$783,D$296)+'СЕТ СН'!$F$15</f>
        <v>#REF!</v>
      </c>
      <c r="E305" s="36" t="e">
        <f>SUMIFS(СВЦЭМ!#REF!,СВЦЭМ!$A$40:$A$783,$A305,СВЦЭМ!$B$40:$B$783,E$296)+'СЕТ СН'!$F$15</f>
        <v>#REF!</v>
      </c>
      <c r="F305" s="36" t="e">
        <f>SUMIFS(СВЦЭМ!#REF!,СВЦЭМ!$A$40:$A$783,$A305,СВЦЭМ!$B$40:$B$783,F$296)+'СЕТ СН'!$F$15</f>
        <v>#REF!</v>
      </c>
      <c r="G305" s="36" t="e">
        <f>SUMIFS(СВЦЭМ!#REF!,СВЦЭМ!$A$40:$A$783,$A305,СВЦЭМ!$B$40:$B$783,G$296)+'СЕТ СН'!$F$15</f>
        <v>#REF!</v>
      </c>
      <c r="H305" s="36" t="e">
        <f>SUMIFS(СВЦЭМ!#REF!,СВЦЭМ!$A$40:$A$783,$A305,СВЦЭМ!$B$40:$B$783,H$296)+'СЕТ СН'!$F$15</f>
        <v>#REF!</v>
      </c>
      <c r="I305" s="36" t="e">
        <f>SUMIFS(СВЦЭМ!#REF!,СВЦЭМ!$A$40:$A$783,$A305,СВЦЭМ!$B$40:$B$783,I$296)+'СЕТ СН'!$F$15</f>
        <v>#REF!</v>
      </c>
      <c r="J305" s="36" t="e">
        <f>SUMIFS(СВЦЭМ!#REF!,СВЦЭМ!$A$40:$A$783,$A305,СВЦЭМ!$B$40:$B$783,J$296)+'СЕТ СН'!$F$15</f>
        <v>#REF!</v>
      </c>
      <c r="K305" s="36" t="e">
        <f>SUMIFS(СВЦЭМ!#REF!,СВЦЭМ!$A$40:$A$783,$A305,СВЦЭМ!$B$40:$B$783,K$296)+'СЕТ СН'!$F$15</f>
        <v>#REF!</v>
      </c>
      <c r="L305" s="36" t="e">
        <f>SUMIFS(СВЦЭМ!#REF!,СВЦЭМ!$A$40:$A$783,$A305,СВЦЭМ!$B$40:$B$783,L$296)+'СЕТ СН'!$F$15</f>
        <v>#REF!</v>
      </c>
      <c r="M305" s="36" t="e">
        <f>SUMIFS(СВЦЭМ!#REF!,СВЦЭМ!$A$40:$A$783,$A305,СВЦЭМ!$B$40:$B$783,M$296)+'СЕТ СН'!$F$15</f>
        <v>#REF!</v>
      </c>
      <c r="N305" s="36" t="e">
        <f>SUMIFS(СВЦЭМ!#REF!,СВЦЭМ!$A$40:$A$783,$A305,СВЦЭМ!$B$40:$B$783,N$296)+'СЕТ СН'!$F$15</f>
        <v>#REF!</v>
      </c>
      <c r="O305" s="36" t="e">
        <f>SUMIFS(СВЦЭМ!#REF!,СВЦЭМ!$A$40:$A$783,$A305,СВЦЭМ!$B$40:$B$783,O$296)+'СЕТ СН'!$F$15</f>
        <v>#REF!</v>
      </c>
      <c r="P305" s="36" t="e">
        <f>SUMIFS(СВЦЭМ!#REF!,СВЦЭМ!$A$40:$A$783,$A305,СВЦЭМ!$B$40:$B$783,P$296)+'СЕТ СН'!$F$15</f>
        <v>#REF!</v>
      </c>
      <c r="Q305" s="36" t="e">
        <f>SUMIFS(СВЦЭМ!#REF!,СВЦЭМ!$A$40:$A$783,$A305,СВЦЭМ!$B$40:$B$783,Q$296)+'СЕТ СН'!$F$15</f>
        <v>#REF!</v>
      </c>
      <c r="R305" s="36" t="e">
        <f>SUMIFS(СВЦЭМ!#REF!,СВЦЭМ!$A$40:$A$783,$A305,СВЦЭМ!$B$40:$B$783,R$296)+'СЕТ СН'!$F$15</f>
        <v>#REF!</v>
      </c>
      <c r="S305" s="36" t="e">
        <f>SUMIFS(СВЦЭМ!#REF!,СВЦЭМ!$A$40:$A$783,$A305,СВЦЭМ!$B$40:$B$783,S$296)+'СЕТ СН'!$F$15</f>
        <v>#REF!</v>
      </c>
      <c r="T305" s="36" t="e">
        <f>SUMIFS(СВЦЭМ!#REF!,СВЦЭМ!$A$40:$A$783,$A305,СВЦЭМ!$B$40:$B$783,T$296)+'СЕТ СН'!$F$15</f>
        <v>#REF!</v>
      </c>
      <c r="U305" s="36" t="e">
        <f>SUMIFS(СВЦЭМ!#REF!,СВЦЭМ!$A$40:$A$783,$A305,СВЦЭМ!$B$40:$B$783,U$296)+'СЕТ СН'!$F$15</f>
        <v>#REF!</v>
      </c>
      <c r="V305" s="36" t="e">
        <f>SUMIFS(СВЦЭМ!#REF!,СВЦЭМ!$A$40:$A$783,$A305,СВЦЭМ!$B$40:$B$783,V$296)+'СЕТ СН'!$F$15</f>
        <v>#REF!</v>
      </c>
      <c r="W305" s="36" t="e">
        <f>SUMIFS(СВЦЭМ!#REF!,СВЦЭМ!$A$40:$A$783,$A305,СВЦЭМ!$B$40:$B$783,W$296)+'СЕТ СН'!$F$15</f>
        <v>#REF!</v>
      </c>
      <c r="X305" s="36" t="e">
        <f>SUMIFS(СВЦЭМ!#REF!,СВЦЭМ!$A$40:$A$783,$A305,СВЦЭМ!$B$40:$B$783,X$296)+'СЕТ СН'!$F$15</f>
        <v>#REF!</v>
      </c>
      <c r="Y305" s="36" t="e">
        <f>SUMIFS(СВЦЭМ!#REF!,СВЦЭМ!$A$40:$A$783,$A305,СВЦЭМ!$B$40:$B$783,Y$296)+'СЕТ СН'!$F$15</f>
        <v>#REF!</v>
      </c>
    </row>
    <row r="306" spans="1:25" ht="15.75" hidden="1" x14ac:dyDescent="0.2">
      <c r="A306" s="35">
        <f t="shared" si="8"/>
        <v>44449</v>
      </c>
      <c r="B306" s="36" t="e">
        <f>SUMIFS(СВЦЭМ!#REF!,СВЦЭМ!$A$40:$A$783,$A306,СВЦЭМ!$B$40:$B$783,B$296)+'СЕТ СН'!$F$15</f>
        <v>#REF!</v>
      </c>
      <c r="C306" s="36" t="e">
        <f>SUMIFS(СВЦЭМ!#REF!,СВЦЭМ!$A$40:$A$783,$A306,СВЦЭМ!$B$40:$B$783,C$296)+'СЕТ СН'!$F$15</f>
        <v>#REF!</v>
      </c>
      <c r="D306" s="36" t="e">
        <f>SUMIFS(СВЦЭМ!#REF!,СВЦЭМ!$A$40:$A$783,$A306,СВЦЭМ!$B$40:$B$783,D$296)+'СЕТ СН'!$F$15</f>
        <v>#REF!</v>
      </c>
      <c r="E306" s="36" t="e">
        <f>SUMIFS(СВЦЭМ!#REF!,СВЦЭМ!$A$40:$A$783,$A306,СВЦЭМ!$B$40:$B$783,E$296)+'СЕТ СН'!$F$15</f>
        <v>#REF!</v>
      </c>
      <c r="F306" s="36" t="e">
        <f>SUMIFS(СВЦЭМ!#REF!,СВЦЭМ!$A$40:$A$783,$A306,СВЦЭМ!$B$40:$B$783,F$296)+'СЕТ СН'!$F$15</f>
        <v>#REF!</v>
      </c>
      <c r="G306" s="36" t="e">
        <f>SUMIFS(СВЦЭМ!#REF!,СВЦЭМ!$A$40:$A$783,$A306,СВЦЭМ!$B$40:$B$783,G$296)+'СЕТ СН'!$F$15</f>
        <v>#REF!</v>
      </c>
      <c r="H306" s="36" t="e">
        <f>SUMIFS(СВЦЭМ!#REF!,СВЦЭМ!$A$40:$A$783,$A306,СВЦЭМ!$B$40:$B$783,H$296)+'СЕТ СН'!$F$15</f>
        <v>#REF!</v>
      </c>
      <c r="I306" s="36" t="e">
        <f>SUMIFS(СВЦЭМ!#REF!,СВЦЭМ!$A$40:$A$783,$A306,СВЦЭМ!$B$40:$B$783,I$296)+'СЕТ СН'!$F$15</f>
        <v>#REF!</v>
      </c>
      <c r="J306" s="36" t="e">
        <f>SUMIFS(СВЦЭМ!#REF!,СВЦЭМ!$A$40:$A$783,$A306,СВЦЭМ!$B$40:$B$783,J$296)+'СЕТ СН'!$F$15</f>
        <v>#REF!</v>
      </c>
      <c r="K306" s="36" t="e">
        <f>SUMIFS(СВЦЭМ!#REF!,СВЦЭМ!$A$40:$A$783,$A306,СВЦЭМ!$B$40:$B$783,K$296)+'СЕТ СН'!$F$15</f>
        <v>#REF!</v>
      </c>
      <c r="L306" s="36" t="e">
        <f>SUMIFS(СВЦЭМ!#REF!,СВЦЭМ!$A$40:$A$783,$A306,СВЦЭМ!$B$40:$B$783,L$296)+'СЕТ СН'!$F$15</f>
        <v>#REF!</v>
      </c>
      <c r="M306" s="36" t="e">
        <f>SUMIFS(СВЦЭМ!#REF!,СВЦЭМ!$A$40:$A$783,$A306,СВЦЭМ!$B$40:$B$783,M$296)+'СЕТ СН'!$F$15</f>
        <v>#REF!</v>
      </c>
      <c r="N306" s="36" t="e">
        <f>SUMIFS(СВЦЭМ!#REF!,СВЦЭМ!$A$40:$A$783,$A306,СВЦЭМ!$B$40:$B$783,N$296)+'СЕТ СН'!$F$15</f>
        <v>#REF!</v>
      </c>
      <c r="O306" s="36" t="e">
        <f>SUMIFS(СВЦЭМ!#REF!,СВЦЭМ!$A$40:$A$783,$A306,СВЦЭМ!$B$40:$B$783,O$296)+'СЕТ СН'!$F$15</f>
        <v>#REF!</v>
      </c>
      <c r="P306" s="36" t="e">
        <f>SUMIFS(СВЦЭМ!#REF!,СВЦЭМ!$A$40:$A$783,$A306,СВЦЭМ!$B$40:$B$783,P$296)+'СЕТ СН'!$F$15</f>
        <v>#REF!</v>
      </c>
      <c r="Q306" s="36" t="e">
        <f>SUMIFS(СВЦЭМ!#REF!,СВЦЭМ!$A$40:$A$783,$A306,СВЦЭМ!$B$40:$B$783,Q$296)+'СЕТ СН'!$F$15</f>
        <v>#REF!</v>
      </c>
      <c r="R306" s="36" t="e">
        <f>SUMIFS(СВЦЭМ!#REF!,СВЦЭМ!$A$40:$A$783,$A306,СВЦЭМ!$B$40:$B$783,R$296)+'СЕТ СН'!$F$15</f>
        <v>#REF!</v>
      </c>
      <c r="S306" s="36" t="e">
        <f>SUMIFS(СВЦЭМ!#REF!,СВЦЭМ!$A$40:$A$783,$A306,СВЦЭМ!$B$40:$B$783,S$296)+'СЕТ СН'!$F$15</f>
        <v>#REF!</v>
      </c>
      <c r="T306" s="36" t="e">
        <f>SUMIFS(СВЦЭМ!#REF!,СВЦЭМ!$A$40:$A$783,$A306,СВЦЭМ!$B$40:$B$783,T$296)+'СЕТ СН'!$F$15</f>
        <v>#REF!</v>
      </c>
      <c r="U306" s="36" t="e">
        <f>SUMIFS(СВЦЭМ!#REF!,СВЦЭМ!$A$40:$A$783,$A306,СВЦЭМ!$B$40:$B$783,U$296)+'СЕТ СН'!$F$15</f>
        <v>#REF!</v>
      </c>
      <c r="V306" s="36" t="e">
        <f>SUMIFS(СВЦЭМ!#REF!,СВЦЭМ!$A$40:$A$783,$A306,СВЦЭМ!$B$40:$B$783,V$296)+'СЕТ СН'!$F$15</f>
        <v>#REF!</v>
      </c>
      <c r="W306" s="36" t="e">
        <f>SUMIFS(СВЦЭМ!#REF!,СВЦЭМ!$A$40:$A$783,$A306,СВЦЭМ!$B$40:$B$783,W$296)+'СЕТ СН'!$F$15</f>
        <v>#REF!</v>
      </c>
      <c r="X306" s="36" t="e">
        <f>SUMIFS(СВЦЭМ!#REF!,СВЦЭМ!$A$40:$A$783,$A306,СВЦЭМ!$B$40:$B$783,X$296)+'СЕТ СН'!$F$15</f>
        <v>#REF!</v>
      </c>
      <c r="Y306" s="36" t="e">
        <f>SUMIFS(СВЦЭМ!#REF!,СВЦЭМ!$A$40:$A$783,$A306,СВЦЭМ!$B$40:$B$783,Y$296)+'СЕТ СН'!$F$15</f>
        <v>#REF!</v>
      </c>
    </row>
    <row r="307" spans="1:25" ht="15.75" hidden="1" x14ac:dyDescent="0.2">
      <c r="A307" s="35">
        <f t="shared" si="8"/>
        <v>44450</v>
      </c>
      <c r="B307" s="36" t="e">
        <f>SUMIFS(СВЦЭМ!#REF!,СВЦЭМ!$A$40:$A$783,$A307,СВЦЭМ!$B$40:$B$783,B$296)+'СЕТ СН'!$F$15</f>
        <v>#REF!</v>
      </c>
      <c r="C307" s="36" t="e">
        <f>SUMIFS(СВЦЭМ!#REF!,СВЦЭМ!$A$40:$A$783,$A307,СВЦЭМ!$B$40:$B$783,C$296)+'СЕТ СН'!$F$15</f>
        <v>#REF!</v>
      </c>
      <c r="D307" s="36" t="e">
        <f>SUMIFS(СВЦЭМ!#REF!,СВЦЭМ!$A$40:$A$783,$A307,СВЦЭМ!$B$40:$B$783,D$296)+'СЕТ СН'!$F$15</f>
        <v>#REF!</v>
      </c>
      <c r="E307" s="36" t="e">
        <f>SUMIFS(СВЦЭМ!#REF!,СВЦЭМ!$A$40:$A$783,$A307,СВЦЭМ!$B$40:$B$783,E$296)+'СЕТ СН'!$F$15</f>
        <v>#REF!</v>
      </c>
      <c r="F307" s="36" t="e">
        <f>SUMIFS(СВЦЭМ!#REF!,СВЦЭМ!$A$40:$A$783,$A307,СВЦЭМ!$B$40:$B$783,F$296)+'СЕТ СН'!$F$15</f>
        <v>#REF!</v>
      </c>
      <c r="G307" s="36" t="e">
        <f>SUMIFS(СВЦЭМ!#REF!,СВЦЭМ!$A$40:$A$783,$A307,СВЦЭМ!$B$40:$B$783,G$296)+'СЕТ СН'!$F$15</f>
        <v>#REF!</v>
      </c>
      <c r="H307" s="36" t="e">
        <f>SUMIFS(СВЦЭМ!#REF!,СВЦЭМ!$A$40:$A$783,$A307,СВЦЭМ!$B$40:$B$783,H$296)+'СЕТ СН'!$F$15</f>
        <v>#REF!</v>
      </c>
      <c r="I307" s="36" t="e">
        <f>SUMIFS(СВЦЭМ!#REF!,СВЦЭМ!$A$40:$A$783,$A307,СВЦЭМ!$B$40:$B$783,I$296)+'СЕТ СН'!$F$15</f>
        <v>#REF!</v>
      </c>
      <c r="J307" s="36" t="e">
        <f>SUMIFS(СВЦЭМ!#REF!,СВЦЭМ!$A$40:$A$783,$A307,СВЦЭМ!$B$40:$B$783,J$296)+'СЕТ СН'!$F$15</f>
        <v>#REF!</v>
      </c>
      <c r="K307" s="36" t="e">
        <f>SUMIFS(СВЦЭМ!#REF!,СВЦЭМ!$A$40:$A$783,$A307,СВЦЭМ!$B$40:$B$783,K$296)+'СЕТ СН'!$F$15</f>
        <v>#REF!</v>
      </c>
      <c r="L307" s="36" t="e">
        <f>SUMIFS(СВЦЭМ!#REF!,СВЦЭМ!$A$40:$A$783,$A307,СВЦЭМ!$B$40:$B$783,L$296)+'СЕТ СН'!$F$15</f>
        <v>#REF!</v>
      </c>
      <c r="M307" s="36" t="e">
        <f>SUMIFS(СВЦЭМ!#REF!,СВЦЭМ!$A$40:$A$783,$A307,СВЦЭМ!$B$40:$B$783,M$296)+'СЕТ СН'!$F$15</f>
        <v>#REF!</v>
      </c>
      <c r="N307" s="36" t="e">
        <f>SUMIFS(СВЦЭМ!#REF!,СВЦЭМ!$A$40:$A$783,$A307,СВЦЭМ!$B$40:$B$783,N$296)+'СЕТ СН'!$F$15</f>
        <v>#REF!</v>
      </c>
      <c r="O307" s="36" t="e">
        <f>SUMIFS(СВЦЭМ!#REF!,СВЦЭМ!$A$40:$A$783,$A307,СВЦЭМ!$B$40:$B$783,O$296)+'СЕТ СН'!$F$15</f>
        <v>#REF!</v>
      </c>
      <c r="P307" s="36" t="e">
        <f>SUMIFS(СВЦЭМ!#REF!,СВЦЭМ!$A$40:$A$783,$A307,СВЦЭМ!$B$40:$B$783,P$296)+'СЕТ СН'!$F$15</f>
        <v>#REF!</v>
      </c>
      <c r="Q307" s="36" t="e">
        <f>SUMIFS(СВЦЭМ!#REF!,СВЦЭМ!$A$40:$A$783,$A307,СВЦЭМ!$B$40:$B$783,Q$296)+'СЕТ СН'!$F$15</f>
        <v>#REF!</v>
      </c>
      <c r="R307" s="36" t="e">
        <f>SUMIFS(СВЦЭМ!#REF!,СВЦЭМ!$A$40:$A$783,$A307,СВЦЭМ!$B$40:$B$783,R$296)+'СЕТ СН'!$F$15</f>
        <v>#REF!</v>
      </c>
      <c r="S307" s="36" t="e">
        <f>SUMIFS(СВЦЭМ!#REF!,СВЦЭМ!$A$40:$A$783,$A307,СВЦЭМ!$B$40:$B$783,S$296)+'СЕТ СН'!$F$15</f>
        <v>#REF!</v>
      </c>
      <c r="T307" s="36" t="e">
        <f>SUMIFS(СВЦЭМ!#REF!,СВЦЭМ!$A$40:$A$783,$A307,СВЦЭМ!$B$40:$B$783,T$296)+'СЕТ СН'!$F$15</f>
        <v>#REF!</v>
      </c>
      <c r="U307" s="36" t="e">
        <f>SUMIFS(СВЦЭМ!#REF!,СВЦЭМ!$A$40:$A$783,$A307,СВЦЭМ!$B$40:$B$783,U$296)+'СЕТ СН'!$F$15</f>
        <v>#REF!</v>
      </c>
      <c r="V307" s="36" t="e">
        <f>SUMIFS(СВЦЭМ!#REF!,СВЦЭМ!$A$40:$A$783,$A307,СВЦЭМ!$B$40:$B$783,V$296)+'СЕТ СН'!$F$15</f>
        <v>#REF!</v>
      </c>
      <c r="W307" s="36" t="e">
        <f>SUMIFS(СВЦЭМ!#REF!,СВЦЭМ!$A$40:$A$783,$A307,СВЦЭМ!$B$40:$B$783,W$296)+'СЕТ СН'!$F$15</f>
        <v>#REF!</v>
      </c>
      <c r="X307" s="36" t="e">
        <f>SUMIFS(СВЦЭМ!#REF!,СВЦЭМ!$A$40:$A$783,$A307,СВЦЭМ!$B$40:$B$783,X$296)+'СЕТ СН'!$F$15</f>
        <v>#REF!</v>
      </c>
      <c r="Y307" s="36" t="e">
        <f>SUMIFS(СВЦЭМ!#REF!,СВЦЭМ!$A$40:$A$783,$A307,СВЦЭМ!$B$40:$B$783,Y$296)+'СЕТ СН'!$F$15</f>
        <v>#REF!</v>
      </c>
    </row>
    <row r="308" spans="1:25" ht="15.75" hidden="1" x14ac:dyDescent="0.2">
      <c r="A308" s="35">
        <f t="shared" si="8"/>
        <v>44451</v>
      </c>
      <c r="B308" s="36" t="e">
        <f>SUMIFS(СВЦЭМ!#REF!,СВЦЭМ!$A$40:$A$783,$A308,СВЦЭМ!$B$40:$B$783,B$296)+'СЕТ СН'!$F$15</f>
        <v>#REF!</v>
      </c>
      <c r="C308" s="36" t="e">
        <f>SUMIFS(СВЦЭМ!#REF!,СВЦЭМ!$A$40:$A$783,$A308,СВЦЭМ!$B$40:$B$783,C$296)+'СЕТ СН'!$F$15</f>
        <v>#REF!</v>
      </c>
      <c r="D308" s="36" t="e">
        <f>SUMIFS(СВЦЭМ!#REF!,СВЦЭМ!$A$40:$A$783,$A308,СВЦЭМ!$B$40:$B$783,D$296)+'СЕТ СН'!$F$15</f>
        <v>#REF!</v>
      </c>
      <c r="E308" s="36" t="e">
        <f>SUMIFS(СВЦЭМ!#REF!,СВЦЭМ!$A$40:$A$783,$A308,СВЦЭМ!$B$40:$B$783,E$296)+'СЕТ СН'!$F$15</f>
        <v>#REF!</v>
      </c>
      <c r="F308" s="36" t="e">
        <f>SUMIFS(СВЦЭМ!#REF!,СВЦЭМ!$A$40:$A$783,$A308,СВЦЭМ!$B$40:$B$783,F$296)+'СЕТ СН'!$F$15</f>
        <v>#REF!</v>
      </c>
      <c r="G308" s="36" t="e">
        <f>SUMIFS(СВЦЭМ!#REF!,СВЦЭМ!$A$40:$A$783,$A308,СВЦЭМ!$B$40:$B$783,G$296)+'СЕТ СН'!$F$15</f>
        <v>#REF!</v>
      </c>
      <c r="H308" s="36" t="e">
        <f>SUMIFS(СВЦЭМ!#REF!,СВЦЭМ!$A$40:$A$783,$A308,СВЦЭМ!$B$40:$B$783,H$296)+'СЕТ СН'!$F$15</f>
        <v>#REF!</v>
      </c>
      <c r="I308" s="36" t="e">
        <f>SUMIFS(СВЦЭМ!#REF!,СВЦЭМ!$A$40:$A$783,$A308,СВЦЭМ!$B$40:$B$783,I$296)+'СЕТ СН'!$F$15</f>
        <v>#REF!</v>
      </c>
      <c r="J308" s="36" t="e">
        <f>SUMIFS(СВЦЭМ!#REF!,СВЦЭМ!$A$40:$A$783,$A308,СВЦЭМ!$B$40:$B$783,J$296)+'СЕТ СН'!$F$15</f>
        <v>#REF!</v>
      </c>
      <c r="K308" s="36" t="e">
        <f>SUMIFS(СВЦЭМ!#REF!,СВЦЭМ!$A$40:$A$783,$A308,СВЦЭМ!$B$40:$B$783,K$296)+'СЕТ СН'!$F$15</f>
        <v>#REF!</v>
      </c>
      <c r="L308" s="36" t="e">
        <f>SUMIFS(СВЦЭМ!#REF!,СВЦЭМ!$A$40:$A$783,$A308,СВЦЭМ!$B$40:$B$783,L$296)+'СЕТ СН'!$F$15</f>
        <v>#REF!</v>
      </c>
      <c r="M308" s="36" t="e">
        <f>SUMIFS(СВЦЭМ!#REF!,СВЦЭМ!$A$40:$A$783,$A308,СВЦЭМ!$B$40:$B$783,M$296)+'СЕТ СН'!$F$15</f>
        <v>#REF!</v>
      </c>
      <c r="N308" s="36" t="e">
        <f>SUMIFS(СВЦЭМ!#REF!,СВЦЭМ!$A$40:$A$783,$A308,СВЦЭМ!$B$40:$B$783,N$296)+'СЕТ СН'!$F$15</f>
        <v>#REF!</v>
      </c>
      <c r="O308" s="36" t="e">
        <f>SUMIFS(СВЦЭМ!#REF!,СВЦЭМ!$A$40:$A$783,$A308,СВЦЭМ!$B$40:$B$783,O$296)+'СЕТ СН'!$F$15</f>
        <v>#REF!</v>
      </c>
      <c r="P308" s="36" t="e">
        <f>SUMIFS(СВЦЭМ!#REF!,СВЦЭМ!$A$40:$A$783,$A308,СВЦЭМ!$B$40:$B$783,P$296)+'СЕТ СН'!$F$15</f>
        <v>#REF!</v>
      </c>
      <c r="Q308" s="36" t="e">
        <f>SUMIFS(СВЦЭМ!#REF!,СВЦЭМ!$A$40:$A$783,$A308,СВЦЭМ!$B$40:$B$783,Q$296)+'СЕТ СН'!$F$15</f>
        <v>#REF!</v>
      </c>
      <c r="R308" s="36" t="e">
        <f>SUMIFS(СВЦЭМ!#REF!,СВЦЭМ!$A$40:$A$783,$A308,СВЦЭМ!$B$40:$B$783,R$296)+'СЕТ СН'!$F$15</f>
        <v>#REF!</v>
      </c>
      <c r="S308" s="36" t="e">
        <f>SUMIFS(СВЦЭМ!#REF!,СВЦЭМ!$A$40:$A$783,$A308,СВЦЭМ!$B$40:$B$783,S$296)+'СЕТ СН'!$F$15</f>
        <v>#REF!</v>
      </c>
      <c r="T308" s="36" t="e">
        <f>SUMIFS(СВЦЭМ!#REF!,СВЦЭМ!$A$40:$A$783,$A308,СВЦЭМ!$B$40:$B$783,T$296)+'СЕТ СН'!$F$15</f>
        <v>#REF!</v>
      </c>
      <c r="U308" s="36" t="e">
        <f>SUMIFS(СВЦЭМ!#REF!,СВЦЭМ!$A$40:$A$783,$A308,СВЦЭМ!$B$40:$B$783,U$296)+'СЕТ СН'!$F$15</f>
        <v>#REF!</v>
      </c>
      <c r="V308" s="36" t="e">
        <f>SUMIFS(СВЦЭМ!#REF!,СВЦЭМ!$A$40:$A$783,$A308,СВЦЭМ!$B$40:$B$783,V$296)+'СЕТ СН'!$F$15</f>
        <v>#REF!</v>
      </c>
      <c r="W308" s="36" t="e">
        <f>SUMIFS(СВЦЭМ!#REF!,СВЦЭМ!$A$40:$A$783,$A308,СВЦЭМ!$B$40:$B$783,W$296)+'СЕТ СН'!$F$15</f>
        <v>#REF!</v>
      </c>
      <c r="X308" s="36" t="e">
        <f>SUMIFS(СВЦЭМ!#REF!,СВЦЭМ!$A$40:$A$783,$A308,СВЦЭМ!$B$40:$B$783,X$296)+'СЕТ СН'!$F$15</f>
        <v>#REF!</v>
      </c>
      <c r="Y308" s="36" t="e">
        <f>SUMIFS(СВЦЭМ!#REF!,СВЦЭМ!$A$40:$A$783,$A308,СВЦЭМ!$B$40:$B$783,Y$296)+'СЕТ СН'!$F$15</f>
        <v>#REF!</v>
      </c>
    </row>
    <row r="309" spans="1:25" ht="15.75" hidden="1" x14ac:dyDescent="0.2">
      <c r="A309" s="35">
        <f t="shared" si="8"/>
        <v>44452</v>
      </c>
      <c r="B309" s="36" t="e">
        <f>SUMIFS(СВЦЭМ!#REF!,СВЦЭМ!$A$40:$A$783,$A309,СВЦЭМ!$B$40:$B$783,B$296)+'СЕТ СН'!$F$15</f>
        <v>#REF!</v>
      </c>
      <c r="C309" s="36" t="e">
        <f>SUMIFS(СВЦЭМ!#REF!,СВЦЭМ!$A$40:$A$783,$A309,СВЦЭМ!$B$40:$B$783,C$296)+'СЕТ СН'!$F$15</f>
        <v>#REF!</v>
      </c>
      <c r="D309" s="36" t="e">
        <f>SUMIFS(СВЦЭМ!#REF!,СВЦЭМ!$A$40:$A$783,$A309,СВЦЭМ!$B$40:$B$783,D$296)+'СЕТ СН'!$F$15</f>
        <v>#REF!</v>
      </c>
      <c r="E309" s="36" t="e">
        <f>SUMIFS(СВЦЭМ!#REF!,СВЦЭМ!$A$40:$A$783,$A309,СВЦЭМ!$B$40:$B$783,E$296)+'СЕТ СН'!$F$15</f>
        <v>#REF!</v>
      </c>
      <c r="F309" s="36" t="e">
        <f>SUMIFS(СВЦЭМ!#REF!,СВЦЭМ!$A$40:$A$783,$A309,СВЦЭМ!$B$40:$B$783,F$296)+'СЕТ СН'!$F$15</f>
        <v>#REF!</v>
      </c>
      <c r="G309" s="36" t="e">
        <f>SUMIFS(СВЦЭМ!#REF!,СВЦЭМ!$A$40:$A$783,$A309,СВЦЭМ!$B$40:$B$783,G$296)+'СЕТ СН'!$F$15</f>
        <v>#REF!</v>
      </c>
      <c r="H309" s="36" t="e">
        <f>SUMIFS(СВЦЭМ!#REF!,СВЦЭМ!$A$40:$A$783,$A309,СВЦЭМ!$B$40:$B$783,H$296)+'СЕТ СН'!$F$15</f>
        <v>#REF!</v>
      </c>
      <c r="I309" s="36" t="e">
        <f>SUMIFS(СВЦЭМ!#REF!,СВЦЭМ!$A$40:$A$783,$A309,СВЦЭМ!$B$40:$B$783,I$296)+'СЕТ СН'!$F$15</f>
        <v>#REF!</v>
      </c>
      <c r="J309" s="36" t="e">
        <f>SUMIFS(СВЦЭМ!#REF!,СВЦЭМ!$A$40:$A$783,$A309,СВЦЭМ!$B$40:$B$783,J$296)+'СЕТ СН'!$F$15</f>
        <v>#REF!</v>
      </c>
      <c r="K309" s="36" t="e">
        <f>SUMIFS(СВЦЭМ!#REF!,СВЦЭМ!$A$40:$A$783,$A309,СВЦЭМ!$B$40:$B$783,K$296)+'СЕТ СН'!$F$15</f>
        <v>#REF!</v>
      </c>
      <c r="L309" s="36" t="e">
        <f>SUMIFS(СВЦЭМ!#REF!,СВЦЭМ!$A$40:$A$783,$A309,СВЦЭМ!$B$40:$B$783,L$296)+'СЕТ СН'!$F$15</f>
        <v>#REF!</v>
      </c>
      <c r="M309" s="36" t="e">
        <f>SUMIFS(СВЦЭМ!#REF!,СВЦЭМ!$A$40:$A$783,$A309,СВЦЭМ!$B$40:$B$783,M$296)+'СЕТ СН'!$F$15</f>
        <v>#REF!</v>
      </c>
      <c r="N309" s="36" t="e">
        <f>SUMIFS(СВЦЭМ!#REF!,СВЦЭМ!$A$40:$A$783,$A309,СВЦЭМ!$B$40:$B$783,N$296)+'СЕТ СН'!$F$15</f>
        <v>#REF!</v>
      </c>
      <c r="O309" s="36" t="e">
        <f>SUMIFS(СВЦЭМ!#REF!,СВЦЭМ!$A$40:$A$783,$A309,СВЦЭМ!$B$40:$B$783,O$296)+'СЕТ СН'!$F$15</f>
        <v>#REF!</v>
      </c>
      <c r="P309" s="36" t="e">
        <f>SUMIFS(СВЦЭМ!#REF!,СВЦЭМ!$A$40:$A$783,$A309,СВЦЭМ!$B$40:$B$783,P$296)+'СЕТ СН'!$F$15</f>
        <v>#REF!</v>
      </c>
      <c r="Q309" s="36" t="e">
        <f>SUMIFS(СВЦЭМ!#REF!,СВЦЭМ!$A$40:$A$783,$A309,СВЦЭМ!$B$40:$B$783,Q$296)+'СЕТ СН'!$F$15</f>
        <v>#REF!</v>
      </c>
      <c r="R309" s="36" t="e">
        <f>SUMIFS(СВЦЭМ!#REF!,СВЦЭМ!$A$40:$A$783,$A309,СВЦЭМ!$B$40:$B$783,R$296)+'СЕТ СН'!$F$15</f>
        <v>#REF!</v>
      </c>
      <c r="S309" s="36" t="e">
        <f>SUMIFS(СВЦЭМ!#REF!,СВЦЭМ!$A$40:$A$783,$A309,СВЦЭМ!$B$40:$B$783,S$296)+'СЕТ СН'!$F$15</f>
        <v>#REF!</v>
      </c>
      <c r="T309" s="36" t="e">
        <f>SUMIFS(СВЦЭМ!#REF!,СВЦЭМ!$A$40:$A$783,$A309,СВЦЭМ!$B$40:$B$783,T$296)+'СЕТ СН'!$F$15</f>
        <v>#REF!</v>
      </c>
      <c r="U309" s="36" t="e">
        <f>SUMIFS(СВЦЭМ!#REF!,СВЦЭМ!$A$40:$A$783,$A309,СВЦЭМ!$B$40:$B$783,U$296)+'СЕТ СН'!$F$15</f>
        <v>#REF!</v>
      </c>
      <c r="V309" s="36" t="e">
        <f>SUMIFS(СВЦЭМ!#REF!,СВЦЭМ!$A$40:$A$783,$A309,СВЦЭМ!$B$40:$B$783,V$296)+'СЕТ СН'!$F$15</f>
        <v>#REF!</v>
      </c>
      <c r="W309" s="36" t="e">
        <f>SUMIFS(СВЦЭМ!#REF!,СВЦЭМ!$A$40:$A$783,$A309,СВЦЭМ!$B$40:$B$783,W$296)+'СЕТ СН'!$F$15</f>
        <v>#REF!</v>
      </c>
      <c r="X309" s="36" t="e">
        <f>SUMIFS(СВЦЭМ!#REF!,СВЦЭМ!$A$40:$A$783,$A309,СВЦЭМ!$B$40:$B$783,X$296)+'СЕТ СН'!$F$15</f>
        <v>#REF!</v>
      </c>
      <c r="Y309" s="36" t="e">
        <f>SUMIFS(СВЦЭМ!#REF!,СВЦЭМ!$A$40:$A$783,$A309,СВЦЭМ!$B$40:$B$783,Y$296)+'СЕТ СН'!$F$15</f>
        <v>#REF!</v>
      </c>
    </row>
    <row r="310" spans="1:25" ht="15.75" hidden="1" x14ac:dyDescent="0.2">
      <c r="A310" s="35">
        <f t="shared" si="8"/>
        <v>44453</v>
      </c>
      <c r="B310" s="36" t="e">
        <f>SUMIFS(СВЦЭМ!#REF!,СВЦЭМ!$A$40:$A$783,$A310,СВЦЭМ!$B$40:$B$783,B$296)+'СЕТ СН'!$F$15</f>
        <v>#REF!</v>
      </c>
      <c r="C310" s="36" t="e">
        <f>SUMIFS(СВЦЭМ!#REF!,СВЦЭМ!$A$40:$A$783,$A310,СВЦЭМ!$B$40:$B$783,C$296)+'СЕТ СН'!$F$15</f>
        <v>#REF!</v>
      </c>
      <c r="D310" s="36" t="e">
        <f>SUMIFS(СВЦЭМ!#REF!,СВЦЭМ!$A$40:$A$783,$A310,СВЦЭМ!$B$40:$B$783,D$296)+'СЕТ СН'!$F$15</f>
        <v>#REF!</v>
      </c>
      <c r="E310" s="36" t="e">
        <f>SUMIFS(СВЦЭМ!#REF!,СВЦЭМ!$A$40:$A$783,$A310,СВЦЭМ!$B$40:$B$783,E$296)+'СЕТ СН'!$F$15</f>
        <v>#REF!</v>
      </c>
      <c r="F310" s="36" t="e">
        <f>SUMIFS(СВЦЭМ!#REF!,СВЦЭМ!$A$40:$A$783,$A310,СВЦЭМ!$B$40:$B$783,F$296)+'СЕТ СН'!$F$15</f>
        <v>#REF!</v>
      </c>
      <c r="G310" s="36" t="e">
        <f>SUMIFS(СВЦЭМ!#REF!,СВЦЭМ!$A$40:$A$783,$A310,СВЦЭМ!$B$40:$B$783,G$296)+'СЕТ СН'!$F$15</f>
        <v>#REF!</v>
      </c>
      <c r="H310" s="36" t="e">
        <f>SUMIFS(СВЦЭМ!#REF!,СВЦЭМ!$A$40:$A$783,$A310,СВЦЭМ!$B$40:$B$783,H$296)+'СЕТ СН'!$F$15</f>
        <v>#REF!</v>
      </c>
      <c r="I310" s="36" t="e">
        <f>SUMIFS(СВЦЭМ!#REF!,СВЦЭМ!$A$40:$A$783,$A310,СВЦЭМ!$B$40:$B$783,I$296)+'СЕТ СН'!$F$15</f>
        <v>#REF!</v>
      </c>
      <c r="J310" s="36" t="e">
        <f>SUMIFS(СВЦЭМ!#REF!,СВЦЭМ!$A$40:$A$783,$A310,СВЦЭМ!$B$40:$B$783,J$296)+'СЕТ СН'!$F$15</f>
        <v>#REF!</v>
      </c>
      <c r="K310" s="36" t="e">
        <f>SUMIFS(СВЦЭМ!#REF!,СВЦЭМ!$A$40:$A$783,$A310,СВЦЭМ!$B$40:$B$783,K$296)+'СЕТ СН'!$F$15</f>
        <v>#REF!</v>
      </c>
      <c r="L310" s="36" t="e">
        <f>SUMIFS(СВЦЭМ!#REF!,СВЦЭМ!$A$40:$A$783,$A310,СВЦЭМ!$B$40:$B$783,L$296)+'СЕТ СН'!$F$15</f>
        <v>#REF!</v>
      </c>
      <c r="M310" s="36" t="e">
        <f>SUMIFS(СВЦЭМ!#REF!,СВЦЭМ!$A$40:$A$783,$A310,СВЦЭМ!$B$40:$B$783,M$296)+'СЕТ СН'!$F$15</f>
        <v>#REF!</v>
      </c>
      <c r="N310" s="36" t="e">
        <f>SUMIFS(СВЦЭМ!#REF!,СВЦЭМ!$A$40:$A$783,$A310,СВЦЭМ!$B$40:$B$783,N$296)+'СЕТ СН'!$F$15</f>
        <v>#REF!</v>
      </c>
      <c r="O310" s="36" t="e">
        <f>SUMIFS(СВЦЭМ!#REF!,СВЦЭМ!$A$40:$A$783,$A310,СВЦЭМ!$B$40:$B$783,O$296)+'СЕТ СН'!$F$15</f>
        <v>#REF!</v>
      </c>
      <c r="P310" s="36" t="e">
        <f>SUMIFS(СВЦЭМ!#REF!,СВЦЭМ!$A$40:$A$783,$A310,СВЦЭМ!$B$40:$B$783,P$296)+'СЕТ СН'!$F$15</f>
        <v>#REF!</v>
      </c>
      <c r="Q310" s="36" t="e">
        <f>SUMIFS(СВЦЭМ!#REF!,СВЦЭМ!$A$40:$A$783,$A310,СВЦЭМ!$B$40:$B$783,Q$296)+'СЕТ СН'!$F$15</f>
        <v>#REF!</v>
      </c>
      <c r="R310" s="36" t="e">
        <f>SUMIFS(СВЦЭМ!#REF!,СВЦЭМ!$A$40:$A$783,$A310,СВЦЭМ!$B$40:$B$783,R$296)+'СЕТ СН'!$F$15</f>
        <v>#REF!</v>
      </c>
      <c r="S310" s="36" t="e">
        <f>SUMIFS(СВЦЭМ!#REF!,СВЦЭМ!$A$40:$A$783,$A310,СВЦЭМ!$B$40:$B$783,S$296)+'СЕТ СН'!$F$15</f>
        <v>#REF!</v>
      </c>
      <c r="T310" s="36" t="e">
        <f>SUMIFS(СВЦЭМ!#REF!,СВЦЭМ!$A$40:$A$783,$A310,СВЦЭМ!$B$40:$B$783,T$296)+'СЕТ СН'!$F$15</f>
        <v>#REF!</v>
      </c>
      <c r="U310" s="36" t="e">
        <f>SUMIFS(СВЦЭМ!#REF!,СВЦЭМ!$A$40:$A$783,$A310,СВЦЭМ!$B$40:$B$783,U$296)+'СЕТ СН'!$F$15</f>
        <v>#REF!</v>
      </c>
      <c r="V310" s="36" t="e">
        <f>SUMIFS(СВЦЭМ!#REF!,СВЦЭМ!$A$40:$A$783,$A310,СВЦЭМ!$B$40:$B$783,V$296)+'СЕТ СН'!$F$15</f>
        <v>#REF!</v>
      </c>
      <c r="W310" s="36" t="e">
        <f>SUMIFS(СВЦЭМ!#REF!,СВЦЭМ!$A$40:$A$783,$A310,СВЦЭМ!$B$40:$B$783,W$296)+'СЕТ СН'!$F$15</f>
        <v>#REF!</v>
      </c>
      <c r="X310" s="36" t="e">
        <f>SUMIFS(СВЦЭМ!#REF!,СВЦЭМ!$A$40:$A$783,$A310,СВЦЭМ!$B$40:$B$783,X$296)+'СЕТ СН'!$F$15</f>
        <v>#REF!</v>
      </c>
      <c r="Y310" s="36" t="e">
        <f>SUMIFS(СВЦЭМ!#REF!,СВЦЭМ!$A$40:$A$783,$A310,СВЦЭМ!$B$40:$B$783,Y$296)+'СЕТ СН'!$F$15</f>
        <v>#REF!</v>
      </c>
    </row>
    <row r="311" spans="1:25" ht="15.75" hidden="1" x14ac:dyDescent="0.2">
      <c r="A311" s="35">
        <f t="shared" si="8"/>
        <v>44454</v>
      </c>
      <c r="B311" s="36" t="e">
        <f>SUMIFS(СВЦЭМ!#REF!,СВЦЭМ!$A$40:$A$783,$A311,СВЦЭМ!$B$40:$B$783,B$296)+'СЕТ СН'!$F$15</f>
        <v>#REF!</v>
      </c>
      <c r="C311" s="36" t="e">
        <f>SUMIFS(СВЦЭМ!#REF!,СВЦЭМ!$A$40:$A$783,$A311,СВЦЭМ!$B$40:$B$783,C$296)+'СЕТ СН'!$F$15</f>
        <v>#REF!</v>
      </c>
      <c r="D311" s="36" t="e">
        <f>SUMIFS(СВЦЭМ!#REF!,СВЦЭМ!$A$40:$A$783,$A311,СВЦЭМ!$B$40:$B$783,D$296)+'СЕТ СН'!$F$15</f>
        <v>#REF!</v>
      </c>
      <c r="E311" s="36" t="e">
        <f>SUMIFS(СВЦЭМ!#REF!,СВЦЭМ!$A$40:$A$783,$A311,СВЦЭМ!$B$40:$B$783,E$296)+'СЕТ СН'!$F$15</f>
        <v>#REF!</v>
      </c>
      <c r="F311" s="36" t="e">
        <f>SUMIFS(СВЦЭМ!#REF!,СВЦЭМ!$A$40:$A$783,$A311,СВЦЭМ!$B$40:$B$783,F$296)+'СЕТ СН'!$F$15</f>
        <v>#REF!</v>
      </c>
      <c r="G311" s="36" t="e">
        <f>SUMIFS(СВЦЭМ!#REF!,СВЦЭМ!$A$40:$A$783,$A311,СВЦЭМ!$B$40:$B$783,G$296)+'СЕТ СН'!$F$15</f>
        <v>#REF!</v>
      </c>
      <c r="H311" s="36" t="e">
        <f>SUMIFS(СВЦЭМ!#REF!,СВЦЭМ!$A$40:$A$783,$A311,СВЦЭМ!$B$40:$B$783,H$296)+'СЕТ СН'!$F$15</f>
        <v>#REF!</v>
      </c>
      <c r="I311" s="36" t="e">
        <f>SUMIFS(СВЦЭМ!#REF!,СВЦЭМ!$A$40:$A$783,$A311,СВЦЭМ!$B$40:$B$783,I$296)+'СЕТ СН'!$F$15</f>
        <v>#REF!</v>
      </c>
      <c r="J311" s="36" t="e">
        <f>SUMIFS(СВЦЭМ!#REF!,СВЦЭМ!$A$40:$A$783,$A311,СВЦЭМ!$B$40:$B$783,J$296)+'СЕТ СН'!$F$15</f>
        <v>#REF!</v>
      </c>
      <c r="K311" s="36" t="e">
        <f>SUMIFS(СВЦЭМ!#REF!,СВЦЭМ!$A$40:$A$783,$A311,СВЦЭМ!$B$40:$B$783,K$296)+'СЕТ СН'!$F$15</f>
        <v>#REF!</v>
      </c>
      <c r="L311" s="36" t="e">
        <f>SUMIFS(СВЦЭМ!#REF!,СВЦЭМ!$A$40:$A$783,$A311,СВЦЭМ!$B$40:$B$783,L$296)+'СЕТ СН'!$F$15</f>
        <v>#REF!</v>
      </c>
      <c r="M311" s="36" t="e">
        <f>SUMIFS(СВЦЭМ!#REF!,СВЦЭМ!$A$40:$A$783,$A311,СВЦЭМ!$B$40:$B$783,M$296)+'СЕТ СН'!$F$15</f>
        <v>#REF!</v>
      </c>
      <c r="N311" s="36" t="e">
        <f>SUMIFS(СВЦЭМ!#REF!,СВЦЭМ!$A$40:$A$783,$A311,СВЦЭМ!$B$40:$B$783,N$296)+'СЕТ СН'!$F$15</f>
        <v>#REF!</v>
      </c>
      <c r="O311" s="36" t="e">
        <f>SUMIFS(СВЦЭМ!#REF!,СВЦЭМ!$A$40:$A$783,$A311,СВЦЭМ!$B$40:$B$783,O$296)+'СЕТ СН'!$F$15</f>
        <v>#REF!</v>
      </c>
      <c r="P311" s="36" t="e">
        <f>SUMIFS(СВЦЭМ!#REF!,СВЦЭМ!$A$40:$A$783,$A311,СВЦЭМ!$B$40:$B$783,P$296)+'СЕТ СН'!$F$15</f>
        <v>#REF!</v>
      </c>
      <c r="Q311" s="36" t="e">
        <f>SUMIFS(СВЦЭМ!#REF!,СВЦЭМ!$A$40:$A$783,$A311,СВЦЭМ!$B$40:$B$783,Q$296)+'СЕТ СН'!$F$15</f>
        <v>#REF!</v>
      </c>
      <c r="R311" s="36" t="e">
        <f>SUMIFS(СВЦЭМ!#REF!,СВЦЭМ!$A$40:$A$783,$A311,СВЦЭМ!$B$40:$B$783,R$296)+'СЕТ СН'!$F$15</f>
        <v>#REF!</v>
      </c>
      <c r="S311" s="36" t="e">
        <f>SUMIFS(СВЦЭМ!#REF!,СВЦЭМ!$A$40:$A$783,$A311,СВЦЭМ!$B$40:$B$783,S$296)+'СЕТ СН'!$F$15</f>
        <v>#REF!</v>
      </c>
      <c r="T311" s="36" t="e">
        <f>SUMIFS(СВЦЭМ!#REF!,СВЦЭМ!$A$40:$A$783,$A311,СВЦЭМ!$B$40:$B$783,T$296)+'СЕТ СН'!$F$15</f>
        <v>#REF!</v>
      </c>
      <c r="U311" s="36" t="e">
        <f>SUMIFS(СВЦЭМ!#REF!,СВЦЭМ!$A$40:$A$783,$A311,СВЦЭМ!$B$40:$B$783,U$296)+'СЕТ СН'!$F$15</f>
        <v>#REF!</v>
      </c>
      <c r="V311" s="36" t="e">
        <f>SUMIFS(СВЦЭМ!#REF!,СВЦЭМ!$A$40:$A$783,$A311,СВЦЭМ!$B$40:$B$783,V$296)+'СЕТ СН'!$F$15</f>
        <v>#REF!</v>
      </c>
      <c r="W311" s="36" t="e">
        <f>SUMIFS(СВЦЭМ!#REF!,СВЦЭМ!$A$40:$A$783,$A311,СВЦЭМ!$B$40:$B$783,W$296)+'СЕТ СН'!$F$15</f>
        <v>#REF!</v>
      </c>
      <c r="X311" s="36" t="e">
        <f>SUMIFS(СВЦЭМ!#REF!,СВЦЭМ!$A$40:$A$783,$A311,СВЦЭМ!$B$40:$B$783,X$296)+'СЕТ СН'!$F$15</f>
        <v>#REF!</v>
      </c>
      <c r="Y311" s="36" t="e">
        <f>SUMIFS(СВЦЭМ!#REF!,СВЦЭМ!$A$40:$A$783,$A311,СВЦЭМ!$B$40:$B$783,Y$296)+'СЕТ СН'!$F$15</f>
        <v>#REF!</v>
      </c>
    </row>
    <row r="312" spans="1:25" ht="15.75" hidden="1" x14ac:dyDescent="0.2">
      <c r="A312" s="35">
        <f t="shared" si="8"/>
        <v>44455</v>
      </c>
      <c r="B312" s="36" t="e">
        <f>SUMIFS(СВЦЭМ!#REF!,СВЦЭМ!$A$40:$A$783,$A312,СВЦЭМ!$B$40:$B$783,B$296)+'СЕТ СН'!$F$15</f>
        <v>#REF!</v>
      </c>
      <c r="C312" s="36" t="e">
        <f>SUMIFS(СВЦЭМ!#REF!,СВЦЭМ!$A$40:$A$783,$A312,СВЦЭМ!$B$40:$B$783,C$296)+'СЕТ СН'!$F$15</f>
        <v>#REF!</v>
      </c>
      <c r="D312" s="36" t="e">
        <f>SUMIFS(СВЦЭМ!#REF!,СВЦЭМ!$A$40:$A$783,$A312,СВЦЭМ!$B$40:$B$783,D$296)+'СЕТ СН'!$F$15</f>
        <v>#REF!</v>
      </c>
      <c r="E312" s="36" t="e">
        <f>SUMIFS(СВЦЭМ!#REF!,СВЦЭМ!$A$40:$A$783,$A312,СВЦЭМ!$B$40:$B$783,E$296)+'СЕТ СН'!$F$15</f>
        <v>#REF!</v>
      </c>
      <c r="F312" s="36" t="e">
        <f>SUMIFS(СВЦЭМ!#REF!,СВЦЭМ!$A$40:$A$783,$A312,СВЦЭМ!$B$40:$B$783,F$296)+'СЕТ СН'!$F$15</f>
        <v>#REF!</v>
      </c>
      <c r="G312" s="36" t="e">
        <f>SUMIFS(СВЦЭМ!#REF!,СВЦЭМ!$A$40:$A$783,$A312,СВЦЭМ!$B$40:$B$783,G$296)+'СЕТ СН'!$F$15</f>
        <v>#REF!</v>
      </c>
      <c r="H312" s="36" t="e">
        <f>SUMIFS(СВЦЭМ!#REF!,СВЦЭМ!$A$40:$A$783,$A312,СВЦЭМ!$B$40:$B$783,H$296)+'СЕТ СН'!$F$15</f>
        <v>#REF!</v>
      </c>
      <c r="I312" s="36" t="e">
        <f>SUMIFS(СВЦЭМ!#REF!,СВЦЭМ!$A$40:$A$783,$A312,СВЦЭМ!$B$40:$B$783,I$296)+'СЕТ СН'!$F$15</f>
        <v>#REF!</v>
      </c>
      <c r="J312" s="36" t="e">
        <f>SUMIFS(СВЦЭМ!#REF!,СВЦЭМ!$A$40:$A$783,$A312,СВЦЭМ!$B$40:$B$783,J$296)+'СЕТ СН'!$F$15</f>
        <v>#REF!</v>
      </c>
      <c r="K312" s="36" t="e">
        <f>SUMIFS(СВЦЭМ!#REF!,СВЦЭМ!$A$40:$A$783,$A312,СВЦЭМ!$B$40:$B$783,K$296)+'СЕТ СН'!$F$15</f>
        <v>#REF!</v>
      </c>
      <c r="L312" s="36" t="e">
        <f>SUMIFS(СВЦЭМ!#REF!,СВЦЭМ!$A$40:$A$783,$A312,СВЦЭМ!$B$40:$B$783,L$296)+'СЕТ СН'!$F$15</f>
        <v>#REF!</v>
      </c>
      <c r="M312" s="36" t="e">
        <f>SUMIFS(СВЦЭМ!#REF!,СВЦЭМ!$A$40:$A$783,$A312,СВЦЭМ!$B$40:$B$783,M$296)+'СЕТ СН'!$F$15</f>
        <v>#REF!</v>
      </c>
      <c r="N312" s="36" t="e">
        <f>SUMIFS(СВЦЭМ!#REF!,СВЦЭМ!$A$40:$A$783,$A312,СВЦЭМ!$B$40:$B$783,N$296)+'СЕТ СН'!$F$15</f>
        <v>#REF!</v>
      </c>
      <c r="O312" s="36" t="e">
        <f>SUMIFS(СВЦЭМ!#REF!,СВЦЭМ!$A$40:$A$783,$A312,СВЦЭМ!$B$40:$B$783,O$296)+'СЕТ СН'!$F$15</f>
        <v>#REF!</v>
      </c>
      <c r="P312" s="36" t="e">
        <f>SUMIFS(СВЦЭМ!#REF!,СВЦЭМ!$A$40:$A$783,$A312,СВЦЭМ!$B$40:$B$783,P$296)+'СЕТ СН'!$F$15</f>
        <v>#REF!</v>
      </c>
      <c r="Q312" s="36" t="e">
        <f>SUMIFS(СВЦЭМ!#REF!,СВЦЭМ!$A$40:$A$783,$A312,СВЦЭМ!$B$40:$B$783,Q$296)+'СЕТ СН'!$F$15</f>
        <v>#REF!</v>
      </c>
      <c r="R312" s="36" t="e">
        <f>SUMIFS(СВЦЭМ!#REF!,СВЦЭМ!$A$40:$A$783,$A312,СВЦЭМ!$B$40:$B$783,R$296)+'СЕТ СН'!$F$15</f>
        <v>#REF!</v>
      </c>
      <c r="S312" s="36" t="e">
        <f>SUMIFS(СВЦЭМ!#REF!,СВЦЭМ!$A$40:$A$783,$A312,СВЦЭМ!$B$40:$B$783,S$296)+'СЕТ СН'!$F$15</f>
        <v>#REF!</v>
      </c>
      <c r="T312" s="36" t="e">
        <f>SUMIFS(СВЦЭМ!#REF!,СВЦЭМ!$A$40:$A$783,$A312,СВЦЭМ!$B$40:$B$783,T$296)+'СЕТ СН'!$F$15</f>
        <v>#REF!</v>
      </c>
      <c r="U312" s="36" t="e">
        <f>SUMIFS(СВЦЭМ!#REF!,СВЦЭМ!$A$40:$A$783,$A312,СВЦЭМ!$B$40:$B$783,U$296)+'СЕТ СН'!$F$15</f>
        <v>#REF!</v>
      </c>
      <c r="V312" s="36" t="e">
        <f>SUMIFS(СВЦЭМ!#REF!,СВЦЭМ!$A$40:$A$783,$A312,СВЦЭМ!$B$40:$B$783,V$296)+'СЕТ СН'!$F$15</f>
        <v>#REF!</v>
      </c>
      <c r="W312" s="36" t="e">
        <f>SUMIFS(СВЦЭМ!#REF!,СВЦЭМ!$A$40:$A$783,$A312,СВЦЭМ!$B$40:$B$783,W$296)+'СЕТ СН'!$F$15</f>
        <v>#REF!</v>
      </c>
      <c r="X312" s="36" t="e">
        <f>SUMIFS(СВЦЭМ!#REF!,СВЦЭМ!$A$40:$A$783,$A312,СВЦЭМ!$B$40:$B$783,X$296)+'СЕТ СН'!$F$15</f>
        <v>#REF!</v>
      </c>
      <c r="Y312" s="36" t="e">
        <f>SUMIFS(СВЦЭМ!#REF!,СВЦЭМ!$A$40:$A$783,$A312,СВЦЭМ!$B$40:$B$783,Y$296)+'СЕТ СН'!$F$15</f>
        <v>#REF!</v>
      </c>
    </row>
    <row r="313" spans="1:25" ht="15.75" hidden="1" x14ac:dyDescent="0.2">
      <c r="A313" s="35">
        <f t="shared" si="8"/>
        <v>44456</v>
      </c>
      <c r="B313" s="36" t="e">
        <f>SUMIFS(СВЦЭМ!#REF!,СВЦЭМ!$A$40:$A$783,$A313,СВЦЭМ!$B$40:$B$783,B$296)+'СЕТ СН'!$F$15</f>
        <v>#REF!</v>
      </c>
      <c r="C313" s="36" t="e">
        <f>SUMIFS(СВЦЭМ!#REF!,СВЦЭМ!$A$40:$A$783,$A313,СВЦЭМ!$B$40:$B$783,C$296)+'СЕТ СН'!$F$15</f>
        <v>#REF!</v>
      </c>
      <c r="D313" s="36" t="e">
        <f>SUMIFS(СВЦЭМ!#REF!,СВЦЭМ!$A$40:$A$783,$A313,СВЦЭМ!$B$40:$B$783,D$296)+'СЕТ СН'!$F$15</f>
        <v>#REF!</v>
      </c>
      <c r="E313" s="36" t="e">
        <f>SUMIFS(СВЦЭМ!#REF!,СВЦЭМ!$A$40:$A$783,$A313,СВЦЭМ!$B$40:$B$783,E$296)+'СЕТ СН'!$F$15</f>
        <v>#REF!</v>
      </c>
      <c r="F313" s="36" t="e">
        <f>SUMIFS(СВЦЭМ!#REF!,СВЦЭМ!$A$40:$A$783,$A313,СВЦЭМ!$B$40:$B$783,F$296)+'СЕТ СН'!$F$15</f>
        <v>#REF!</v>
      </c>
      <c r="G313" s="36" t="e">
        <f>SUMIFS(СВЦЭМ!#REF!,СВЦЭМ!$A$40:$A$783,$A313,СВЦЭМ!$B$40:$B$783,G$296)+'СЕТ СН'!$F$15</f>
        <v>#REF!</v>
      </c>
      <c r="H313" s="36" t="e">
        <f>SUMIFS(СВЦЭМ!#REF!,СВЦЭМ!$A$40:$A$783,$A313,СВЦЭМ!$B$40:$B$783,H$296)+'СЕТ СН'!$F$15</f>
        <v>#REF!</v>
      </c>
      <c r="I313" s="36" t="e">
        <f>SUMIFS(СВЦЭМ!#REF!,СВЦЭМ!$A$40:$A$783,$A313,СВЦЭМ!$B$40:$B$783,I$296)+'СЕТ СН'!$F$15</f>
        <v>#REF!</v>
      </c>
      <c r="J313" s="36" t="e">
        <f>SUMIFS(СВЦЭМ!#REF!,СВЦЭМ!$A$40:$A$783,$A313,СВЦЭМ!$B$40:$B$783,J$296)+'СЕТ СН'!$F$15</f>
        <v>#REF!</v>
      </c>
      <c r="K313" s="36" t="e">
        <f>SUMIFS(СВЦЭМ!#REF!,СВЦЭМ!$A$40:$A$783,$A313,СВЦЭМ!$B$40:$B$783,K$296)+'СЕТ СН'!$F$15</f>
        <v>#REF!</v>
      </c>
      <c r="L313" s="36" t="e">
        <f>SUMIFS(СВЦЭМ!#REF!,СВЦЭМ!$A$40:$A$783,$A313,СВЦЭМ!$B$40:$B$783,L$296)+'СЕТ СН'!$F$15</f>
        <v>#REF!</v>
      </c>
      <c r="M313" s="36" t="e">
        <f>SUMIFS(СВЦЭМ!#REF!,СВЦЭМ!$A$40:$A$783,$A313,СВЦЭМ!$B$40:$B$783,M$296)+'СЕТ СН'!$F$15</f>
        <v>#REF!</v>
      </c>
      <c r="N313" s="36" t="e">
        <f>SUMIFS(СВЦЭМ!#REF!,СВЦЭМ!$A$40:$A$783,$A313,СВЦЭМ!$B$40:$B$783,N$296)+'СЕТ СН'!$F$15</f>
        <v>#REF!</v>
      </c>
      <c r="O313" s="36" t="e">
        <f>SUMIFS(СВЦЭМ!#REF!,СВЦЭМ!$A$40:$A$783,$A313,СВЦЭМ!$B$40:$B$783,O$296)+'СЕТ СН'!$F$15</f>
        <v>#REF!</v>
      </c>
      <c r="P313" s="36" t="e">
        <f>SUMIFS(СВЦЭМ!#REF!,СВЦЭМ!$A$40:$A$783,$A313,СВЦЭМ!$B$40:$B$783,P$296)+'СЕТ СН'!$F$15</f>
        <v>#REF!</v>
      </c>
      <c r="Q313" s="36" t="e">
        <f>SUMIFS(СВЦЭМ!#REF!,СВЦЭМ!$A$40:$A$783,$A313,СВЦЭМ!$B$40:$B$783,Q$296)+'СЕТ СН'!$F$15</f>
        <v>#REF!</v>
      </c>
      <c r="R313" s="36" t="e">
        <f>SUMIFS(СВЦЭМ!#REF!,СВЦЭМ!$A$40:$A$783,$A313,СВЦЭМ!$B$40:$B$783,R$296)+'СЕТ СН'!$F$15</f>
        <v>#REF!</v>
      </c>
      <c r="S313" s="36" t="e">
        <f>SUMIFS(СВЦЭМ!#REF!,СВЦЭМ!$A$40:$A$783,$A313,СВЦЭМ!$B$40:$B$783,S$296)+'СЕТ СН'!$F$15</f>
        <v>#REF!</v>
      </c>
      <c r="T313" s="36" t="e">
        <f>SUMIFS(СВЦЭМ!#REF!,СВЦЭМ!$A$40:$A$783,$A313,СВЦЭМ!$B$40:$B$783,T$296)+'СЕТ СН'!$F$15</f>
        <v>#REF!</v>
      </c>
      <c r="U313" s="36" t="e">
        <f>SUMIFS(СВЦЭМ!#REF!,СВЦЭМ!$A$40:$A$783,$A313,СВЦЭМ!$B$40:$B$783,U$296)+'СЕТ СН'!$F$15</f>
        <v>#REF!</v>
      </c>
      <c r="V313" s="36" t="e">
        <f>SUMIFS(СВЦЭМ!#REF!,СВЦЭМ!$A$40:$A$783,$A313,СВЦЭМ!$B$40:$B$783,V$296)+'СЕТ СН'!$F$15</f>
        <v>#REF!</v>
      </c>
      <c r="W313" s="36" t="e">
        <f>SUMIFS(СВЦЭМ!#REF!,СВЦЭМ!$A$40:$A$783,$A313,СВЦЭМ!$B$40:$B$783,W$296)+'СЕТ СН'!$F$15</f>
        <v>#REF!</v>
      </c>
      <c r="X313" s="36" t="e">
        <f>SUMIFS(СВЦЭМ!#REF!,СВЦЭМ!$A$40:$A$783,$A313,СВЦЭМ!$B$40:$B$783,X$296)+'СЕТ СН'!$F$15</f>
        <v>#REF!</v>
      </c>
      <c r="Y313" s="36" t="e">
        <f>SUMIFS(СВЦЭМ!#REF!,СВЦЭМ!$A$40:$A$783,$A313,СВЦЭМ!$B$40:$B$783,Y$296)+'СЕТ СН'!$F$15</f>
        <v>#REF!</v>
      </c>
    </row>
    <row r="314" spans="1:25" ht="15.75" hidden="1" x14ac:dyDescent="0.2">
      <c r="A314" s="35">
        <f t="shared" si="8"/>
        <v>44457</v>
      </c>
      <c r="B314" s="36" t="e">
        <f>SUMIFS(СВЦЭМ!#REF!,СВЦЭМ!$A$40:$A$783,$A314,СВЦЭМ!$B$40:$B$783,B$296)+'СЕТ СН'!$F$15</f>
        <v>#REF!</v>
      </c>
      <c r="C314" s="36" t="e">
        <f>SUMIFS(СВЦЭМ!#REF!,СВЦЭМ!$A$40:$A$783,$A314,СВЦЭМ!$B$40:$B$783,C$296)+'СЕТ СН'!$F$15</f>
        <v>#REF!</v>
      </c>
      <c r="D314" s="36" t="e">
        <f>SUMIFS(СВЦЭМ!#REF!,СВЦЭМ!$A$40:$A$783,$A314,СВЦЭМ!$B$40:$B$783,D$296)+'СЕТ СН'!$F$15</f>
        <v>#REF!</v>
      </c>
      <c r="E314" s="36" t="e">
        <f>SUMIFS(СВЦЭМ!#REF!,СВЦЭМ!$A$40:$A$783,$A314,СВЦЭМ!$B$40:$B$783,E$296)+'СЕТ СН'!$F$15</f>
        <v>#REF!</v>
      </c>
      <c r="F314" s="36" t="e">
        <f>SUMIFS(СВЦЭМ!#REF!,СВЦЭМ!$A$40:$A$783,$A314,СВЦЭМ!$B$40:$B$783,F$296)+'СЕТ СН'!$F$15</f>
        <v>#REF!</v>
      </c>
      <c r="G314" s="36" t="e">
        <f>SUMIFS(СВЦЭМ!#REF!,СВЦЭМ!$A$40:$A$783,$A314,СВЦЭМ!$B$40:$B$783,G$296)+'СЕТ СН'!$F$15</f>
        <v>#REF!</v>
      </c>
      <c r="H314" s="36" t="e">
        <f>SUMIFS(СВЦЭМ!#REF!,СВЦЭМ!$A$40:$A$783,$A314,СВЦЭМ!$B$40:$B$783,H$296)+'СЕТ СН'!$F$15</f>
        <v>#REF!</v>
      </c>
      <c r="I314" s="36" t="e">
        <f>SUMIFS(СВЦЭМ!#REF!,СВЦЭМ!$A$40:$A$783,$A314,СВЦЭМ!$B$40:$B$783,I$296)+'СЕТ СН'!$F$15</f>
        <v>#REF!</v>
      </c>
      <c r="J314" s="36" t="e">
        <f>SUMIFS(СВЦЭМ!#REF!,СВЦЭМ!$A$40:$A$783,$A314,СВЦЭМ!$B$40:$B$783,J$296)+'СЕТ СН'!$F$15</f>
        <v>#REF!</v>
      </c>
      <c r="K314" s="36" t="e">
        <f>SUMIFS(СВЦЭМ!#REF!,СВЦЭМ!$A$40:$A$783,$A314,СВЦЭМ!$B$40:$B$783,K$296)+'СЕТ СН'!$F$15</f>
        <v>#REF!</v>
      </c>
      <c r="L314" s="36" t="e">
        <f>SUMIFS(СВЦЭМ!#REF!,СВЦЭМ!$A$40:$A$783,$A314,СВЦЭМ!$B$40:$B$783,L$296)+'СЕТ СН'!$F$15</f>
        <v>#REF!</v>
      </c>
      <c r="M314" s="36" t="e">
        <f>SUMIFS(СВЦЭМ!#REF!,СВЦЭМ!$A$40:$A$783,$A314,СВЦЭМ!$B$40:$B$783,M$296)+'СЕТ СН'!$F$15</f>
        <v>#REF!</v>
      </c>
      <c r="N314" s="36" t="e">
        <f>SUMIFS(СВЦЭМ!#REF!,СВЦЭМ!$A$40:$A$783,$A314,СВЦЭМ!$B$40:$B$783,N$296)+'СЕТ СН'!$F$15</f>
        <v>#REF!</v>
      </c>
      <c r="O314" s="36" t="e">
        <f>SUMIFS(СВЦЭМ!#REF!,СВЦЭМ!$A$40:$A$783,$A314,СВЦЭМ!$B$40:$B$783,O$296)+'СЕТ СН'!$F$15</f>
        <v>#REF!</v>
      </c>
      <c r="P314" s="36" t="e">
        <f>SUMIFS(СВЦЭМ!#REF!,СВЦЭМ!$A$40:$A$783,$A314,СВЦЭМ!$B$40:$B$783,P$296)+'СЕТ СН'!$F$15</f>
        <v>#REF!</v>
      </c>
      <c r="Q314" s="36" t="e">
        <f>SUMIFS(СВЦЭМ!#REF!,СВЦЭМ!$A$40:$A$783,$A314,СВЦЭМ!$B$40:$B$783,Q$296)+'СЕТ СН'!$F$15</f>
        <v>#REF!</v>
      </c>
      <c r="R314" s="36" t="e">
        <f>SUMIFS(СВЦЭМ!#REF!,СВЦЭМ!$A$40:$A$783,$A314,СВЦЭМ!$B$40:$B$783,R$296)+'СЕТ СН'!$F$15</f>
        <v>#REF!</v>
      </c>
      <c r="S314" s="36" t="e">
        <f>SUMIFS(СВЦЭМ!#REF!,СВЦЭМ!$A$40:$A$783,$A314,СВЦЭМ!$B$40:$B$783,S$296)+'СЕТ СН'!$F$15</f>
        <v>#REF!</v>
      </c>
      <c r="T314" s="36" t="e">
        <f>SUMIFS(СВЦЭМ!#REF!,СВЦЭМ!$A$40:$A$783,$A314,СВЦЭМ!$B$40:$B$783,T$296)+'СЕТ СН'!$F$15</f>
        <v>#REF!</v>
      </c>
      <c r="U314" s="36" t="e">
        <f>SUMIFS(СВЦЭМ!#REF!,СВЦЭМ!$A$40:$A$783,$A314,СВЦЭМ!$B$40:$B$783,U$296)+'СЕТ СН'!$F$15</f>
        <v>#REF!</v>
      </c>
      <c r="V314" s="36" t="e">
        <f>SUMIFS(СВЦЭМ!#REF!,СВЦЭМ!$A$40:$A$783,$A314,СВЦЭМ!$B$40:$B$783,V$296)+'СЕТ СН'!$F$15</f>
        <v>#REF!</v>
      </c>
      <c r="W314" s="36" t="e">
        <f>SUMIFS(СВЦЭМ!#REF!,СВЦЭМ!$A$40:$A$783,$A314,СВЦЭМ!$B$40:$B$783,W$296)+'СЕТ СН'!$F$15</f>
        <v>#REF!</v>
      </c>
      <c r="X314" s="36" t="e">
        <f>SUMIFS(СВЦЭМ!#REF!,СВЦЭМ!$A$40:$A$783,$A314,СВЦЭМ!$B$40:$B$783,X$296)+'СЕТ СН'!$F$15</f>
        <v>#REF!</v>
      </c>
      <c r="Y314" s="36" t="e">
        <f>SUMIFS(СВЦЭМ!#REF!,СВЦЭМ!$A$40:$A$783,$A314,СВЦЭМ!$B$40:$B$783,Y$296)+'СЕТ СН'!$F$15</f>
        <v>#REF!</v>
      </c>
    </row>
    <row r="315" spans="1:25" ht="15.75" hidden="1" x14ac:dyDescent="0.2">
      <c r="A315" s="35">
        <f t="shared" si="8"/>
        <v>44458</v>
      </c>
      <c r="B315" s="36" t="e">
        <f>SUMIFS(СВЦЭМ!#REF!,СВЦЭМ!$A$40:$A$783,$A315,СВЦЭМ!$B$40:$B$783,B$296)+'СЕТ СН'!$F$15</f>
        <v>#REF!</v>
      </c>
      <c r="C315" s="36" t="e">
        <f>SUMIFS(СВЦЭМ!#REF!,СВЦЭМ!$A$40:$A$783,$A315,СВЦЭМ!$B$40:$B$783,C$296)+'СЕТ СН'!$F$15</f>
        <v>#REF!</v>
      </c>
      <c r="D315" s="36" t="e">
        <f>SUMIFS(СВЦЭМ!#REF!,СВЦЭМ!$A$40:$A$783,$A315,СВЦЭМ!$B$40:$B$783,D$296)+'СЕТ СН'!$F$15</f>
        <v>#REF!</v>
      </c>
      <c r="E315" s="36" t="e">
        <f>SUMIFS(СВЦЭМ!#REF!,СВЦЭМ!$A$40:$A$783,$A315,СВЦЭМ!$B$40:$B$783,E$296)+'СЕТ СН'!$F$15</f>
        <v>#REF!</v>
      </c>
      <c r="F315" s="36" t="e">
        <f>SUMIFS(СВЦЭМ!#REF!,СВЦЭМ!$A$40:$A$783,$A315,СВЦЭМ!$B$40:$B$783,F$296)+'СЕТ СН'!$F$15</f>
        <v>#REF!</v>
      </c>
      <c r="G315" s="36" t="e">
        <f>SUMIFS(СВЦЭМ!#REF!,СВЦЭМ!$A$40:$A$783,$A315,СВЦЭМ!$B$40:$B$783,G$296)+'СЕТ СН'!$F$15</f>
        <v>#REF!</v>
      </c>
      <c r="H315" s="36" t="e">
        <f>SUMIFS(СВЦЭМ!#REF!,СВЦЭМ!$A$40:$A$783,$A315,СВЦЭМ!$B$40:$B$783,H$296)+'СЕТ СН'!$F$15</f>
        <v>#REF!</v>
      </c>
      <c r="I315" s="36" t="e">
        <f>SUMIFS(СВЦЭМ!#REF!,СВЦЭМ!$A$40:$A$783,$A315,СВЦЭМ!$B$40:$B$783,I$296)+'СЕТ СН'!$F$15</f>
        <v>#REF!</v>
      </c>
      <c r="J315" s="36" t="e">
        <f>SUMIFS(СВЦЭМ!#REF!,СВЦЭМ!$A$40:$A$783,$A315,СВЦЭМ!$B$40:$B$783,J$296)+'СЕТ СН'!$F$15</f>
        <v>#REF!</v>
      </c>
      <c r="K315" s="36" t="e">
        <f>SUMIFS(СВЦЭМ!#REF!,СВЦЭМ!$A$40:$A$783,$A315,СВЦЭМ!$B$40:$B$783,K$296)+'СЕТ СН'!$F$15</f>
        <v>#REF!</v>
      </c>
      <c r="L315" s="36" t="e">
        <f>SUMIFS(СВЦЭМ!#REF!,СВЦЭМ!$A$40:$A$783,$A315,СВЦЭМ!$B$40:$B$783,L$296)+'СЕТ СН'!$F$15</f>
        <v>#REF!</v>
      </c>
      <c r="M315" s="36" t="e">
        <f>SUMIFS(СВЦЭМ!#REF!,СВЦЭМ!$A$40:$A$783,$A315,СВЦЭМ!$B$40:$B$783,M$296)+'СЕТ СН'!$F$15</f>
        <v>#REF!</v>
      </c>
      <c r="N315" s="36" t="e">
        <f>SUMIFS(СВЦЭМ!#REF!,СВЦЭМ!$A$40:$A$783,$A315,СВЦЭМ!$B$40:$B$783,N$296)+'СЕТ СН'!$F$15</f>
        <v>#REF!</v>
      </c>
      <c r="O315" s="36" t="e">
        <f>SUMIFS(СВЦЭМ!#REF!,СВЦЭМ!$A$40:$A$783,$A315,СВЦЭМ!$B$40:$B$783,O$296)+'СЕТ СН'!$F$15</f>
        <v>#REF!</v>
      </c>
      <c r="P315" s="36" t="e">
        <f>SUMIFS(СВЦЭМ!#REF!,СВЦЭМ!$A$40:$A$783,$A315,СВЦЭМ!$B$40:$B$783,P$296)+'СЕТ СН'!$F$15</f>
        <v>#REF!</v>
      </c>
      <c r="Q315" s="36" t="e">
        <f>SUMIFS(СВЦЭМ!#REF!,СВЦЭМ!$A$40:$A$783,$A315,СВЦЭМ!$B$40:$B$783,Q$296)+'СЕТ СН'!$F$15</f>
        <v>#REF!</v>
      </c>
      <c r="R315" s="36" t="e">
        <f>SUMIFS(СВЦЭМ!#REF!,СВЦЭМ!$A$40:$A$783,$A315,СВЦЭМ!$B$40:$B$783,R$296)+'СЕТ СН'!$F$15</f>
        <v>#REF!</v>
      </c>
      <c r="S315" s="36" t="e">
        <f>SUMIFS(СВЦЭМ!#REF!,СВЦЭМ!$A$40:$A$783,$A315,СВЦЭМ!$B$40:$B$783,S$296)+'СЕТ СН'!$F$15</f>
        <v>#REF!</v>
      </c>
      <c r="T315" s="36" t="e">
        <f>SUMIFS(СВЦЭМ!#REF!,СВЦЭМ!$A$40:$A$783,$A315,СВЦЭМ!$B$40:$B$783,T$296)+'СЕТ СН'!$F$15</f>
        <v>#REF!</v>
      </c>
      <c r="U315" s="36" t="e">
        <f>SUMIFS(СВЦЭМ!#REF!,СВЦЭМ!$A$40:$A$783,$A315,СВЦЭМ!$B$40:$B$783,U$296)+'СЕТ СН'!$F$15</f>
        <v>#REF!</v>
      </c>
      <c r="V315" s="36" t="e">
        <f>SUMIFS(СВЦЭМ!#REF!,СВЦЭМ!$A$40:$A$783,$A315,СВЦЭМ!$B$40:$B$783,V$296)+'СЕТ СН'!$F$15</f>
        <v>#REF!</v>
      </c>
      <c r="W315" s="36" t="e">
        <f>SUMIFS(СВЦЭМ!#REF!,СВЦЭМ!$A$40:$A$783,$A315,СВЦЭМ!$B$40:$B$783,W$296)+'СЕТ СН'!$F$15</f>
        <v>#REF!</v>
      </c>
      <c r="X315" s="36" t="e">
        <f>SUMIFS(СВЦЭМ!#REF!,СВЦЭМ!$A$40:$A$783,$A315,СВЦЭМ!$B$40:$B$783,X$296)+'СЕТ СН'!$F$15</f>
        <v>#REF!</v>
      </c>
      <c r="Y315" s="36" t="e">
        <f>SUMIFS(СВЦЭМ!#REF!,СВЦЭМ!$A$40:$A$783,$A315,СВЦЭМ!$B$40:$B$783,Y$296)+'СЕТ СН'!$F$15</f>
        <v>#REF!</v>
      </c>
    </row>
    <row r="316" spans="1:25" ht="15.75" hidden="1" x14ac:dyDescent="0.2">
      <c r="A316" s="35">
        <f t="shared" si="8"/>
        <v>44459</v>
      </c>
      <c r="B316" s="36" t="e">
        <f>SUMIFS(СВЦЭМ!#REF!,СВЦЭМ!$A$40:$A$783,$A316,СВЦЭМ!$B$40:$B$783,B$296)+'СЕТ СН'!$F$15</f>
        <v>#REF!</v>
      </c>
      <c r="C316" s="36" t="e">
        <f>SUMIFS(СВЦЭМ!#REF!,СВЦЭМ!$A$40:$A$783,$A316,СВЦЭМ!$B$40:$B$783,C$296)+'СЕТ СН'!$F$15</f>
        <v>#REF!</v>
      </c>
      <c r="D316" s="36" t="e">
        <f>SUMIFS(СВЦЭМ!#REF!,СВЦЭМ!$A$40:$A$783,$A316,СВЦЭМ!$B$40:$B$783,D$296)+'СЕТ СН'!$F$15</f>
        <v>#REF!</v>
      </c>
      <c r="E316" s="36" t="e">
        <f>SUMIFS(СВЦЭМ!#REF!,СВЦЭМ!$A$40:$A$783,$A316,СВЦЭМ!$B$40:$B$783,E$296)+'СЕТ СН'!$F$15</f>
        <v>#REF!</v>
      </c>
      <c r="F316" s="36" t="e">
        <f>SUMIFS(СВЦЭМ!#REF!,СВЦЭМ!$A$40:$A$783,$A316,СВЦЭМ!$B$40:$B$783,F$296)+'СЕТ СН'!$F$15</f>
        <v>#REF!</v>
      </c>
      <c r="G316" s="36" t="e">
        <f>SUMIFS(СВЦЭМ!#REF!,СВЦЭМ!$A$40:$A$783,$A316,СВЦЭМ!$B$40:$B$783,G$296)+'СЕТ СН'!$F$15</f>
        <v>#REF!</v>
      </c>
      <c r="H316" s="36" t="e">
        <f>SUMIFS(СВЦЭМ!#REF!,СВЦЭМ!$A$40:$A$783,$A316,СВЦЭМ!$B$40:$B$783,H$296)+'СЕТ СН'!$F$15</f>
        <v>#REF!</v>
      </c>
      <c r="I316" s="36" t="e">
        <f>SUMIFS(СВЦЭМ!#REF!,СВЦЭМ!$A$40:$A$783,$A316,СВЦЭМ!$B$40:$B$783,I$296)+'СЕТ СН'!$F$15</f>
        <v>#REF!</v>
      </c>
      <c r="J316" s="36" t="e">
        <f>SUMIFS(СВЦЭМ!#REF!,СВЦЭМ!$A$40:$A$783,$A316,СВЦЭМ!$B$40:$B$783,J$296)+'СЕТ СН'!$F$15</f>
        <v>#REF!</v>
      </c>
      <c r="K316" s="36" t="e">
        <f>SUMIFS(СВЦЭМ!#REF!,СВЦЭМ!$A$40:$A$783,$A316,СВЦЭМ!$B$40:$B$783,K$296)+'СЕТ СН'!$F$15</f>
        <v>#REF!</v>
      </c>
      <c r="L316" s="36" t="e">
        <f>SUMIFS(СВЦЭМ!#REF!,СВЦЭМ!$A$40:$A$783,$A316,СВЦЭМ!$B$40:$B$783,L$296)+'СЕТ СН'!$F$15</f>
        <v>#REF!</v>
      </c>
      <c r="M316" s="36" t="e">
        <f>SUMIFS(СВЦЭМ!#REF!,СВЦЭМ!$A$40:$A$783,$A316,СВЦЭМ!$B$40:$B$783,M$296)+'СЕТ СН'!$F$15</f>
        <v>#REF!</v>
      </c>
      <c r="N316" s="36" t="e">
        <f>SUMIFS(СВЦЭМ!#REF!,СВЦЭМ!$A$40:$A$783,$A316,СВЦЭМ!$B$40:$B$783,N$296)+'СЕТ СН'!$F$15</f>
        <v>#REF!</v>
      </c>
      <c r="O316" s="36" t="e">
        <f>SUMIFS(СВЦЭМ!#REF!,СВЦЭМ!$A$40:$A$783,$A316,СВЦЭМ!$B$40:$B$783,O$296)+'СЕТ СН'!$F$15</f>
        <v>#REF!</v>
      </c>
      <c r="P316" s="36" t="e">
        <f>SUMIFS(СВЦЭМ!#REF!,СВЦЭМ!$A$40:$A$783,$A316,СВЦЭМ!$B$40:$B$783,P$296)+'СЕТ СН'!$F$15</f>
        <v>#REF!</v>
      </c>
      <c r="Q316" s="36" t="e">
        <f>SUMIFS(СВЦЭМ!#REF!,СВЦЭМ!$A$40:$A$783,$A316,СВЦЭМ!$B$40:$B$783,Q$296)+'СЕТ СН'!$F$15</f>
        <v>#REF!</v>
      </c>
      <c r="R316" s="36" t="e">
        <f>SUMIFS(СВЦЭМ!#REF!,СВЦЭМ!$A$40:$A$783,$A316,СВЦЭМ!$B$40:$B$783,R$296)+'СЕТ СН'!$F$15</f>
        <v>#REF!</v>
      </c>
      <c r="S316" s="36" t="e">
        <f>SUMIFS(СВЦЭМ!#REF!,СВЦЭМ!$A$40:$A$783,$A316,СВЦЭМ!$B$40:$B$783,S$296)+'СЕТ СН'!$F$15</f>
        <v>#REF!</v>
      </c>
      <c r="T316" s="36" t="e">
        <f>SUMIFS(СВЦЭМ!#REF!,СВЦЭМ!$A$40:$A$783,$A316,СВЦЭМ!$B$40:$B$783,T$296)+'СЕТ СН'!$F$15</f>
        <v>#REF!</v>
      </c>
      <c r="U316" s="36" t="e">
        <f>SUMIFS(СВЦЭМ!#REF!,СВЦЭМ!$A$40:$A$783,$A316,СВЦЭМ!$B$40:$B$783,U$296)+'СЕТ СН'!$F$15</f>
        <v>#REF!</v>
      </c>
      <c r="V316" s="36" t="e">
        <f>SUMIFS(СВЦЭМ!#REF!,СВЦЭМ!$A$40:$A$783,$A316,СВЦЭМ!$B$40:$B$783,V$296)+'СЕТ СН'!$F$15</f>
        <v>#REF!</v>
      </c>
      <c r="W316" s="36" t="e">
        <f>SUMIFS(СВЦЭМ!#REF!,СВЦЭМ!$A$40:$A$783,$A316,СВЦЭМ!$B$40:$B$783,W$296)+'СЕТ СН'!$F$15</f>
        <v>#REF!</v>
      </c>
      <c r="X316" s="36" t="e">
        <f>SUMIFS(СВЦЭМ!#REF!,СВЦЭМ!$A$40:$A$783,$A316,СВЦЭМ!$B$40:$B$783,X$296)+'СЕТ СН'!$F$15</f>
        <v>#REF!</v>
      </c>
      <c r="Y316" s="36" t="e">
        <f>SUMIFS(СВЦЭМ!#REF!,СВЦЭМ!$A$40:$A$783,$A316,СВЦЭМ!$B$40:$B$783,Y$296)+'СЕТ СН'!$F$15</f>
        <v>#REF!</v>
      </c>
    </row>
    <row r="317" spans="1:25" ht="15.75" hidden="1" x14ac:dyDescent="0.2">
      <c r="A317" s="35">
        <f t="shared" si="8"/>
        <v>44460</v>
      </c>
      <c r="B317" s="36" t="e">
        <f>SUMIFS(СВЦЭМ!#REF!,СВЦЭМ!$A$40:$A$783,$A317,СВЦЭМ!$B$40:$B$783,B$296)+'СЕТ СН'!$F$15</f>
        <v>#REF!</v>
      </c>
      <c r="C317" s="36" t="e">
        <f>SUMIFS(СВЦЭМ!#REF!,СВЦЭМ!$A$40:$A$783,$A317,СВЦЭМ!$B$40:$B$783,C$296)+'СЕТ СН'!$F$15</f>
        <v>#REF!</v>
      </c>
      <c r="D317" s="36" t="e">
        <f>SUMIFS(СВЦЭМ!#REF!,СВЦЭМ!$A$40:$A$783,$A317,СВЦЭМ!$B$40:$B$783,D$296)+'СЕТ СН'!$F$15</f>
        <v>#REF!</v>
      </c>
      <c r="E317" s="36" t="e">
        <f>SUMIFS(СВЦЭМ!#REF!,СВЦЭМ!$A$40:$A$783,$A317,СВЦЭМ!$B$40:$B$783,E$296)+'СЕТ СН'!$F$15</f>
        <v>#REF!</v>
      </c>
      <c r="F317" s="36" t="e">
        <f>SUMIFS(СВЦЭМ!#REF!,СВЦЭМ!$A$40:$A$783,$A317,СВЦЭМ!$B$40:$B$783,F$296)+'СЕТ СН'!$F$15</f>
        <v>#REF!</v>
      </c>
      <c r="G317" s="36" t="e">
        <f>SUMIFS(СВЦЭМ!#REF!,СВЦЭМ!$A$40:$A$783,$A317,СВЦЭМ!$B$40:$B$783,G$296)+'СЕТ СН'!$F$15</f>
        <v>#REF!</v>
      </c>
      <c r="H317" s="36" t="e">
        <f>SUMIFS(СВЦЭМ!#REF!,СВЦЭМ!$A$40:$A$783,$A317,СВЦЭМ!$B$40:$B$783,H$296)+'СЕТ СН'!$F$15</f>
        <v>#REF!</v>
      </c>
      <c r="I317" s="36" t="e">
        <f>SUMIFS(СВЦЭМ!#REF!,СВЦЭМ!$A$40:$A$783,$A317,СВЦЭМ!$B$40:$B$783,I$296)+'СЕТ СН'!$F$15</f>
        <v>#REF!</v>
      </c>
      <c r="J317" s="36" t="e">
        <f>SUMIFS(СВЦЭМ!#REF!,СВЦЭМ!$A$40:$A$783,$A317,СВЦЭМ!$B$40:$B$783,J$296)+'СЕТ СН'!$F$15</f>
        <v>#REF!</v>
      </c>
      <c r="K317" s="36" t="e">
        <f>SUMIFS(СВЦЭМ!#REF!,СВЦЭМ!$A$40:$A$783,$A317,СВЦЭМ!$B$40:$B$783,K$296)+'СЕТ СН'!$F$15</f>
        <v>#REF!</v>
      </c>
      <c r="L317" s="36" t="e">
        <f>SUMIFS(СВЦЭМ!#REF!,СВЦЭМ!$A$40:$A$783,$A317,СВЦЭМ!$B$40:$B$783,L$296)+'СЕТ СН'!$F$15</f>
        <v>#REF!</v>
      </c>
      <c r="M317" s="36" t="e">
        <f>SUMIFS(СВЦЭМ!#REF!,СВЦЭМ!$A$40:$A$783,$A317,СВЦЭМ!$B$40:$B$783,M$296)+'СЕТ СН'!$F$15</f>
        <v>#REF!</v>
      </c>
      <c r="N317" s="36" t="e">
        <f>SUMIFS(СВЦЭМ!#REF!,СВЦЭМ!$A$40:$A$783,$A317,СВЦЭМ!$B$40:$B$783,N$296)+'СЕТ СН'!$F$15</f>
        <v>#REF!</v>
      </c>
      <c r="O317" s="36" t="e">
        <f>SUMIFS(СВЦЭМ!#REF!,СВЦЭМ!$A$40:$A$783,$A317,СВЦЭМ!$B$40:$B$783,O$296)+'СЕТ СН'!$F$15</f>
        <v>#REF!</v>
      </c>
      <c r="P317" s="36" t="e">
        <f>SUMIFS(СВЦЭМ!#REF!,СВЦЭМ!$A$40:$A$783,$A317,СВЦЭМ!$B$40:$B$783,P$296)+'СЕТ СН'!$F$15</f>
        <v>#REF!</v>
      </c>
      <c r="Q317" s="36" t="e">
        <f>SUMIFS(СВЦЭМ!#REF!,СВЦЭМ!$A$40:$A$783,$A317,СВЦЭМ!$B$40:$B$783,Q$296)+'СЕТ СН'!$F$15</f>
        <v>#REF!</v>
      </c>
      <c r="R317" s="36" t="e">
        <f>SUMIFS(СВЦЭМ!#REF!,СВЦЭМ!$A$40:$A$783,$A317,СВЦЭМ!$B$40:$B$783,R$296)+'СЕТ СН'!$F$15</f>
        <v>#REF!</v>
      </c>
      <c r="S317" s="36" t="e">
        <f>SUMIFS(СВЦЭМ!#REF!,СВЦЭМ!$A$40:$A$783,$A317,СВЦЭМ!$B$40:$B$783,S$296)+'СЕТ СН'!$F$15</f>
        <v>#REF!</v>
      </c>
      <c r="T317" s="36" t="e">
        <f>SUMIFS(СВЦЭМ!#REF!,СВЦЭМ!$A$40:$A$783,$A317,СВЦЭМ!$B$40:$B$783,T$296)+'СЕТ СН'!$F$15</f>
        <v>#REF!</v>
      </c>
      <c r="U317" s="36" t="e">
        <f>SUMIFS(СВЦЭМ!#REF!,СВЦЭМ!$A$40:$A$783,$A317,СВЦЭМ!$B$40:$B$783,U$296)+'СЕТ СН'!$F$15</f>
        <v>#REF!</v>
      </c>
      <c r="V317" s="36" t="e">
        <f>SUMIFS(СВЦЭМ!#REF!,СВЦЭМ!$A$40:$A$783,$A317,СВЦЭМ!$B$40:$B$783,V$296)+'СЕТ СН'!$F$15</f>
        <v>#REF!</v>
      </c>
      <c r="W317" s="36" t="e">
        <f>SUMIFS(СВЦЭМ!#REF!,СВЦЭМ!$A$40:$A$783,$A317,СВЦЭМ!$B$40:$B$783,W$296)+'СЕТ СН'!$F$15</f>
        <v>#REF!</v>
      </c>
      <c r="X317" s="36" t="e">
        <f>SUMIFS(СВЦЭМ!#REF!,СВЦЭМ!$A$40:$A$783,$A317,СВЦЭМ!$B$40:$B$783,X$296)+'СЕТ СН'!$F$15</f>
        <v>#REF!</v>
      </c>
      <c r="Y317" s="36" t="e">
        <f>SUMIFS(СВЦЭМ!#REF!,СВЦЭМ!$A$40:$A$783,$A317,СВЦЭМ!$B$40:$B$783,Y$296)+'СЕТ СН'!$F$15</f>
        <v>#REF!</v>
      </c>
    </row>
    <row r="318" spans="1:25" ht="15.75" hidden="1" x14ac:dyDescent="0.2">
      <c r="A318" s="35">
        <f t="shared" si="8"/>
        <v>44461</v>
      </c>
      <c r="B318" s="36" t="e">
        <f>SUMIFS(СВЦЭМ!#REF!,СВЦЭМ!$A$40:$A$783,$A318,СВЦЭМ!$B$40:$B$783,B$296)+'СЕТ СН'!$F$15</f>
        <v>#REF!</v>
      </c>
      <c r="C318" s="36" t="e">
        <f>SUMIFS(СВЦЭМ!#REF!,СВЦЭМ!$A$40:$A$783,$A318,СВЦЭМ!$B$40:$B$783,C$296)+'СЕТ СН'!$F$15</f>
        <v>#REF!</v>
      </c>
      <c r="D318" s="36" t="e">
        <f>SUMIFS(СВЦЭМ!#REF!,СВЦЭМ!$A$40:$A$783,$A318,СВЦЭМ!$B$40:$B$783,D$296)+'СЕТ СН'!$F$15</f>
        <v>#REF!</v>
      </c>
      <c r="E318" s="36" t="e">
        <f>SUMIFS(СВЦЭМ!#REF!,СВЦЭМ!$A$40:$A$783,$A318,СВЦЭМ!$B$40:$B$783,E$296)+'СЕТ СН'!$F$15</f>
        <v>#REF!</v>
      </c>
      <c r="F318" s="36" t="e">
        <f>SUMIFS(СВЦЭМ!#REF!,СВЦЭМ!$A$40:$A$783,$A318,СВЦЭМ!$B$40:$B$783,F$296)+'СЕТ СН'!$F$15</f>
        <v>#REF!</v>
      </c>
      <c r="G318" s="36" t="e">
        <f>SUMIFS(СВЦЭМ!#REF!,СВЦЭМ!$A$40:$A$783,$A318,СВЦЭМ!$B$40:$B$783,G$296)+'СЕТ СН'!$F$15</f>
        <v>#REF!</v>
      </c>
      <c r="H318" s="36" t="e">
        <f>SUMIFS(СВЦЭМ!#REF!,СВЦЭМ!$A$40:$A$783,$A318,СВЦЭМ!$B$40:$B$783,H$296)+'СЕТ СН'!$F$15</f>
        <v>#REF!</v>
      </c>
      <c r="I318" s="36" t="e">
        <f>SUMIFS(СВЦЭМ!#REF!,СВЦЭМ!$A$40:$A$783,$A318,СВЦЭМ!$B$40:$B$783,I$296)+'СЕТ СН'!$F$15</f>
        <v>#REF!</v>
      </c>
      <c r="J318" s="36" t="e">
        <f>SUMIFS(СВЦЭМ!#REF!,СВЦЭМ!$A$40:$A$783,$A318,СВЦЭМ!$B$40:$B$783,J$296)+'СЕТ СН'!$F$15</f>
        <v>#REF!</v>
      </c>
      <c r="K318" s="36" t="e">
        <f>SUMIFS(СВЦЭМ!#REF!,СВЦЭМ!$A$40:$A$783,$A318,СВЦЭМ!$B$40:$B$783,K$296)+'СЕТ СН'!$F$15</f>
        <v>#REF!</v>
      </c>
      <c r="L318" s="36" t="e">
        <f>SUMIFS(СВЦЭМ!#REF!,СВЦЭМ!$A$40:$A$783,$A318,СВЦЭМ!$B$40:$B$783,L$296)+'СЕТ СН'!$F$15</f>
        <v>#REF!</v>
      </c>
      <c r="M318" s="36" t="e">
        <f>SUMIFS(СВЦЭМ!#REF!,СВЦЭМ!$A$40:$A$783,$A318,СВЦЭМ!$B$40:$B$783,M$296)+'СЕТ СН'!$F$15</f>
        <v>#REF!</v>
      </c>
      <c r="N318" s="36" t="e">
        <f>SUMIFS(СВЦЭМ!#REF!,СВЦЭМ!$A$40:$A$783,$A318,СВЦЭМ!$B$40:$B$783,N$296)+'СЕТ СН'!$F$15</f>
        <v>#REF!</v>
      </c>
      <c r="O318" s="36" t="e">
        <f>SUMIFS(СВЦЭМ!#REF!,СВЦЭМ!$A$40:$A$783,$A318,СВЦЭМ!$B$40:$B$783,O$296)+'СЕТ СН'!$F$15</f>
        <v>#REF!</v>
      </c>
      <c r="P318" s="36" t="e">
        <f>SUMIFS(СВЦЭМ!#REF!,СВЦЭМ!$A$40:$A$783,$A318,СВЦЭМ!$B$40:$B$783,P$296)+'СЕТ СН'!$F$15</f>
        <v>#REF!</v>
      </c>
      <c r="Q318" s="36" t="e">
        <f>SUMIFS(СВЦЭМ!#REF!,СВЦЭМ!$A$40:$A$783,$A318,СВЦЭМ!$B$40:$B$783,Q$296)+'СЕТ СН'!$F$15</f>
        <v>#REF!</v>
      </c>
      <c r="R318" s="36" t="e">
        <f>SUMIFS(СВЦЭМ!#REF!,СВЦЭМ!$A$40:$A$783,$A318,СВЦЭМ!$B$40:$B$783,R$296)+'СЕТ СН'!$F$15</f>
        <v>#REF!</v>
      </c>
      <c r="S318" s="36" t="e">
        <f>SUMIFS(СВЦЭМ!#REF!,СВЦЭМ!$A$40:$A$783,$A318,СВЦЭМ!$B$40:$B$783,S$296)+'СЕТ СН'!$F$15</f>
        <v>#REF!</v>
      </c>
      <c r="T318" s="36" t="e">
        <f>SUMIFS(СВЦЭМ!#REF!,СВЦЭМ!$A$40:$A$783,$A318,СВЦЭМ!$B$40:$B$783,T$296)+'СЕТ СН'!$F$15</f>
        <v>#REF!</v>
      </c>
      <c r="U318" s="36" t="e">
        <f>SUMIFS(СВЦЭМ!#REF!,СВЦЭМ!$A$40:$A$783,$A318,СВЦЭМ!$B$40:$B$783,U$296)+'СЕТ СН'!$F$15</f>
        <v>#REF!</v>
      </c>
      <c r="V318" s="36" t="e">
        <f>SUMIFS(СВЦЭМ!#REF!,СВЦЭМ!$A$40:$A$783,$A318,СВЦЭМ!$B$40:$B$783,V$296)+'СЕТ СН'!$F$15</f>
        <v>#REF!</v>
      </c>
      <c r="W318" s="36" t="e">
        <f>SUMIFS(СВЦЭМ!#REF!,СВЦЭМ!$A$40:$A$783,$A318,СВЦЭМ!$B$40:$B$783,W$296)+'СЕТ СН'!$F$15</f>
        <v>#REF!</v>
      </c>
      <c r="X318" s="36" t="e">
        <f>SUMIFS(СВЦЭМ!#REF!,СВЦЭМ!$A$40:$A$783,$A318,СВЦЭМ!$B$40:$B$783,X$296)+'СЕТ СН'!$F$15</f>
        <v>#REF!</v>
      </c>
      <c r="Y318" s="36" t="e">
        <f>SUMIFS(СВЦЭМ!#REF!,СВЦЭМ!$A$40:$A$783,$A318,СВЦЭМ!$B$40:$B$783,Y$296)+'СЕТ СН'!$F$15</f>
        <v>#REF!</v>
      </c>
    </row>
    <row r="319" spans="1:25" ht="15.75" hidden="1" x14ac:dyDescent="0.2">
      <c r="A319" s="35">
        <f t="shared" si="8"/>
        <v>44462</v>
      </c>
      <c r="B319" s="36" t="e">
        <f>SUMIFS(СВЦЭМ!#REF!,СВЦЭМ!$A$40:$A$783,$A319,СВЦЭМ!$B$40:$B$783,B$296)+'СЕТ СН'!$F$15</f>
        <v>#REF!</v>
      </c>
      <c r="C319" s="36" t="e">
        <f>SUMIFS(СВЦЭМ!#REF!,СВЦЭМ!$A$40:$A$783,$A319,СВЦЭМ!$B$40:$B$783,C$296)+'СЕТ СН'!$F$15</f>
        <v>#REF!</v>
      </c>
      <c r="D319" s="36" t="e">
        <f>SUMIFS(СВЦЭМ!#REF!,СВЦЭМ!$A$40:$A$783,$A319,СВЦЭМ!$B$40:$B$783,D$296)+'СЕТ СН'!$F$15</f>
        <v>#REF!</v>
      </c>
      <c r="E319" s="36" t="e">
        <f>SUMIFS(СВЦЭМ!#REF!,СВЦЭМ!$A$40:$A$783,$A319,СВЦЭМ!$B$40:$B$783,E$296)+'СЕТ СН'!$F$15</f>
        <v>#REF!</v>
      </c>
      <c r="F319" s="36" t="e">
        <f>SUMIFS(СВЦЭМ!#REF!,СВЦЭМ!$A$40:$A$783,$A319,СВЦЭМ!$B$40:$B$783,F$296)+'СЕТ СН'!$F$15</f>
        <v>#REF!</v>
      </c>
      <c r="G319" s="36" t="e">
        <f>SUMIFS(СВЦЭМ!#REF!,СВЦЭМ!$A$40:$A$783,$A319,СВЦЭМ!$B$40:$B$783,G$296)+'СЕТ СН'!$F$15</f>
        <v>#REF!</v>
      </c>
      <c r="H319" s="36" t="e">
        <f>SUMIFS(СВЦЭМ!#REF!,СВЦЭМ!$A$40:$A$783,$A319,СВЦЭМ!$B$40:$B$783,H$296)+'СЕТ СН'!$F$15</f>
        <v>#REF!</v>
      </c>
      <c r="I319" s="36" t="e">
        <f>SUMIFS(СВЦЭМ!#REF!,СВЦЭМ!$A$40:$A$783,$A319,СВЦЭМ!$B$40:$B$783,I$296)+'СЕТ СН'!$F$15</f>
        <v>#REF!</v>
      </c>
      <c r="J319" s="36" t="e">
        <f>SUMIFS(СВЦЭМ!#REF!,СВЦЭМ!$A$40:$A$783,$A319,СВЦЭМ!$B$40:$B$783,J$296)+'СЕТ СН'!$F$15</f>
        <v>#REF!</v>
      </c>
      <c r="K319" s="36" t="e">
        <f>SUMIFS(СВЦЭМ!#REF!,СВЦЭМ!$A$40:$A$783,$A319,СВЦЭМ!$B$40:$B$783,K$296)+'СЕТ СН'!$F$15</f>
        <v>#REF!</v>
      </c>
      <c r="L319" s="36" t="e">
        <f>SUMIFS(СВЦЭМ!#REF!,СВЦЭМ!$A$40:$A$783,$A319,СВЦЭМ!$B$40:$B$783,L$296)+'СЕТ СН'!$F$15</f>
        <v>#REF!</v>
      </c>
      <c r="M319" s="36" t="e">
        <f>SUMIFS(СВЦЭМ!#REF!,СВЦЭМ!$A$40:$A$783,$A319,СВЦЭМ!$B$40:$B$783,M$296)+'СЕТ СН'!$F$15</f>
        <v>#REF!</v>
      </c>
      <c r="N319" s="36" t="e">
        <f>SUMIFS(СВЦЭМ!#REF!,СВЦЭМ!$A$40:$A$783,$A319,СВЦЭМ!$B$40:$B$783,N$296)+'СЕТ СН'!$F$15</f>
        <v>#REF!</v>
      </c>
      <c r="O319" s="36" t="e">
        <f>SUMIFS(СВЦЭМ!#REF!,СВЦЭМ!$A$40:$A$783,$A319,СВЦЭМ!$B$40:$B$783,O$296)+'СЕТ СН'!$F$15</f>
        <v>#REF!</v>
      </c>
      <c r="P319" s="36" t="e">
        <f>SUMIFS(СВЦЭМ!#REF!,СВЦЭМ!$A$40:$A$783,$A319,СВЦЭМ!$B$40:$B$783,P$296)+'СЕТ СН'!$F$15</f>
        <v>#REF!</v>
      </c>
      <c r="Q319" s="36" t="e">
        <f>SUMIFS(СВЦЭМ!#REF!,СВЦЭМ!$A$40:$A$783,$A319,СВЦЭМ!$B$40:$B$783,Q$296)+'СЕТ СН'!$F$15</f>
        <v>#REF!</v>
      </c>
      <c r="R319" s="36" t="e">
        <f>SUMIFS(СВЦЭМ!#REF!,СВЦЭМ!$A$40:$A$783,$A319,СВЦЭМ!$B$40:$B$783,R$296)+'СЕТ СН'!$F$15</f>
        <v>#REF!</v>
      </c>
      <c r="S319" s="36" t="e">
        <f>SUMIFS(СВЦЭМ!#REF!,СВЦЭМ!$A$40:$A$783,$A319,СВЦЭМ!$B$40:$B$783,S$296)+'СЕТ СН'!$F$15</f>
        <v>#REF!</v>
      </c>
      <c r="T319" s="36" t="e">
        <f>SUMIFS(СВЦЭМ!#REF!,СВЦЭМ!$A$40:$A$783,$A319,СВЦЭМ!$B$40:$B$783,T$296)+'СЕТ СН'!$F$15</f>
        <v>#REF!</v>
      </c>
      <c r="U319" s="36" t="e">
        <f>SUMIFS(СВЦЭМ!#REF!,СВЦЭМ!$A$40:$A$783,$A319,СВЦЭМ!$B$40:$B$783,U$296)+'СЕТ СН'!$F$15</f>
        <v>#REF!</v>
      </c>
      <c r="V319" s="36" t="e">
        <f>SUMIFS(СВЦЭМ!#REF!,СВЦЭМ!$A$40:$A$783,$A319,СВЦЭМ!$B$40:$B$783,V$296)+'СЕТ СН'!$F$15</f>
        <v>#REF!</v>
      </c>
      <c r="W319" s="36" t="e">
        <f>SUMIFS(СВЦЭМ!#REF!,СВЦЭМ!$A$40:$A$783,$A319,СВЦЭМ!$B$40:$B$783,W$296)+'СЕТ СН'!$F$15</f>
        <v>#REF!</v>
      </c>
      <c r="X319" s="36" t="e">
        <f>SUMIFS(СВЦЭМ!#REF!,СВЦЭМ!$A$40:$A$783,$A319,СВЦЭМ!$B$40:$B$783,X$296)+'СЕТ СН'!$F$15</f>
        <v>#REF!</v>
      </c>
      <c r="Y319" s="36" t="e">
        <f>SUMIFS(СВЦЭМ!#REF!,СВЦЭМ!$A$40:$A$783,$A319,СВЦЭМ!$B$40:$B$783,Y$296)+'СЕТ СН'!$F$15</f>
        <v>#REF!</v>
      </c>
    </row>
    <row r="320" spans="1:25" ht="15.75" hidden="1" x14ac:dyDescent="0.2">
      <c r="A320" s="35">
        <f t="shared" si="8"/>
        <v>44463</v>
      </c>
      <c r="B320" s="36" t="e">
        <f>SUMIFS(СВЦЭМ!#REF!,СВЦЭМ!$A$40:$A$783,$A320,СВЦЭМ!$B$40:$B$783,B$296)+'СЕТ СН'!$F$15</f>
        <v>#REF!</v>
      </c>
      <c r="C320" s="36" t="e">
        <f>SUMIFS(СВЦЭМ!#REF!,СВЦЭМ!$A$40:$A$783,$A320,СВЦЭМ!$B$40:$B$783,C$296)+'СЕТ СН'!$F$15</f>
        <v>#REF!</v>
      </c>
      <c r="D320" s="36" t="e">
        <f>SUMIFS(СВЦЭМ!#REF!,СВЦЭМ!$A$40:$A$783,$A320,СВЦЭМ!$B$40:$B$783,D$296)+'СЕТ СН'!$F$15</f>
        <v>#REF!</v>
      </c>
      <c r="E320" s="36" t="e">
        <f>SUMIFS(СВЦЭМ!#REF!,СВЦЭМ!$A$40:$A$783,$A320,СВЦЭМ!$B$40:$B$783,E$296)+'СЕТ СН'!$F$15</f>
        <v>#REF!</v>
      </c>
      <c r="F320" s="36" t="e">
        <f>SUMIFS(СВЦЭМ!#REF!,СВЦЭМ!$A$40:$A$783,$A320,СВЦЭМ!$B$40:$B$783,F$296)+'СЕТ СН'!$F$15</f>
        <v>#REF!</v>
      </c>
      <c r="G320" s="36" t="e">
        <f>SUMIFS(СВЦЭМ!#REF!,СВЦЭМ!$A$40:$A$783,$A320,СВЦЭМ!$B$40:$B$783,G$296)+'СЕТ СН'!$F$15</f>
        <v>#REF!</v>
      </c>
      <c r="H320" s="36" t="e">
        <f>SUMIFS(СВЦЭМ!#REF!,СВЦЭМ!$A$40:$A$783,$A320,СВЦЭМ!$B$40:$B$783,H$296)+'СЕТ СН'!$F$15</f>
        <v>#REF!</v>
      </c>
      <c r="I320" s="36" t="e">
        <f>SUMIFS(СВЦЭМ!#REF!,СВЦЭМ!$A$40:$A$783,$A320,СВЦЭМ!$B$40:$B$783,I$296)+'СЕТ СН'!$F$15</f>
        <v>#REF!</v>
      </c>
      <c r="J320" s="36" t="e">
        <f>SUMIFS(СВЦЭМ!#REF!,СВЦЭМ!$A$40:$A$783,$A320,СВЦЭМ!$B$40:$B$783,J$296)+'СЕТ СН'!$F$15</f>
        <v>#REF!</v>
      </c>
      <c r="K320" s="36" t="e">
        <f>SUMIFS(СВЦЭМ!#REF!,СВЦЭМ!$A$40:$A$783,$A320,СВЦЭМ!$B$40:$B$783,K$296)+'СЕТ СН'!$F$15</f>
        <v>#REF!</v>
      </c>
      <c r="L320" s="36" t="e">
        <f>SUMIFS(СВЦЭМ!#REF!,СВЦЭМ!$A$40:$A$783,$A320,СВЦЭМ!$B$40:$B$783,L$296)+'СЕТ СН'!$F$15</f>
        <v>#REF!</v>
      </c>
      <c r="M320" s="36" t="e">
        <f>SUMIFS(СВЦЭМ!#REF!,СВЦЭМ!$A$40:$A$783,$A320,СВЦЭМ!$B$40:$B$783,M$296)+'СЕТ СН'!$F$15</f>
        <v>#REF!</v>
      </c>
      <c r="N320" s="36" t="e">
        <f>SUMIFS(СВЦЭМ!#REF!,СВЦЭМ!$A$40:$A$783,$A320,СВЦЭМ!$B$40:$B$783,N$296)+'СЕТ СН'!$F$15</f>
        <v>#REF!</v>
      </c>
      <c r="O320" s="36" t="e">
        <f>SUMIFS(СВЦЭМ!#REF!,СВЦЭМ!$A$40:$A$783,$A320,СВЦЭМ!$B$40:$B$783,O$296)+'СЕТ СН'!$F$15</f>
        <v>#REF!</v>
      </c>
      <c r="P320" s="36" t="e">
        <f>SUMIFS(СВЦЭМ!#REF!,СВЦЭМ!$A$40:$A$783,$A320,СВЦЭМ!$B$40:$B$783,P$296)+'СЕТ СН'!$F$15</f>
        <v>#REF!</v>
      </c>
      <c r="Q320" s="36" t="e">
        <f>SUMIFS(СВЦЭМ!#REF!,СВЦЭМ!$A$40:$A$783,$A320,СВЦЭМ!$B$40:$B$783,Q$296)+'СЕТ СН'!$F$15</f>
        <v>#REF!</v>
      </c>
      <c r="R320" s="36" t="e">
        <f>SUMIFS(СВЦЭМ!#REF!,СВЦЭМ!$A$40:$A$783,$A320,СВЦЭМ!$B$40:$B$783,R$296)+'СЕТ СН'!$F$15</f>
        <v>#REF!</v>
      </c>
      <c r="S320" s="36" t="e">
        <f>SUMIFS(СВЦЭМ!#REF!,СВЦЭМ!$A$40:$A$783,$A320,СВЦЭМ!$B$40:$B$783,S$296)+'СЕТ СН'!$F$15</f>
        <v>#REF!</v>
      </c>
      <c r="T320" s="36" t="e">
        <f>SUMIFS(СВЦЭМ!#REF!,СВЦЭМ!$A$40:$A$783,$A320,СВЦЭМ!$B$40:$B$783,T$296)+'СЕТ СН'!$F$15</f>
        <v>#REF!</v>
      </c>
      <c r="U320" s="36" t="e">
        <f>SUMIFS(СВЦЭМ!#REF!,СВЦЭМ!$A$40:$A$783,$A320,СВЦЭМ!$B$40:$B$783,U$296)+'СЕТ СН'!$F$15</f>
        <v>#REF!</v>
      </c>
      <c r="V320" s="36" t="e">
        <f>SUMIFS(СВЦЭМ!#REF!,СВЦЭМ!$A$40:$A$783,$A320,СВЦЭМ!$B$40:$B$783,V$296)+'СЕТ СН'!$F$15</f>
        <v>#REF!</v>
      </c>
      <c r="W320" s="36" t="e">
        <f>SUMIFS(СВЦЭМ!#REF!,СВЦЭМ!$A$40:$A$783,$A320,СВЦЭМ!$B$40:$B$783,W$296)+'СЕТ СН'!$F$15</f>
        <v>#REF!</v>
      </c>
      <c r="X320" s="36" t="e">
        <f>SUMIFS(СВЦЭМ!#REF!,СВЦЭМ!$A$40:$A$783,$A320,СВЦЭМ!$B$40:$B$783,X$296)+'СЕТ СН'!$F$15</f>
        <v>#REF!</v>
      </c>
      <c r="Y320" s="36" t="e">
        <f>SUMIFS(СВЦЭМ!#REF!,СВЦЭМ!$A$40:$A$783,$A320,СВЦЭМ!$B$40:$B$783,Y$296)+'СЕТ СН'!$F$15</f>
        <v>#REF!</v>
      </c>
    </row>
    <row r="321" spans="1:27" ht="15.75" hidden="1" x14ac:dyDescent="0.2">
      <c r="A321" s="35">
        <f t="shared" si="8"/>
        <v>44464</v>
      </c>
      <c r="B321" s="36" t="e">
        <f>SUMIFS(СВЦЭМ!#REF!,СВЦЭМ!$A$40:$A$783,$A321,СВЦЭМ!$B$40:$B$783,B$296)+'СЕТ СН'!$F$15</f>
        <v>#REF!</v>
      </c>
      <c r="C321" s="36" t="e">
        <f>SUMIFS(СВЦЭМ!#REF!,СВЦЭМ!$A$40:$A$783,$A321,СВЦЭМ!$B$40:$B$783,C$296)+'СЕТ СН'!$F$15</f>
        <v>#REF!</v>
      </c>
      <c r="D321" s="36" t="e">
        <f>SUMIFS(СВЦЭМ!#REF!,СВЦЭМ!$A$40:$A$783,$A321,СВЦЭМ!$B$40:$B$783,D$296)+'СЕТ СН'!$F$15</f>
        <v>#REF!</v>
      </c>
      <c r="E321" s="36" t="e">
        <f>SUMIFS(СВЦЭМ!#REF!,СВЦЭМ!$A$40:$A$783,$A321,СВЦЭМ!$B$40:$B$783,E$296)+'СЕТ СН'!$F$15</f>
        <v>#REF!</v>
      </c>
      <c r="F321" s="36" t="e">
        <f>SUMIFS(СВЦЭМ!#REF!,СВЦЭМ!$A$40:$A$783,$A321,СВЦЭМ!$B$40:$B$783,F$296)+'СЕТ СН'!$F$15</f>
        <v>#REF!</v>
      </c>
      <c r="G321" s="36" t="e">
        <f>SUMIFS(СВЦЭМ!#REF!,СВЦЭМ!$A$40:$A$783,$A321,СВЦЭМ!$B$40:$B$783,G$296)+'СЕТ СН'!$F$15</f>
        <v>#REF!</v>
      </c>
      <c r="H321" s="36" t="e">
        <f>SUMIFS(СВЦЭМ!#REF!,СВЦЭМ!$A$40:$A$783,$A321,СВЦЭМ!$B$40:$B$783,H$296)+'СЕТ СН'!$F$15</f>
        <v>#REF!</v>
      </c>
      <c r="I321" s="36" t="e">
        <f>SUMIFS(СВЦЭМ!#REF!,СВЦЭМ!$A$40:$A$783,$A321,СВЦЭМ!$B$40:$B$783,I$296)+'СЕТ СН'!$F$15</f>
        <v>#REF!</v>
      </c>
      <c r="J321" s="36" t="e">
        <f>SUMIFS(СВЦЭМ!#REF!,СВЦЭМ!$A$40:$A$783,$A321,СВЦЭМ!$B$40:$B$783,J$296)+'СЕТ СН'!$F$15</f>
        <v>#REF!</v>
      </c>
      <c r="K321" s="36" t="e">
        <f>SUMIFS(СВЦЭМ!#REF!,СВЦЭМ!$A$40:$A$783,$A321,СВЦЭМ!$B$40:$B$783,K$296)+'СЕТ СН'!$F$15</f>
        <v>#REF!</v>
      </c>
      <c r="L321" s="36" t="e">
        <f>SUMIFS(СВЦЭМ!#REF!,СВЦЭМ!$A$40:$A$783,$A321,СВЦЭМ!$B$40:$B$783,L$296)+'СЕТ СН'!$F$15</f>
        <v>#REF!</v>
      </c>
      <c r="M321" s="36" t="e">
        <f>SUMIFS(СВЦЭМ!#REF!,СВЦЭМ!$A$40:$A$783,$A321,СВЦЭМ!$B$40:$B$783,M$296)+'СЕТ СН'!$F$15</f>
        <v>#REF!</v>
      </c>
      <c r="N321" s="36" t="e">
        <f>SUMIFS(СВЦЭМ!#REF!,СВЦЭМ!$A$40:$A$783,$A321,СВЦЭМ!$B$40:$B$783,N$296)+'СЕТ СН'!$F$15</f>
        <v>#REF!</v>
      </c>
      <c r="O321" s="36" t="e">
        <f>SUMIFS(СВЦЭМ!#REF!,СВЦЭМ!$A$40:$A$783,$A321,СВЦЭМ!$B$40:$B$783,O$296)+'СЕТ СН'!$F$15</f>
        <v>#REF!</v>
      </c>
      <c r="P321" s="36" t="e">
        <f>SUMIFS(СВЦЭМ!#REF!,СВЦЭМ!$A$40:$A$783,$A321,СВЦЭМ!$B$40:$B$783,P$296)+'СЕТ СН'!$F$15</f>
        <v>#REF!</v>
      </c>
      <c r="Q321" s="36" t="e">
        <f>SUMIFS(СВЦЭМ!#REF!,СВЦЭМ!$A$40:$A$783,$A321,СВЦЭМ!$B$40:$B$783,Q$296)+'СЕТ СН'!$F$15</f>
        <v>#REF!</v>
      </c>
      <c r="R321" s="36" t="e">
        <f>SUMIFS(СВЦЭМ!#REF!,СВЦЭМ!$A$40:$A$783,$A321,СВЦЭМ!$B$40:$B$783,R$296)+'СЕТ СН'!$F$15</f>
        <v>#REF!</v>
      </c>
      <c r="S321" s="36" t="e">
        <f>SUMIFS(СВЦЭМ!#REF!,СВЦЭМ!$A$40:$A$783,$A321,СВЦЭМ!$B$40:$B$783,S$296)+'СЕТ СН'!$F$15</f>
        <v>#REF!</v>
      </c>
      <c r="T321" s="36" t="e">
        <f>SUMIFS(СВЦЭМ!#REF!,СВЦЭМ!$A$40:$A$783,$A321,СВЦЭМ!$B$40:$B$783,T$296)+'СЕТ СН'!$F$15</f>
        <v>#REF!</v>
      </c>
      <c r="U321" s="36" t="e">
        <f>SUMIFS(СВЦЭМ!#REF!,СВЦЭМ!$A$40:$A$783,$A321,СВЦЭМ!$B$40:$B$783,U$296)+'СЕТ СН'!$F$15</f>
        <v>#REF!</v>
      </c>
      <c r="V321" s="36" t="e">
        <f>SUMIFS(СВЦЭМ!#REF!,СВЦЭМ!$A$40:$A$783,$A321,СВЦЭМ!$B$40:$B$783,V$296)+'СЕТ СН'!$F$15</f>
        <v>#REF!</v>
      </c>
      <c r="W321" s="36" t="e">
        <f>SUMIFS(СВЦЭМ!#REF!,СВЦЭМ!$A$40:$A$783,$A321,СВЦЭМ!$B$40:$B$783,W$296)+'СЕТ СН'!$F$15</f>
        <v>#REF!</v>
      </c>
      <c r="X321" s="36" t="e">
        <f>SUMIFS(СВЦЭМ!#REF!,СВЦЭМ!$A$40:$A$783,$A321,СВЦЭМ!$B$40:$B$783,X$296)+'СЕТ СН'!$F$15</f>
        <v>#REF!</v>
      </c>
      <c r="Y321" s="36" t="e">
        <f>SUMIFS(СВЦЭМ!#REF!,СВЦЭМ!$A$40:$A$783,$A321,СВЦЭМ!$B$40:$B$783,Y$296)+'СЕТ СН'!$F$15</f>
        <v>#REF!</v>
      </c>
    </row>
    <row r="322" spans="1:27" ht="15.75" hidden="1" x14ac:dyDescent="0.2">
      <c r="A322" s="35">
        <f t="shared" si="8"/>
        <v>44465</v>
      </c>
      <c r="B322" s="36" t="e">
        <f>SUMIFS(СВЦЭМ!#REF!,СВЦЭМ!$A$40:$A$783,$A322,СВЦЭМ!$B$40:$B$783,B$296)+'СЕТ СН'!$F$15</f>
        <v>#REF!</v>
      </c>
      <c r="C322" s="36" t="e">
        <f>SUMIFS(СВЦЭМ!#REF!,СВЦЭМ!$A$40:$A$783,$A322,СВЦЭМ!$B$40:$B$783,C$296)+'СЕТ СН'!$F$15</f>
        <v>#REF!</v>
      </c>
      <c r="D322" s="36" t="e">
        <f>SUMIFS(СВЦЭМ!#REF!,СВЦЭМ!$A$40:$A$783,$A322,СВЦЭМ!$B$40:$B$783,D$296)+'СЕТ СН'!$F$15</f>
        <v>#REF!</v>
      </c>
      <c r="E322" s="36" t="e">
        <f>SUMIFS(СВЦЭМ!#REF!,СВЦЭМ!$A$40:$A$783,$A322,СВЦЭМ!$B$40:$B$783,E$296)+'СЕТ СН'!$F$15</f>
        <v>#REF!</v>
      </c>
      <c r="F322" s="36" t="e">
        <f>SUMIFS(СВЦЭМ!#REF!,СВЦЭМ!$A$40:$A$783,$A322,СВЦЭМ!$B$40:$B$783,F$296)+'СЕТ СН'!$F$15</f>
        <v>#REF!</v>
      </c>
      <c r="G322" s="36" t="e">
        <f>SUMIFS(СВЦЭМ!#REF!,СВЦЭМ!$A$40:$A$783,$A322,СВЦЭМ!$B$40:$B$783,G$296)+'СЕТ СН'!$F$15</f>
        <v>#REF!</v>
      </c>
      <c r="H322" s="36" t="e">
        <f>SUMIFS(СВЦЭМ!#REF!,СВЦЭМ!$A$40:$A$783,$A322,СВЦЭМ!$B$40:$B$783,H$296)+'СЕТ СН'!$F$15</f>
        <v>#REF!</v>
      </c>
      <c r="I322" s="36" t="e">
        <f>SUMIFS(СВЦЭМ!#REF!,СВЦЭМ!$A$40:$A$783,$A322,СВЦЭМ!$B$40:$B$783,I$296)+'СЕТ СН'!$F$15</f>
        <v>#REF!</v>
      </c>
      <c r="J322" s="36" t="e">
        <f>SUMIFS(СВЦЭМ!#REF!,СВЦЭМ!$A$40:$A$783,$A322,СВЦЭМ!$B$40:$B$783,J$296)+'СЕТ СН'!$F$15</f>
        <v>#REF!</v>
      </c>
      <c r="K322" s="36" t="e">
        <f>SUMIFS(СВЦЭМ!#REF!,СВЦЭМ!$A$40:$A$783,$A322,СВЦЭМ!$B$40:$B$783,K$296)+'СЕТ СН'!$F$15</f>
        <v>#REF!</v>
      </c>
      <c r="L322" s="36" t="e">
        <f>SUMIFS(СВЦЭМ!#REF!,СВЦЭМ!$A$40:$A$783,$A322,СВЦЭМ!$B$40:$B$783,L$296)+'СЕТ СН'!$F$15</f>
        <v>#REF!</v>
      </c>
      <c r="M322" s="36" t="e">
        <f>SUMIFS(СВЦЭМ!#REF!,СВЦЭМ!$A$40:$A$783,$A322,СВЦЭМ!$B$40:$B$783,M$296)+'СЕТ СН'!$F$15</f>
        <v>#REF!</v>
      </c>
      <c r="N322" s="36" t="e">
        <f>SUMIFS(СВЦЭМ!#REF!,СВЦЭМ!$A$40:$A$783,$A322,СВЦЭМ!$B$40:$B$783,N$296)+'СЕТ СН'!$F$15</f>
        <v>#REF!</v>
      </c>
      <c r="O322" s="36" t="e">
        <f>SUMIFS(СВЦЭМ!#REF!,СВЦЭМ!$A$40:$A$783,$A322,СВЦЭМ!$B$40:$B$783,O$296)+'СЕТ СН'!$F$15</f>
        <v>#REF!</v>
      </c>
      <c r="P322" s="36" t="e">
        <f>SUMIFS(СВЦЭМ!#REF!,СВЦЭМ!$A$40:$A$783,$A322,СВЦЭМ!$B$40:$B$783,P$296)+'СЕТ СН'!$F$15</f>
        <v>#REF!</v>
      </c>
      <c r="Q322" s="36" t="e">
        <f>SUMIFS(СВЦЭМ!#REF!,СВЦЭМ!$A$40:$A$783,$A322,СВЦЭМ!$B$40:$B$783,Q$296)+'СЕТ СН'!$F$15</f>
        <v>#REF!</v>
      </c>
      <c r="R322" s="36" t="e">
        <f>SUMIFS(СВЦЭМ!#REF!,СВЦЭМ!$A$40:$A$783,$A322,СВЦЭМ!$B$40:$B$783,R$296)+'СЕТ СН'!$F$15</f>
        <v>#REF!</v>
      </c>
      <c r="S322" s="36" t="e">
        <f>SUMIFS(СВЦЭМ!#REF!,СВЦЭМ!$A$40:$A$783,$A322,СВЦЭМ!$B$40:$B$783,S$296)+'СЕТ СН'!$F$15</f>
        <v>#REF!</v>
      </c>
      <c r="T322" s="36" t="e">
        <f>SUMIFS(СВЦЭМ!#REF!,СВЦЭМ!$A$40:$A$783,$A322,СВЦЭМ!$B$40:$B$783,T$296)+'СЕТ СН'!$F$15</f>
        <v>#REF!</v>
      </c>
      <c r="U322" s="36" t="e">
        <f>SUMIFS(СВЦЭМ!#REF!,СВЦЭМ!$A$40:$A$783,$A322,СВЦЭМ!$B$40:$B$783,U$296)+'СЕТ СН'!$F$15</f>
        <v>#REF!</v>
      </c>
      <c r="V322" s="36" t="e">
        <f>SUMIFS(СВЦЭМ!#REF!,СВЦЭМ!$A$40:$A$783,$A322,СВЦЭМ!$B$40:$B$783,V$296)+'СЕТ СН'!$F$15</f>
        <v>#REF!</v>
      </c>
      <c r="W322" s="36" t="e">
        <f>SUMIFS(СВЦЭМ!#REF!,СВЦЭМ!$A$40:$A$783,$A322,СВЦЭМ!$B$40:$B$783,W$296)+'СЕТ СН'!$F$15</f>
        <v>#REF!</v>
      </c>
      <c r="X322" s="36" t="e">
        <f>SUMIFS(СВЦЭМ!#REF!,СВЦЭМ!$A$40:$A$783,$A322,СВЦЭМ!$B$40:$B$783,X$296)+'СЕТ СН'!$F$15</f>
        <v>#REF!</v>
      </c>
      <c r="Y322" s="36" t="e">
        <f>SUMIFS(СВЦЭМ!#REF!,СВЦЭМ!$A$40:$A$783,$A322,СВЦЭМ!$B$40:$B$783,Y$296)+'СЕТ СН'!$F$15</f>
        <v>#REF!</v>
      </c>
    </row>
    <row r="323" spans="1:27" ht="15.75" hidden="1" x14ac:dyDescent="0.2">
      <c r="A323" s="35">
        <f t="shared" si="8"/>
        <v>44466</v>
      </c>
      <c r="B323" s="36" t="e">
        <f>SUMIFS(СВЦЭМ!#REF!,СВЦЭМ!$A$40:$A$783,$A323,СВЦЭМ!$B$40:$B$783,B$296)+'СЕТ СН'!$F$15</f>
        <v>#REF!</v>
      </c>
      <c r="C323" s="36" t="e">
        <f>SUMIFS(СВЦЭМ!#REF!,СВЦЭМ!$A$40:$A$783,$A323,СВЦЭМ!$B$40:$B$783,C$296)+'СЕТ СН'!$F$15</f>
        <v>#REF!</v>
      </c>
      <c r="D323" s="36" t="e">
        <f>SUMIFS(СВЦЭМ!#REF!,СВЦЭМ!$A$40:$A$783,$A323,СВЦЭМ!$B$40:$B$783,D$296)+'СЕТ СН'!$F$15</f>
        <v>#REF!</v>
      </c>
      <c r="E323" s="36" t="e">
        <f>SUMIFS(СВЦЭМ!#REF!,СВЦЭМ!$A$40:$A$783,$A323,СВЦЭМ!$B$40:$B$783,E$296)+'СЕТ СН'!$F$15</f>
        <v>#REF!</v>
      </c>
      <c r="F323" s="36" t="e">
        <f>SUMIFS(СВЦЭМ!#REF!,СВЦЭМ!$A$40:$A$783,$A323,СВЦЭМ!$B$40:$B$783,F$296)+'СЕТ СН'!$F$15</f>
        <v>#REF!</v>
      </c>
      <c r="G323" s="36" t="e">
        <f>SUMIFS(СВЦЭМ!#REF!,СВЦЭМ!$A$40:$A$783,$A323,СВЦЭМ!$B$40:$B$783,G$296)+'СЕТ СН'!$F$15</f>
        <v>#REF!</v>
      </c>
      <c r="H323" s="36" t="e">
        <f>SUMIFS(СВЦЭМ!#REF!,СВЦЭМ!$A$40:$A$783,$A323,СВЦЭМ!$B$40:$B$783,H$296)+'СЕТ СН'!$F$15</f>
        <v>#REF!</v>
      </c>
      <c r="I323" s="36" t="e">
        <f>SUMIFS(СВЦЭМ!#REF!,СВЦЭМ!$A$40:$A$783,$A323,СВЦЭМ!$B$40:$B$783,I$296)+'СЕТ СН'!$F$15</f>
        <v>#REF!</v>
      </c>
      <c r="J323" s="36" t="e">
        <f>SUMIFS(СВЦЭМ!#REF!,СВЦЭМ!$A$40:$A$783,$A323,СВЦЭМ!$B$40:$B$783,J$296)+'СЕТ СН'!$F$15</f>
        <v>#REF!</v>
      </c>
      <c r="K323" s="36" t="e">
        <f>SUMIFS(СВЦЭМ!#REF!,СВЦЭМ!$A$40:$A$783,$A323,СВЦЭМ!$B$40:$B$783,K$296)+'СЕТ СН'!$F$15</f>
        <v>#REF!</v>
      </c>
      <c r="L323" s="36" t="e">
        <f>SUMIFS(СВЦЭМ!#REF!,СВЦЭМ!$A$40:$A$783,$A323,СВЦЭМ!$B$40:$B$783,L$296)+'СЕТ СН'!$F$15</f>
        <v>#REF!</v>
      </c>
      <c r="M323" s="36" t="e">
        <f>SUMIFS(СВЦЭМ!#REF!,СВЦЭМ!$A$40:$A$783,$A323,СВЦЭМ!$B$40:$B$783,M$296)+'СЕТ СН'!$F$15</f>
        <v>#REF!</v>
      </c>
      <c r="N323" s="36" t="e">
        <f>SUMIFS(СВЦЭМ!#REF!,СВЦЭМ!$A$40:$A$783,$A323,СВЦЭМ!$B$40:$B$783,N$296)+'СЕТ СН'!$F$15</f>
        <v>#REF!</v>
      </c>
      <c r="O323" s="36" t="e">
        <f>SUMIFS(СВЦЭМ!#REF!,СВЦЭМ!$A$40:$A$783,$A323,СВЦЭМ!$B$40:$B$783,O$296)+'СЕТ СН'!$F$15</f>
        <v>#REF!</v>
      </c>
      <c r="P323" s="36" t="e">
        <f>SUMIFS(СВЦЭМ!#REF!,СВЦЭМ!$A$40:$A$783,$A323,СВЦЭМ!$B$40:$B$783,P$296)+'СЕТ СН'!$F$15</f>
        <v>#REF!</v>
      </c>
      <c r="Q323" s="36" t="e">
        <f>SUMIFS(СВЦЭМ!#REF!,СВЦЭМ!$A$40:$A$783,$A323,СВЦЭМ!$B$40:$B$783,Q$296)+'СЕТ СН'!$F$15</f>
        <v>#REF!</v>
      </c>
      <c r="R323" s="36" t="e">
        <f>SUMIFS(СВЦЭМ!#REF!,СВЦЭМ!$A$40:$A$783,$A323,СВЦЭМ!$B$40:$B$783,R$296)+'СЕТ СН'!$F$15</f>
        <v>#REF!</v>
      </c>
      <c r="S323" s="36" t="e">
        <f>SUMIFS(СВЦЭМ!#REF!,СВЦЭМ!$A$40:$A$783,$A323,СВЦЭМ!$B$40:$B$783,S$296)+'СЕТ СН'!$F$15</f>
        <v>#REF!</v>
      </c>
      <c r="T323" s="36" t="e">
        <f>SUMIFS(СВЦЭМ!#REF!,СВЦЭМ!$A$40:$A$783,$A323,СВЦЭМ!$B$40:$B$783,T$296)+'СЕТ СН'!$F$15</f>
        <v>#REF!</v>
      </c>
      <c r="U323" s="36" t="e">
        <f>SUMIFS(СВЦЭМ!#REF!,СВЦЭМ!$A$40:$A$783,$A323,СВЦЭМ!$B$40:$B$783,U$296)+'СЕТ СН'!$F$15</f>
        <v>#REF!</v>
      </c>
      <c r="V323" s="36" t="e">
        <f>SUMIFS(СВЦЭМ!#REF!,СВЦЭМ!$A$40:$A$783,$A323,СВЦЭМ!$B$40:$B$783,V$296)+'СЕТ СН'!$F$15</f>
        <v>#REF!</v>
      </c>
      <c r="W323" s="36" t="e">
        <f>SUMIFS(СВЦЭМ!#REF!,СВЦЭМ!$A$40:$A$783,$A323,СВЦЭМ!$B$40:$B$783,W$296)+'СЕТ СН'!$F$15</f>
        <v>#REF!</v>
      </c>
      <c r="X323" s="36" t="e">
        <f>SUMIFS(СВЦЭМ!#REF!,СВЦЭМ!$A$40:$A$783,$A323,СВЦЭМ!$B$40:$B$783,X$296)+'СЕТ СН'!$F$15</f>
        <v>#REF!</v>
      </c>
      <c r="Y323" s="36" t="e">
        <f>SUMIFS(СВЦЭМ!#REF!,СВЦЭМ!$A$40:$A$783,$A323,СВЦЭМ!$B$40:$B$783,Y$296)+'СЕТ СН'!$F$15</f>
        <v>#REF!</v>
      </c>
    </row>
    <row r="324" spans="1:27" ht="15.75" hidden="1" x14ac:dyDescent="0.2">
      <c r="A324" s="35">
        <f t="shared" si="8"/>
        <v>44467</v>
      </c>
      <c r="B324" s="36" t="e">
        <f>SUMIFS(СВЦЭМ!#REF!,СВЦЭМ!$A$40:$A$783,$A324,СВЦЭМ!$B$40:$B$783,B$296)+'СЕТ СН'!$F$15</f>
        <v>#REF!</v>
      </c>
      <c r="C324" s="36" t="e">
        <f>SUMIFS(СВЦЭМ!#REF!,СВЦЭМ!$A$40:$A$783,$A324,СВЦЭМ!$B$40:$B$783,C$296)+'СЕТ СН'!$F$15</f>
        <v>#REF!</v>
      </c>
      <c r="D324" s="36" t="e">
        <f>SUMIFS(СВЦЭМ!#REF!,СВЦЭМ!$A$40:$A$783,$A324,СВЦЭМ!$B$40:$B$783,D$296)+'СЕТ СН'!$F$15</f>
        <v>#REF!</v>
      </c>
      <c r="E324" s="36" t="e">
        <f>SUMIFS(СВЦЭМ!#REF!,СВЦЭМ!$A$40:$A$783,$A324,СВЦЭМ!$B$40:$B$783,E$296)+'СЕТ СН'!$F$15</f>
        <v>#REF!</v>
      </c>
      <c r="F324" s="36" t="e">
        <f>SUMIFS(СВЦЭМ!#REF!,СВЦЭМ!$A$40:$A$783,$A324,СВЦЭМ!$B$40:$B$783,F$296)+'СЕТ СН'!$F$15</f>
        <v>#REF!</v>
      </c>
      <c r="G324" s="36" t="e">
        <f>SUMIFS(СВЦЭМ!#REF!,СВЦЭМ!$A$40:$A$783,$A324,СВЦЭМ!$B$40:$B$783,G$296)+'СЕТ СН'!$F$15</f>
        <v>#REF!</v>
      </c>
      <c r="H324" s="36" t="e">
        <f>SUMIFS(СВЦЭМ!#REF!,СВЦЭМ!$A$40:$A$783,$A324,СВЦЭМ!$B$40:$B$783,H$296)+'СЕТ СН'!$F$15</f>
        <v>#REF!</v>
      </c>
      <c r="I324" s="36" t="e">
        <f>SUMIFS(СВЦЭМ!#REF!,СВЦЭМ!$A$40:$A$783,$A324,СВЦЭМ!$B$40:$B$783,I$296)+'СЕТ СН'!$F$15</f>
        <v>#REF!</v>
      </c>
      <c r="J324" s="36" t="e">
        <f>SUMIFS(СВЦЭМ!#REF!,СВЦЭМ!$A$40:$A$783,$A324,СВЦЭМ!$B$40:$B$783,J$296)+'СЕТ СН'!$F$15</f>
        <v>#REF!</v>
      </c>
      <c r="K324" s="36" t="e">
        <f>SUMIFS(СВЦЭМ!#REF!,СВЦЭМ!$A$40:$A$783,$A324,СВЦЭМ!$B$40:$B$783,K$296)+'СЕТ СН'!$F$15</f>
        <v>#REF!</v>
      </c>
      <c r="L324" s="36" t="e">
        <f>SUMIFS(СВЦЭМ!#REF!,СВЦЭМ!$A$40:$A$783,$A324,СВЦЭМ!$B$40:$B$783,L$296)+'СЕТ СН'!$F$15</f>
        <v>#REF!</v>
      </c>
      <c r="M324" s="36" t="e">
        <f>SUMIFS(СВЦЭМ!#REF!,СВЦЭМ!$A$40:$A$783,$A324,СВЦЭМ!$B$40:$B$783,M$296)+'СЕТ СН'!$F$15</f>
        <v>#REF!</v>
      </c>
      <c r="N324" s="36" t="e">
        <f>SUMIFS(СВЦЭМ!#REF!,СВЦЭМ!$A$40:$A$783,$A324,СВЦЭМ!$B$40:$B$783,N$296)+'СЕТ СН'!$F$15</f>
        <v>#REF!</v>
      </c>
      <c r="O324" s="36" t="e">
        <f>SUMIFS(СВЦЭМ!#REF!,СВЦЭМ!$A$40:$A$783,$A324,СВЦЭМ!$B$40:$B$783,O$296)+'СЕТ СН'!$F$15</f>
        <v>#REF!</v>
      </c>
      <c r="P324" s="36" t="e">
        <f>SUMIFS(СВЦЭМ!#REF!,СВЦЭМ!$A$40:$A$783,$A324,СВЦЭМ!$B$40:$B$783,P$296)+'СЕТ СН'!$F$15</f>
        <v>#REF!</v>
      </c>
      <c r="Q324" s="36" t="e">
        <f>SUMIFS(СВЦЭМ!#REF!,СВЦЭМ!$A$40:$A$783,$A324,СВЦЭМ!$B$40:$B$783,Q$296)+'СЕТ СН'!$F$15</f>
        <v>#REF!</v>
      </c>
      <c r="R324" s="36" t="e">
        <f>SUMIFS(СВЦЭМ!#REF!,СВЦЭМ!$A$40:$A$783,$A324,СВЦЭМ!$B$40:$B$783,R$296)+'СЕТ СН'!$F$15</f>
        <v>#REF!</v>
      </c>
      <c r="S324" s="36" t="e">
        <f>SUMIFS(СВЦЭМ!#REF!,СВЦЭМ!$A$40:$A$783,$A324,СВЦЭМ!$B$40:$B$783,S$296)+'СЕТ СН'!$F$15</f>
        <v>#REF!</v>
      </c>
      <c r="T324" s="36" t="e">
        <f>SUMIFS(СВЦЭМ!#REF!,СВЦЭМ!$A$40:$A$783,$A324,СВЦЭМ!$B$40:$B$783,T$296)+'СЕТ СН'!$F$15</f>
        <v>#REF!</v>
      </c>
      <c r="U324" s="36" t="e">
        <f>SUMIFS(СВЦЭМ!#REF!,СВЦЭМ!$A$40:$A$783,$A324,СВЦЭМ!$B$40:$B$783,U$296)+'СЕТ СН'!$F$15</f>
        <v>#REF!</v>
      </c>
      <c r="V324" s="36" t="e">
        <f>SUMIFS(СВЦЭМ!#REF!,СВЦЭМ!$A$40:$A$783,$A324,СВЦЭМ!$B$40:$B$783,V$296)+'СЕТ СН'!$F$15</f>
        <v>#REF!</v>
      </c>
      <c r="W324" s="36" t="e">
        <f>SUMIFS(СВЦЭМ!#REF!,СВЦЭМ!$A$40:$A$783,$A324,СВЦЭМ!$B$40:$B$783,W$296)+'СЕТ СН'!$F$15</f>
        <v>#REF!</v>
      </c>
      <c r="X324" s="36" t="e">
        <f>SUMIFS(СВЦЭМ!#REF!,СВЦЭМ!$A$40:$A$783,$A324,СВЦЭМ!$B$40:$B$783,X$296)+'СЕТ СН'!$F$15</f>
        <v>#REF!</v>
      </c>
      <c r="Y324" s="36" t="e">
        <f>SUMIFS(СВЦЭМ!#REF!,СВЦЭМ!$A$40:$A$783,$A324,СВЦЭМ!$B$40:$B$783,Y$296)+'СЕТ СН'!$F$15</f>
        <v>#REF!</v>
      </c>
    </row>
    <row r="325" spans="1:27" ht="15.75" hidden="1" x14ac:dyDescent="0.2">
      <c r="A325" s="35">
        <f t="shared" si="8"/>
        <v>44468</v>
      </c>
      <c r="B325" s="36" t="e">
        <f>SUMIFS(СВЦЭМ!#REF!,СВЦЭМ!$A$40:$A$783,$A325,СВЦЭМ!$B$40:$B$783,B$296)+'СЕТ СН'!$F$15</f>
        <v>#REF!</v>
      </c>
      <c r="C325" s="36" t="e">
        <f>SUMIFS(СВЦЭМ!#REF!,СВЦЭМ!$A$40:$A$783,$A325,СВЦЭМ!$B$40:$B$783,C$296)+'СЕТ СН'!$F$15</f>
        <v>#REF!</v>
      </c>
      <c r="D325" s="36" t="e">
        <f>SUMIFS(СВЦЭМ!#REF!,СВЦЭМ!$A$40:$A$783,$A325,СВЦЭМ!$B$40:$B$783,D$296)+'СЕТ СН'!$F$15</f>
        <v>#REF!</v>
      </c>
      <c r="E325" s="36" t="e">
        <f>SUMIFS(СВЦЭМ!#REF!,СВЦЭМ!$A$40:$A$783,$A325,СВЦЭМ!$B$40:$B$783,E$296)+'СЕТ СН'!$F$15</f>
        <v>#REF!</v>
      </c>
      <c r="F325" s="36" t="e">
        <f>SUMIFS(СВЦЭМ!#REF!,СВЦЭМ!$A$40:$A$783,$A325,СВЦЭМ!$B$40:$B$783,F$296)+'СЕТ СН'!$F$15</f>
        <v>#REF!</v>
      </c>
      <c r="G325" s="36" t="e">
        <f>SUMIFS(СВЦЭМ!#REF!,СВЦЭМ!$A$40:$A$783,$A325,СВЦЭМ!$B$40:$B$783,G$296)+'СЕТ СН'!$F$15</f>
        <v>#REF!</v>
      </c>
      <c r="H325" s="36" t="e">
        <f>SUMIFS(СВЦЭМ!#REF!,СВЦЭМ!$A$40:$A$783,$A325,СВЦЭМ!$B$40:$B$783,H$296)+'СЕТ СН'!$F$15</f>
        <v>#REF!</v>
      </c>
      <c r="I325" s="36" t="e">
        <f>SUMIFS(СВЦЭМ!#REF!,СВЦЭМ!$A$40:$A$783,$A325,СВЦЭМ!$B$40:$B$783,I$296)+'СЕТ СН'!$F$15</f>
        <v>#REF!</v>
      </c>
      <c r="J325" s="36" t="e">
        <f>SUMIFS(СВЦЭМ!#REF!,СВЦЭМ!$A$40:$A$783,$A325,СВЦЭМ!$B$40:$B$783,J$296)+'СЕТ СН'!$F$15</f>
        <v>#REF!</v>
      </c>
      <c r="K325" s="36" t="e">
        <f>SUMIFS(СВЦЭМ!#REF!,СВЦЭМ!$A$40:$A$783,$A325,СВЦЭМ!$B$40:$B$783,K$296)+'СЕТ СН'!$F$15</f>
        <v>#REF!</v>
      </c>
      <c r="L325" s="36" t="e">
        <f>SUMIFS(СВЦЭМ!#REF!,СВЦЭМ!$A$40:$A$783,$A325,СВЦЭМ!$B$40:$B$783,L$296)+'СЕТ СН'!$F$15</f>
        <v>#REF!</v>
      </c>
      <c r="M325" s="36" t="e">
        <f>SUMIFS(СВЦЭМ!#REF!,СВЦЭМ!$A$40:$A$783,$A325,СВЦЭМ!$B$40:$B$783,M$296)+'СЕТ СН'!$F$15</f>
        <v>#REF!</v>
      </c>
      <c r="N325" s="36" t="e">
        <f>SUMIFS(СВЦЭМ!#REF!,СВЦЭМ!$A$40:$A$783,$A325,СВЦЭМ!$B$40:$B$783,N$296)+'СЕТ СН'!$F$15</f>
        <v>#REF!</v>
      </c>
      <c r="O325" s="36" t="e">
        <f>SUMIFS(СВЦЭМ!#REF!,СВЦЭМ!$A$40:$A$783,$A325,СВЦЭМ!$B$40:$B$783,O$296)+'СЕТ СН'!$F$15</f>
        <v>#REF!</v>
      </c>
      <c r="P325" s="36" t="e">
        <f>SUMIFS(СВЦЭМ!#REF!,СВЦЭМ!$A$40:$A$783,$A325,СВЦЭМ!$B$40:$B$783,P$296)+'СЕТ СН'!$F$15</f>
        <v>#REF!</v>
      </c>
      <c r="Q325" s="36" t="e">
        <f>SUMIFS(СВЦЭМ!#REF!,СВЦЭМ!$A$40:$A$783,$A325,СВЦЭМ!$B$40:$B$783,Q$296)+'СЕТ СН'!$F$15</f>
        <v>#REF!</v>
      </c>
      <c r="R325" s="36" t="e">
        <f>SUMIFS(СВЦЭМ!#REF!,СВЦЭМ!$A$40:$A$783,$A325,СВЦЭМ!$B$40:$B$783,R$296)+'СЕТ СН'!$F$15</f>
        <v>#REF!</v>
      </c>
      <c r="S325" s="36" t="e">
        <f>SUMIFS(СВЦЭМ!#REF!,СВЦЭМ!$A$40:$A$783,$A325,СВЦЭМ!$B$40:$B$783,S$296)+'СЕТ СН'!$F$15</f>
        <v>#REF!</v>
      </c>
      <c r="T325" s="36" t="e">
        <f>SUMIFS(СВЦЭМ!#REF!,СВЦЭМ!$A$40:$A$783,$A325,СВЦЭМ!$B$40:$B$783,T$296)+'СЕТ СН'!$F$15</f>
        <v>#REF!</v>
      </c>
      <c r="U325" s="36" t="e">
        <f>SUMIFS(СВЦЭМ!#REF!,СВЦЭМ!$A$40:$A$783,$A325,СВЦЭМ!$B$40:$B$783,U$296)+'СЕТ СН'!$F$15</f>
        <v>#REF!</v>
      </c>
      <c r="V325" s="36" t="e">
        <f>SUMIFS(СВЦЭМ!#REF!,СВЦЭМ!$A$40:$A$783,$A325,СВЦЭМ!$B$40:$B$783,V$296)+'СЕТ СН'!$F$15</f>
        <v>#REF!</v>
      </c>
      <c r="W325" s="36" t="e">
        <f>SUMIFS(СВЦЭМ!#REF!,СВЦЭМ!$A$40:$A$783,$A325,СВЦЭМ!$B$40:$B$783,W$296)+'СЕТ СН'!$F$15</f>
        <v>#REF!</v>
      </c>
      <c r="X325" s="36" t="e">
        <f>SUMIFS(СВЦЭМ!#REF!,СВЦЭМ!$A$40:$A$783,$A325,СВЦЭМ!$B$40:$B$783,X$296)+'СЕТ СН'!$F$15</f>
        <v>#REF!</v>
      </c>
      <c r="Y325" s="36" t="e">
        <f>SUMIFS(СВЦЭМ!#REF!,СВЦЭМ!$A$40:$A$783,$A325,СВЦЭМ!$B$40:$B$783,Y$296)+'СЕТ СН'!$F$15</f>
        <v>#REF!</v>
      </c>
    </row>
    <row r="326" spans="1:27" ht="15.75" hidden="1" x14ac:dyDescent="0.2">
      <c r="A326" s="35">
        <f t="shared" si="8"/>
        <v>44469</v>
      </c>
      <c r="B326" s="36" t="e">
        <f>SUMIFS(СВЦЭМ!#REF!,СВЦЭМ!$A$40:$A$783,$A326,СВЦЭМ!$B$40:$B$783,B$296)+'СЕТ СН'!$F$15</f>
        <v>#REF!</v>
      </c>
      <c r="C326" s="36" t="e">
        <f>SUMIFS(СВЦЭМ!#REF!,СВЦЭМ!$A$40:$A$783,$A326,СВЦЭМ!$B$40:$B$783,C$296)+'СЕТ СН'!$F$15</f>
        <v>#REF!</v>
      </c>
      <c r="D326" s="36" t="e">
        <f>SUMIFS(СВЦЭМ!#REF!,СВЦЭМ!$A$40:$A$783,$A326,СВЦЭМ!$B$40:$B$783,D$296)+'СЕТ СН'!$F$15</f>
        <v>#REF!</v>
      </c>
      <c r="E326" s="36" t="e">
        <f>SUMIFS(СВЦЭМ!#REF!,СВЦЭМ!$A$40:$A$783,$A326,СВЦЭМ!$B$40:$B$783,E$296)+'СЕТ СН'!$F$15</f>
        <v>#REF!</v>
      </c>
      <c r="F326" s="36" t="e">
        <f>SUMIFS(СВЦЭМ!#REF!,СВЦЭМ!$A$40:$A$783,$A326,СВЦЭМ!$B$40:$B$783,F$296)+'СЕТ СН'!$F$15</f>
        <v>#REF!</v>
      </c>
      <c r="G326" s="36" t="e">
        <f>SUMIFS(СВЦЭМ!#REF!,СВЦЭМ!$A$40:$A$783,$A326,СВЦЭМ!$B$40:$B$783,G$296)+'СЕТ СН'!$F$15</f>
        <v>#REF!</v>
      </c>
      <c r="H326" s="36" t="e">
        <f>SUMIFS(СВЦЭМ!#REF!,СВЦЭМ!$A$40:$A$783,$A326,СВЦЭМ!$B$40:$B$783,H$296)+'СЕТ СН'!$F$15</f>
        <v>#REF!</v>
      </c>
      <c r="I326" s="36" t="e">
        <f>SUMIFS(СВЦЭМ!#REF!,СВЦЭМ!$A$40:$A$783,$A326,СВЦЭМ!$B$40:$B$783,I$296)+'СЕТ СН'!$F$15</f>
        <v>#REF!</v>
      </c>
      <c r="J326" s="36" t="e">
        <f>SUMIFS(СВЦЭМ!#REF!,СВЦЭМ!$A$40:$A$783,$A326,СВЦЭМ!$B$40:$B$783,J$296)+'СЕТ СН'!$F$15</f>
        <v>#REF!</v>
      </c>
      <c r="K326" s="36" t="e">
        <f>SUMIFS(СВЦЭМ!#REF!,СВЦЭМ!$A$40:$A$783,$A326,СВЦЭМ!$B$40:$B$783,K$296)+'СЕТ СН'!$F$15</f>
        <v>#REF!</v>
      </c>
      <c r="L326" s="36" t="e">
        <f>SUMIFS(СВЦЭМ!#REF!,СВЦЭМ!$A$40:$A$783,$A326,СВЦЭМ!$B$40:$B$783,L$296)+'СЕТ СН'!$F$15</f>
        <v>#REF!</v>
      </c>
      <c r="M326" s="36" t="e">
        <f>SUMIFS(СВЦЭМ!#REF!,СВЦЭМ!$A$40:$A$783,$A326,СВЦЭМ!$B$40:$B$783,M$296)+'СЕТ СН'!$F$15</f>
        <v>#REF!</v>
      </c>
      <c r="N326" s="36" t="e">
        <f>SUMIFS(СВЦЭМ!#REF!,СВЦЭМ!$A$40:$A$783,$A326,СВЦЭМ!$B$40:$B$783,N$296)+'СЕТ СН'!$F$15</f>
        <v>#REF!</v>
      </c>
      <c r="O326" s="36" t="e">
        <f>SUMIFS(СВЦЭМ!#REF!,СВЦЭМ!$A$40:$A$783,$A326,СВЦЭМ!$B$40:$B$783,O$296)+'СЕТ СН'!$F$15</f>
        <v>#REF!</v>
      </c>
      <c r="P326" s="36" t="e">
        <f>SUMIFS(СВЦЭМ!#REF!,СВЦЭМ!$A$40:$A$783,$A326,СВЦЭМ!$B$40:$B$783,P$296)+'СЕТ СН'!$F$15</f>
        <v>#REF!</v>
      </c>
      <c r="Q326" s="36" t="e">
        <f>SUMIFS(СВЦЭМ!#REF!,СВЦЭМ!$A$40:$A$783,$A326,СВЦЭМ!$B$40:$B$783,Q$296)+'СЕТ СН'!$F$15</f>
        <v>#REF!</v>
      </c>
      <c r="R326" s="36" t="e">
        <f>SUMIFS(СВЦЭМ!#REF!,СВЦЭМ!$A$40:$A$783,$A326,СВЦЭМ!$B$40:$B$783,R$296)+'СЕТ СН'!$F$15</f>
        <v>#REF!</v>
      </c>
      <c r="S326" s="36" t="e">
        <f>SUMIFS(СВЦЭМ!#REF!,СВЦЭМ!$A$40:$A$783,$A326,СВЦЭМ!$B$40:$B$783,S$296)+'СЕТ СН'!$F$15</f>
        <v>#REF!</v>
      </c>
      <c r="T326" s="36" t="e">
        <f>SUMIFS(СВЦЭМ!#REF!,СВЦЭМ!$A$40:$A$783,$A326,СВЦЭМ!$B$40:$B$783,T$296)+'СЕТ СН'!$F$15</f>
        <v>#REF!</v>
      </c>
      <c r="U326" s="36" t="e">
        <f>SUMIFS(СВЦЭМ!#REF!,СВЦЭМ!$A$40:$A$783,$A326,СВЦЭМ!$B$40:$B$783,U$296)+'СЕТ СН'!$F$15</f>
        <v>#REF!</v>
      </c>
      <c r="V326" s="36" t="e">
        <f>SUMIFS(СВЦЭМ!#REF!,СВЦЭМ!$A$40:$A$783,$A326,СВЦЭМ!$B$40:$B$783,V$296)+'СЕТ СН'!$F$15</f>
        <v>#REF!</v>
      </c>
      <c r="W326" s="36" t="e">
        <f>SUMIFS(СВЦЭМ!#REF!,СВЦЭМ!$A$40:$A$783,$A326,СВЦЭМ!$B$40:$B$783,W$296)+'СЕТ СН'!$F$15</f>
        <v>#REF!</v>
      </c>
      <c r="X326" s="36" t="e">
        <f>SUMIFS(СВЦЭМ!#REF!,СВЦЭМ!$A$40:$A$783,$A326,СВЦЭМ!$B$40:$B$783,X$296)+'СЕТ СН'!$F$15</f>
        <v>#REF!</v>
      </c>
      <c r="Y326" s="36" t="e">
        <f>SUMIFS(СВЦЭМ!#REF!,СВЦЭМ!$A$40:$A$783,$A326,СВЦЭМ!$B$40:$B$783,Y$296)+'СЕТ СН'!$F$15</f>
        <v>#REF!</v>
      </c>
    </row>
    <row r="327" spans="1:27" ht="15.75" hidden="1" x14ac:dyDescent="0.2">
      <c r="A327" s="35">
        <f t="shared" si="8"/>
        <v>44470</v>
      </c>
      <c r="B327" s="36" t="e">
        <f>SUMIFS(СВЦЭМ!#REF!,СВЦЭМ!$A$40:$A$783,$A327,СВЦЭМ!$B$40:$B$783,B$296)+'СЕТ СН'!$F$15</f>
        <v>#REF!</v>
      </c>
      <c r="C327" s="36" t="e">
        <f>SUMIFS(СВЦЭМ!#REF!,СВЦЭМ!$A$40:$A$783,$A327,СВЦЭМ!$B$40:$B$783,C$296)+'СЕТ СН'!$F$15</f>
        <v>#REF!</v>
      </c>
      <c r="D327" s="36" t="e">
        <f>SUMIFS(СВЦЭМ!#REF!,СВЦЭМ!$A$40:$A$783,$A327,СВЦЭМ!$B$40:$B$783,D$296)+'СЕТ СН'!$F$15</f>
        <v>#REF!</v>
      </c>
      <c r="E327" s="36" t="e">
        <f>SUMIFS(СВЦЭМ!#REF!,СВЦЭМ!$A$40:$A$783,$A327,СВЦЭМ!$B$40:$B$783,E$296)+'СЕТ СН'!$F$15</f>
        <v>#REF!</v>
      </c>
      <c r="F327" s="36" t="e">
        <f>SUMIFS(СВЦЭМ!#REF!,СВЦЭМ!$A$40:$A$783,$A327,СВЦЭМ!$B$40:$B$783,F$296)+'СЕТ СН'!$F$15</f>
        <v>#REF!</v>
      </c>
      <c r="G327" s="36" t="e">
        <f>SUMIFS(СВЦЭМ!#REF!,СВЦЭМ!$A$40:$A$783,$A327,СВЦЭМ!$B$40:$B$783,G$296)+'СЕТ СН'!$F$15</f>
        <v>#REF!</v>
      </c>
      <c r="H327" s="36" t="e">
        <f>SUMIFS(СВЦЭМ!#REF!,СВЦЭМ!$A$40:$A$783,$A327,СВЦЭМ!$B$40:$B$783,H$296)+'СЕТ СН'!$F$15</f>
        <v>#REF!</v>
      </c>
      <c r="I327" s="36" t="e">
        <f>SUMIFS(СВЦЭМ!#REF!,СВЦЭМ!$A$40:$A$783,$A327,СВЦЭМ!$B$40:$B$783,I$296)+'СЕТ СН'!$F$15</f>
        <v>#REF!</v>
      </c>
      <c r="J327" s="36" t="e">
        <f>SUMIFS(СВЦЭМ!#REF!,СВЦЭМ!$A$40:$A$783,$A327,СВЦЭМ!$B$40:$B$783,J$296)+'СЕТ СН'!$F$15</f>
        <v>#REF!</v>
      </c>
      <c r="K327" s="36" t="e">
        <f>SUMIFS(СВЦЭМ!#REF!,СВЦЭМ!$A$40:$A$783,$A327,СВЦЭМ!$B$40:$B$783,K$296)+'СЕТ СН'!$F$15</f>
        <v>#REF!</v>
      </c>
      <c r="L327" s="36" t="e">
        <f>SUMIFS(СВЦЭМ!#REF!,СВЦЭМ!$A$40:$A$783,$A327,СВЦЭМ!$B$40:$B$783,L$296)+'СЕТ СН'!$F$15</f>
        <v>#REF!</v>
      </c>
      <c r="M327" s="36" t="e">
        <f>SUMIFS(СВЦЭМ!#REF!,СВЦЭМ!$A$40:$A$783,$A327,СВЦЭМ!$B$40:$B$783,M$296)+'СЕТ СН'!$F$15</f>
        <v>#REF!</v>
      </c>
      <c r="N327" s="36" t="e">
        <f>SUMIFS(СВЦЭМ!#REF!,СВЦЭМ!$A$40:$A$783,$A327,СВЦЭМ!$B$40:$B$783,N$296)+'СЕТ СН'!$F$15</f>
        <v>#REF!</v>
      </c>
      <c r="O327" s="36" t="e">
        <f>SUMIFS(СВЦЭМ!#REF!,СВЦЭМ!$A$40:$A$783,$A327,СВЦЭМ!$B$40:$B$783,O$296)+'СЕТ СН'!$F$15</f>
        <v>#REF!</v>
      </c>
      <c r="P327" s="36" t="e">
        <f>SUMIFS(СВЦЭМ!#REF!,СВЦЭМ!$A$40:$A$783,$A327,СВЦЭМ!$B$40:$B$783,P$296)+'СЕТ СН'!$F$15</f>
        <v>#REF!</v>
      </c>
      <c r="Q327" s="36" t="e">
        <f>SUMIFS(СВЦЭМ!#REF!,СВЦЭМ!$A$40:$A$783,$A327,СВЦЭМ!$B$40:$B$783,Q$296)+'СЕТ СН'!$F$15</f>
        <v>#REF!</v>
      </c>
      <c r="R327" s="36" t="e">
        <f>SUMIFS(СВЦЭМ!#REF!,СВЦЭМ!$A$40:$A$783,$A327,СВЦЭМ!$B$40:$B$783,R$296)+'СЕТ СН'!$F$15</f>
        <v>#REF!</v>
      </c>
      <c r="S327" s="36" t="e">
        <f>SUMIFS(СВЦЭМ!#REF!,СВЦЭМ!$A$40:$A$783,$A327,СВЦЭМ!$B$40:$B$783,S$296)+'СЕТ СН'!$F$15</f>
        <v>#REF!</v>
      </c>
      <c r="T327" s="36" t="e">
        <f>SUMIFS(СВЦЭМ!#REF!,СВЦЭМ!$A$40:$A$783,$A327,СВЦЭМ!$B$40:$B$783,T$296)+'СЕТ СН'!$F$15</f>
        <v>#REF!</v>
      </c>
      <c r="U327" s="36" t="e">
        <f>SUMIFS(СВЦЭМ!#REF!,СВЦЭМ!$A$40:$A$783,$A327,СВЦЭМ!$B$40:$B$783,U$296)+'СЕТ СН'!$F$15</f>
        <v>#REF!</v>
      </c>
      <c r="V327" s="36" t="e">
        <f>SUMIFS(СВЦЭМ!#REF!,СВЦЭМ!$A$40:$A$783,$A327,СВЦЭМ!$B$40:$B$783,V$296)+'СЕТ СН'!$F$15</f>
        <v>#REF!</v>
      </c>
      <c r="W327" s="36" t="e">
        <f>SUMIFS(СВЦЭМ!#REF!,СВЦЭМ!$A$40:$A$783,$A327,СВЦЭМ!$B$40:$B$783,W$296)+'СЕТ СН'!$F$15</f>
        <v>#REF!</v>
      </c>
      <c r="X327" s="36" t="e">
        <f>SUMIFS(СВЦЭМ!#REF!,СВЦЭМ!$A$40:$A$783,$A327,СВЦЭМ!$B$40:$B$783,X$296)+'СЕТ СН'!$F$15</f>
        <v>#REF!</v>
      </c>
      <c r="Y327" s="36" t="e">
        <f>SUMIFS(СВЦЭМ!#REF!,СВЦЭМ!$A$40:$A$783,$A327,СВЦЭМ!$B$40:$B$783,Y$296)+'СЕТ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01.09.2021</v>
      </c>
      <c r="B333" s="36" t="e">
        <f>SUMIFS(СВЦЭМ!#REF!,СВЦЭМ!$A$40:$A$783,$A333,СВЦЭМ!$B$40:$B$783,B$332)+'СЕТ СН'!$F$16</f>
        <v>#REF!</v>
      </c>
      <c r="C333" s="36" t="e">
        <f>SUMIFS(СВЦЭМ!#REF!,СВЦЭМ!$A$40:$A$783,$A333,СВЦЭМ!$B$40:$B$783,C$332)+'СЕТ СН'!$F$16</f>
        <v>#REF!</v>
      </c>
      <c r="D333" s="36" t="e">
        <f>SUMIFS(СВЦЭМ!#REF!,СВЦЭМ!$A$40:$A$783,$A333,СВЦЭМ!$B$40:$B$783,D$332)+'СЕТ СН'!$F$16</f>
        <v>#REF!</v>
      </c>
      <c r="E333" s="36" t="e">
        <f>SUMIFS(СВЦЭМ!#REF!,СВЦЭМ!$A$40:$A$783,$A333,СВЦЭМ!$B$40:$B$783,E$332)+'СЕТ СН'!$F$16</f>
        <v>#REF!</v>
      </c>
      <c r="F333" s="36" t="e">
        <f>SUMIFS(СВЦЭМ!#REF!,СВЦЭМ!$A$40:$A$783,$A333,СВЦЭМ!$B$40:$B$783,F$332)+'СЕТ СН'!$F$16</f>
        <v>#REF!</v>
      </c>
      <c r="G333" s="36" t="e">
        <f>SUMIFS(СВЦЭМ!#REF!,СВЦЭМ!$A$40:$A$783,$A333,СВЦЭМ!$B$40:$B$783,G$332)+'СЕТ СН'!$F$16</f>
        <v>#REF!</v>
      </c>
      <c r="H333" s="36" t="e">
        <f>SUMIFS(СВЦЭМ!#REF!,СВЦЭМ!$A$40:$A$783,$A333,СВЦЭМ!$B$40:$B$783,H$332)+'СЕТ СН'!$F$16</f>
        <v>#REF!</v>
      </c>
      <c r="I333" s="36" t="e">
        <f>SUMIFS(СВЦЭМ!#REF!,СВЦЭМ!$A$40:$A$783,$A333,СВЦЭМ!$B$40:$B$783,I$332)+'СЕТ СН'!$F$16</f>
        <v>#REF!</v>
      </c>
      <c r="J333" s="36" t="e">
        <f>SUMIFS(СВЦЭМ!#REF!,СВЦЭМ!$A$40:$A$783,$A333,СВЦЭМ!$B$40:$B$783,J$332)+'СЕТ СН'!$F$16</f>
        <v>#REF!</v>
      </c>
      <c r="K333" s="36" t="e">
        <f>SUMIFS(СВЦЭМ!#REF!,СВЦЭМ!$A$40:$A$783,$A333,СВЦЭМ!$B$40:$B$783,K$332)+'СЕТ СН'!$F$16</f>
        <v>#REF!</v>
      </c>
      <c r="L333" s="36" t="e">
        <f>SUMIFS(СВЦЭМ!#REF!,СВЦЭМ!$A$40:$A$783,$A333,СВЦЭМ!$B$40:$B$783,L$332)+'СЕТ СН'!$F$16</f>
        <v>#REF!</v>
      </c>
      <c r="M333" s="36" t="e">
        <f>SUMIFS(СВЦЭМ!#REF!,СВЦЭМ!$A$40:$A$783,$A333,СВЦЭМ!$B$40:$B$783,M$332)+'СЕТ СН'!$F$16</f>
        <v>#REF!</v>
      </c>
      <c r="N333" s="36" t="e">
        <f>SUMIFS(СВЦЭМ!#REF!,СВЦЭМ!$A$40:$A$783,$A333,СВЦЭМ!$B$40:$B$783,N$332)+'СЕТ СН'!$F$16</f>
        <v>#REF!</v>
      </c>
      <c r="O333" s="36" t="e">
        <f>SUMIFS(СВЦЭМ!#REF!,СВЦЭМ!$A$40:$A$783,$A333,СВЦЭМ!$B$40:$B$783,O$332)+'СЕТ СН'!$F$16</f>
        <v>#REF!</v>
      </c>
      <c r="P333" s="36" t="e">
        <f>SUMIFS(СВЦЭМ!#REF!,СВЦЭМ!$A$40:$A$783,$A333,СВЦЭМ!$B$40:$B$783,P$332)+'СЕТ СН'!$F$16</f>
        <v>#REF!</v>
      </c>
      <c r="Q333" s="36" t="e">
        <f>SUMIFS(СВЦЭМ!#REF!,СВЦЭМ!$A$40:$A$783,$A333,СВЦЭМ!$B$40:$B$783,Q$332)+'СЕТ СН'!$F$16</f>
        <v>#REF!</v>
      </c>
      <c r="R333" s="36" t="e">
        <f>SUMIFS(СВЦЭМ!#REF!,СВЦЭМ!$A$40:$A$783,$A333,СВЦЭМ!$B$40:$B$783,R$332)+'СЕТ СН'!$F$16</f>
        <v>#REF!</v>
      </c>
      <c r="S333" s="36" t="e">
        <f>SUMIFS(СВЦЭМ!#REF!,СВЦЭМ!$A$40:$A$783,$A333,СВЦЭМ!$B$40:$B$783,S$332)+'СЕТ СН'!$F$16</f>
        <v>#REF!</v>
      </c>
      <c r="T333" s="36" t="e">
        <f>SUMIFS(СВЦЭМ!#REF!,СВЦЭМ!$A$40:$A$783,$A333,СВЦЭМ!$B$40:$B$783,T$332)+'СЕТ СН'!$F$16</f>
        <v>#REF!</v>
      </c>
      <c r="U333" s="36" t="e">
        <f>SUMIFS(СВЦЭМ!#REF!,СВЦЭМ!$A$40:$A$783,$A333,СВЦЭМ!$B$40:$B$783,U$332)+'СЕТ СН'!$F$16</f>
        <v>#REF!</v>
      </c>
      <c r="V333" s="36" t="e">
        <f>SUMIFS(СВЦЭМ!#REF!,СВЦЭМ!$A$40:$A$783,$A333,СВЦЭМ!$B$40:$B$783,V$332)+'СЕТ СН'!$F$16</f>
        <v>#REF!</v>
      </c>
      <c r="W333" s="36" t="e">
        <f>SUMIFS(СВЦЭМ!#REF!,СВЦЭМ!$A$40:$A$783,$A333,СВЦЭМ!$B$40:$B$783,W$332)+'СЕТ СН'!$F$16</f>
        <v>#REF!</v>
      </c>
      <c r="X333" s="36" t="e">
        <f>SUMIFS(СВЦЭМ!#REF!,СВЦЭМ!$A$40:$A$783,$A333,СВЦЭМ!$B$40:$B$783,X$332)+'СЕТ СН'!$F$16</f>
        <v>#REF!</v>
      </c>
      <c r="Y333" s="36" t="e">
        <f>SUMIFS(СВЦЭМ!#REF!,СВЦЭМ!$A$40:$A$783,$A333,СВЦЭМ!$B$40:$B$783,Y$332)+'СЕТ СН'!$F$16</f>
        <v>#REF!</v>
      </c>
      <c r="AA333" s="45"/>
    </row>
    <row r="334" spans="1:27" ht="15.75" hidden="1" x14ac:dyDescent="0.2">
      <c r="A334" s="35">
        <f>A333+1</f>
        <v>44441</v>
      </c>
      <c r="B334" s="36" t="e">
        <f>SUMIFS(СВЦЭМ!#REF!,СВЦЭМ!$A$40:$A$783,$A334,СВЦЭМ!$B$40:$B$783,B$332)+'СЕТ СН'!$F$16</f>
        <v>#REF!</v>
      </c>
      <c r="C334" s="36" t="e">
        <f>SUMIFS(СВЦЭМ!#REF!,СВЦЭМ!$A$40:$A$783,$A334,СВЦЭМ!$B$40:$B$783,C$332)+'СЕТ СН'!$F$16</f>
        <v>#REF!</v>
      </c>
      <c r="D334" s="36" t="e">
        <f>SUMIFS(СВЦЭМ!#REF!,СВЦЭМ!$A$40:$A$783,$A334,СВЦЭМ!$B$40:$B$783,D$332)+'СЕТ СН'!$F$16</f>
        <v>#REF!</v>
      </c>
      <c r="E334" s="36" t="e">
        <f>SUMIFS(СВЦЭМ!#REF!,СВЦЭМ!$A$40:$A$783,$A334,СВЦЭМ!$B$40:$B$783,E$332)+'СЕТ СН'!$F$16</f>
        <v>#REF!</v>
      </c>
      <c r="F334" s="36" t="e">
        <f>SUMIFS(СВЦЭМ!#REF!,СВЦЭМ!$A$40:$A$783,$A334,СВЦЭМ!$B$40:$B$783,F$332)+'СЕТ СН'!$F$16</f>
        <v>#REF!</v>
      </c>
      <c r="G334" s="36" t="e">
        <f>SUMIFS(СВЦЭМ!#REF!,СВЦЭМ!$A$40:$A$783,$A334,СВЦЭМ!$B$40:$B$783,G$332)+'СЕТ СН'!$F$16</f>
        <v>#REF!</v>
      </c>
      <c r="H334" s="36" t="e">
        <f>SUMIFS(СВЦЭМ!#REF!,СВЦЭМ!$A$40:$A$783,$A334,СВЦЭМ!$B$40:$B$783,H$332)+'СЕТ СН'!$F$16</f>
        <v>#REF!</v>
      </c>
      <c r="I334" s="36" t="e">
        <f>SUMIFS(СВЦЭМ!#REF!,СВЦЭМ!$A$40:$A$783,$A334,СВЦЭМ!$B$40:$B$783,I$332)+'СЕТ СН'!$F$16</f>
        <v>#REF!</v>
      </c>
      <c r="J334" s="36" t="e">
        <f>SUMIFS(СВЦЭМ!#REF!,СВЦЭМ!$A$40:$A$783,$A334,СВЦЭМ!$B$40:$B$783,J$332)+'СЕТ СН'!$F$16</f>
        <v>#REF!</v>
      </c>
      <c r="K334" s="36" t="e">
        <f>SUMIFS(СВЦЭМ!#REF!,СВЦЭМ!$A$40:$A$783,$A334,СВЦЭМ!$B$40:$B$783,K$332)+'СЕТ СН'!$F$16</f>
        <v>#REF!</v>
      </c>
      <c r="L334" s="36" t="e">
        <f>SUMIFS(СВЦЭМ!#REF!,СВЦЭМ!$A$40:$A$783,$A334,СВЦЭМ!$B$40:$B$783,L$332)+'СЕТ СН'!$F$16</f>
        <v>#REF!</v>
      </c>
      <c r="M334" s="36" t="e">
        <f>SUMIFS(СВЦЭМ!#REF!,СВЦЭМ!$A$40:$A$783,$A334,СВЦЭМ!$B$40:$B$783,M$332)+'СЕТ СН'!$F$16</f>
        <v>#REF!</v>
      </c>
      <c r="N334" s="36" t="e">
        <f>SUMIFS(СВЦЭМ!#REF!,СВЦЭМ!$A$40:$A$783,$A334,СВЦЭМ!$B$40:$B$783,N$332)+'СЕТ СН'!$F$16</f>
        <v>#REF!</v>
      </c>
      <c r="O334" s="36" t="e">
        <f>SUMIFS(СВЦЭМ!#REF!,СВЦЭМ!$A$40:$A$783,$A334,СВЦЭМ!$B$40:$B$783,O$332)+'СЕТ СН'!$F$16</f>
        <v>#REF!</v>
      </c>
      <c r="P334" s="36" t="e">
        <f>SUMIFS(СВЦЭМ!#REF!,СВЦЭМ!$A$40:$A$783,$A334,СВЦЭМ!$B$40:$B$783,P$332)+'СЕТ СН'!$F$16</f>
        <v>#REF!</v>
      </c>
      <c r="Q334" s="36" t="e">
        <f>SUMIFS(СВЦЭМ!#REF!,СВЦЭМ!$A$40:$A$783,$A334,СВЦЭМ!$B$40:$B$783,Q$332)+'СЕТ СН'!$F$16</f>
        <v>#REF!</v>
      </c>
      <c r="R334" s="36" t="e">
        <f>SUMIFS(СВЦЭМ!#REF!,СВЦЭМ!$A$40:$A$783,$A334,СВЦЭМ!$B$40:$B$783,R$332)+'СЕТ СН'!$F$16</f>
        <v>#REF!</v>
      </c>
      <c r="S334" s="36" t="e">
        <f>SUMIFS(СВЦЭМ!#REF!,СВЦЭМ!$A$40:$A$783,$A334,СВЦЭМ!$B$40:$B$783,S$332)+'СЕТ СН'!$F$16</f>
        <v>#REF!</v>
      </c>
      <c r="T334" s="36" t="e">
        <f>SUMIFS(СВЦЭМ!#REF!,СВЦЭМ!$A$40:$A$783,$A334,СВЦЭМ!$B$40:$B$783,T$332)+'СЕТ СН'!$F$16</f>
        <v>#REF!</v>
      </c>
      <c r="U334" s="36" t="e">
        <f>SUMIFS(СВЦЭМ!#REF!,СВЦЭМ!$A$40:$A$783,$A334,СВЦЭМ!$B$40:$B$783,U$332)+'СЕТ СН'!$F$16</f>
        <v>#REF!</v>
      </c>
      <c r="V334" s="36" t="e">
        <f>SUMIFS(СВЦЭМ!#REF!,СВЦЭМ!$A$40:$A$783,$A334,СВЦЭМ!$B$40:$B$783,V$332)+'СЕТ СН'!$F$16</f>
        <v>#REF!</v>
      </c>
      <c r="W334" s="36" t="e">
        <f>SUMIFS(СВЦЭМ!#REF!,СВЦЭМ!$A$40:$A$783,$A334,СВЦЭМ!$B$40:$B$783,W$332)+'СЕТ СН'!$F$16</f>
        <v>#REF!</v>
      </c>
      <c r="X334" s="36" t="e">
        <f>SUMIFS(СВЦЭМ!#REF!,СВЦЭМ!$A$40:$A$783,$A334,СВЦЭМ!$B$40:$B$783,X$332)+'СЕТ СН'!$F$16</f>
        <v>#REF!</v>
      </c>
      <c r="Y334" s="36" t="e">
        <f>SUMIFS(СВЦЭМ!#REF!,СВЦЭМ!$A$40:$A$783,$A334,СВЦЭМ!$B$40:$B$783,Y$332)+'СЕТ СН'!$F$16</f>
        <v>#REF!</v>
      </c>
    </row>
    <row r="335" spans="1:27" ht="15.75" hidden="1" x14ac:dyDescent="0.2">
      <c r="A335" s="35">
        <f t="shared" ref="A335:A363" si="9">A334+1</f>
        <v>44442</v>
      </c>
      <c r="B335" s="36" t="e">
        <f>SUMIFS(СВЦЭМ!#REF!,СВЦЭМ!$A$40:$A$783,$A335,СВЦЭМ!$B$40:$B$783,B$332)+'СЕТ СН'!$F$16</f>
        <v>#REF!</v>
      </c>
      <c r="C335" s="36" t="e">
        <f>SUMIFS(СВЦЭМ!#REF!,СВЦЭМ!$A$40:$A$783,$A335,СВЦЭМ!$B$40:$B$783,C$332)+'СЕТ СН'!$F$16</f>
        <v>#REF!</v>
      </c>
      <c r="D335" s="36" t="e">
        <f>SUMIFS(СВЦЭМ!#REF!,СВЦЭМ!$A$40:$A$783,$A335,СВЦЭМ!$B$40:$B$783,D$332)+'СЕТ СН'!$F$16</f>
        <v>#REF!</v>
      </c>
      <c r="E335" s="36" t="e">
        <f>SUMIFS(СВЦЭМ!#REF!,СВЦЭМ!$A$40:$A$783,$A335,СВЦЭМ!$B$40:$B$783,E$332)+'СЕТ СН'!$F$16</f>
        <v>#REF!</v>
      </c>
      <c r="F335" s="36" t="e">
        <f>SUMIFS(СВЦЭМ!#REF!,СВЦЭМ!$A$40:$A$783,$A335,СВЦЭМ!$B$40:$B$783,F$332)+'СЕТ СН'!$F$16</f>
        <v>#REF!</v>
      </c>
      <c r="G335" s="36" t="e">
        <f>SUMIFS(СВЦЭМ!#REF!,СВЦЭМ!$A$40:$A$783,$A335,СВЦЭМ!$B$40:$B$783,G$332)+'СЕТ СН'!$F$16</f>
        <v>#REF!</v>
      </c>
      <c r="H335" s="36" t="e">
        <f>SUMIFS(СВЦЭМ!#REF!,СВЦЭМ!$A$40:$A$783,$A335,СВЦЭМ!$B$40:$B$783,H$332)+'СЕТ СН'!$F$16</f>
        <v>#REF!</v>
      </c>
      <c r="I335" s="36" t="e">
        <f>SUMIFS(СВЦЭМ!#REF!,СВЦЭМ!$A$40:$A$783,$A335,СВЦЭМ!$B$40:$B$783,I$332)+'СЕТ СН'!$F$16</f>
        <v>#REF!</v>
      </c>
      <c r="J335" s="36" t="e">
        <f>SUMIFS(СВЦЭМ!#REF!,СВЦЭМ!$A$40:$A$783,$A335,СВЦЭМ!$B$40:$B$783,J$332)+'СЕТ СН'!$F$16</f>
        <v>#REF!</v>
      </c>
      <c r="K335" s="36" t="e">
        <f>SUMIFS(СВЦЭМ!#REF!,СВЦЭМ!$A$40:$A$783,$A335,СВЦЭМ!$B$40:$B$783,K$332)+'СЕТ СН'!$F$16</f>
        <v>#REF!</v>
      </c>
      <c r="L335" s="36" t="e">
        <f>SUMIFS(СВЦЭМ!#REF!,СВЦЭМ!$A$40:$A$783,$A335,СВЦЭМ!$B$40:$B$783,L$332)+'СЕТ СН'!$F$16</f>
        <v>#REF!</v>
      </c>
      <c r="M335" s="36" t="e">
        <f>SUMIFS(СВЦЭМ!#REF!,СВЦЭМ!$A$40:$A$783,$A335,СВЦЭМ!$B$40:$B$783,M$332)+'СЕТ СН'!$F$16</f>
        <v>#REF!</v>
      </c>
      <c r="N335" s="36" t="e">
        <f>SUMIFS(СВЦЭМ!#REF!,СВЦЭМ!$A$40:$A$783,$A335,СВЦЭМ!$B$40:$B$783,N$332)+'СЕТ СН'!$F$16</f>
        <v>#REF!</v>
      </c>
      <c r="O335" s="36" t="e">
        <f>SUMIFS(СВЦЭМ!#REF!,СВЦЭМ!$A$40:$A$783,$A335,СВЦЭМ!$B$40:$B$783,O$332)+'СЕТ СН'!$F$16</f>
        <v>#REF!</v>
      </c>
      <c r="P335" s="36" t="e">
        <f>SUMIFS(СВЦЭМ!#REF!,СВЦЭМ!$A$40:$A$783,$A335,СВЦЭМ!$B$40:$B$783,P$332)+'СЕТ СН'!$F$16</f>
        <v>#REF!</v>
      </c>
      <c r="Q335" s="36" t="e">
        <f>SUMIFS(СВЦЭМ!#REF!,СВЦЭМ!$A$40:$A$783,$A335,СВЦЭМ!$B$40:$B$783,Q$332)+'СЕТ СН'!$F$16</f>
        <v>#REF!</v>
      </c>
      <c r="R335" s="36" t="e">
        <f>SUMIFS(СВЦЭМ!#REF!,СВЦЭМ!$A$40:$A$783,$A335,СВЦЭМ!$B$40:$B$783,R$332)+'СЕТ СН'!$F$16</f>
        <v>#REF!</v>
      </c>
      <c r="S335" s="36" t="e">
        <f>SUMIFS(СВЦЭМ!#REF!,СВЦЭМ!$A$40:$A$783,$A335,СВЦЭМ!$B$40:$B$783,S$332)+'СЕТ СН'!$F$16</f>
        <v>#REF!</v>
      </c>
      <c r="T335" s="36" t="e">
        <f>SUMIFS(СВЦЭМ!#REF!,СВЦЭМ!$A$40:$A$783,$A335,СВЦЭМ!$B$40:$B$783,T$332)+'СЕТ СН'!$F$16</f>
        <v>#REF!</v>
      </c>
      <c r="U335" s="36" t="e">
        <f>SUMIFS(СВЦЭМ!#REF!,СВЦЭМ!$A$40:$A$783,$A335,СВЦЭМ!$B$40:$B$783,U$332)+'СЕТ СН'!$F$16</f>
        <v>#REF!</v>
      </c>
      <c r="V335" s="36" t="e">
        <f>SUMIFS(СВЦЭМ!#REF!,СВЦЭМ!$A$40:$A$783,$A335,СВЦЭМ!$B$40:$B$783,V$332)+'СЕТ СН'!$F$16</f>
        <v>#REF!</v>
      </c>
      <c r="W335" s="36" t="e">
        <f>SUMIFS(СВЦЭМ!#REF!,СВЦЭМ!$A$40:$A$783,$A335,СВЦЭМ!$B$40:$B$783,W$332)+'СЕТ СН'!$F$16</f>
        <v>#REF!</v>
      </c>
      <c r="X335" s="36" t="e">
        <f>SUMIFS(СВЦЭМ!#REF!,СВЦЭМ!$A$40:$A$783,$A335,СВЦЭМ!$B$40:$B$783,X$332)+'СЕТ СН'!$F$16</f>
        <v>#REF!</v>
      </c>
      <c r="Y335" s="36" t="e">
        <f>SUMIFS(СВЦЭМ!#REF!,СВЦЭМ!$A$40:$A$783,$A335,СВЦЭМ!$B$40:$B$783,Y$332)+'СЕТ СН'!$F$16</f>
        <v>#REF!</v>
      </c>
    </row>
    <row r="336" spans="1:27" ht="15.75" hidden="1" x14ac:dyDescent="0.2">
      <c r="A336" s="35">
        <f t="shared" si="9"/>
        <v>44443</v>
      </c>
      <c r="B336" s="36" t="e">
        <f>SUMIFS(СВЦЭМ!#REF!,СВЦЭМ!$A$40:$A$783,$A336,СВЦЭМ!$B$40:$B$783,B$332)+'СЕТ СН'!$F$16</f>
        <v>#REF!</v>
      </c>
      <c r="C336" s="36" t="e">
        <f>SUMIFS(СВЦЭМ!#REF!,СВЦЭМ!$A$40:$A$783,$A336,СВЦЭМ!$B$40:$B$783,C$332)+'СЕТ СН'!$F$16</f>
        <v>#REF!</v>
      </c>
      <c r="D336" s="36" t="e">
        <f>SUMIFS(СВЦЭМ!#REF!,СВЦЭМ!$A$40:$A$783,$A336,СВЦЭМ!$B$40:$B$783,D$332)+'СЕТ СН'!$F$16</f>
        <v>#REF!</v>
      </c>
      <c r="E336" s="36" t="e">
        <f>SUMIFS(СВЦЭМ!#REF!,СВЦЭМ!$A$40:$A$783,$A336,СВЦЭМ!$B$40:$B$783,E$332)+'СЕТ СН'!$F$16</f>
        <v>#REF!</v>
      </c>
      <c r="F336" s="36" t="e">
        <f>SUMIFS(СВЦЭМ!#REF!,СВЦЭМ!$A$40:$A$783,$A336,СВЦЭМ!$B$40:$B$783,F$332)+'СЕТ СН'!$F$16</f>
        <v>#REF!</v>
      </c>
      <c r="G336" s="36" t="e">
        <f>SUMIFS(СВЦЭМ!#REF!,СВЦЭМ!$A$40:$A$783,$A336,СВЦЭМ!$B$40:$B$783,G$332)+'СЕТ СН'!$F$16</f>
        <v>#REF!</v>
      </c>
      <c r="H336" s="36" t="e">
        <f>SUMIFS(СВЦЭМ!#REF!,СВЦЭМ!$A$40:$A$783,$A336,СВЦЭМ!$B$40:$B$783,H$332)+'СЕТ СН'!$F$16</f>
        <v>#REF!</v>
      </c>
      <c r="I336" s="36" t="e">
        <f>SUMIFS(СВЦЭМ!#REF!,СВЦЭМ!$A$40:$A$783,$A336,СВЦЭМ!$B$40:$B$783,I$332)+'СЕТ СН'!$F$16</f>
        <v>#REF!</v>
      </c>
      <c r="J336" s="36" t="e">
        <f>SUMIFS(СВЦЭМ!#REF!,СВЦЭМ!$A$40:$A$783,$A336,СВЦЭМ!$B$40:$B$783,J$332)+'СЕТ СН'!$F$16</f>
        <v>#REF!</v>
      </c>
      <c r="K336" s="36" t="e">
        <f>SUMIFS(СВЦЭМ!#REF!,СВЦЭМ!$A$40:$A$783,$A336,СВЦЭМ!$B$40:$B$783,K$332)+'СЕТ СН'!$F$16</f>
        <v>#REF!</v>
      </c>
      <c r="L336" s="36" t="e">
        <f>SUMIFS(СВЦЭМ!#REF!,СВЦЭМ!$A$40:$A$783,$A336,СВЦЭМ!$B$40:$B$783,L$332)+'СЕТ СН'!$F$16</f>
        <v>#REF!</v>
      </c>
      <c r="M336" s="36" t="e">
        <f>SUMIFS(СВЦЭМ!#REF!,СВЦЭМ!$A$40:$A$783,$A336,СВЦЭМ!$B$40:$B$783,M$332)+'СЕТ СН'!$F$16</f>
        <v>#REF!</v>
      </c>
      <c r="N336" s="36" t="e">
        <f>SUMIFS(СВЦЭМ!#REF!,СВЦЭМ!$A$40:$A$783,$A336,СВЦЭМ!$B$40:$B$783,N$332)+'СЕТ СН'!$F$16</f>
        <v>#REF!</v>
      </c>
      <c r="O336" s="36" t="e">
        <f>SUMIFS(СВЦЭМ!#REF!,СВЦЭМ!$A$40:$A$783,$A336,СВЦЭМ!$B$40:$B$783,O$332)+'СЕТ СН'!$F$16</f>
        <v>#REF!</v>
      </c>
      <c r="P336" s="36" t="e">
        <f>SUMIFS(СВЦЭМ!#REF!,СВЦЭМ!$A$40:$A$783,$A336,СВЦЭМ!$B$40:$B$783,P$332)+'СЕТ СН'!$F$16</f>
        <v>#REF!</v>
      </c>
      <c r="Q336" s="36" t="e">
        <f>SUMIFS(СВЦЭМ!#REF!,СВЦЭМ!$A$40:$A$783,$A336,СВЦЭМ!$B$40:$B$783,Q$332)+'СЕТ СН'!$F$16</f>
        <v>#REF!</v>
      </c>
      <c r="R336" s="36" t="e">
        <f>SUMIFS(СВЦЭМ!#REF!,СВЦЭМ!$A$40:$A$783,$A336,СВЦЭМ!$B$40:$B$783,R$332)+'СЕТ СН'!$F$16</f>
        <v>#REF!</v>
      </c>
      <c r="S336" s="36" t="e">
        <f>SUMIFS(СВЦЭМ!#REF!,СВЦЭМ!$A$40:$A$783,$A336,СВЦЭМ!$B$40:$B$783,S$332)+'СЕТ СН'!$F$16</f>
        <v>#REF!</v>
      </c>
      <c r="T336" s="36" t="e">
        <f>SUMIFS(СВЦЭМ!#REF!,СВЦЭМ!$A$40:$A$783,$A336,СВЦЭМ!$B$40:$B$783,T$332)+'СЕТ СН'!$F$16</f>
        <v>#REF!</v>
      </c>
      <c r="U336" s="36" t="e">
        <f>SUMIFS(СВЦЭМ!#REF!,СВЦЭМ!$A$40:$A$783,$A336,СВЦЭМ!$B$40:$B$783,U$332)+'СЕТ СН'!$F$16</f>
        <v>#REF!</v>
      </c>
      <c r="V336" s="36" t="e">
        <f>SUMIFS(СВЦЭМ!#REF!,СВЦЭМ!$A$40:$A$783,$A336,СВЦЭМ!$B$40:$B$783,V$332)+'СЕТ СН'!$F$16</f>
        <v>#REF!</v>
      </c>
      <c r="W336" s="36" t="e">
        <f>SUMIFS(СВЦЭМ!#REF!,СВЦЭМ!$A$40:$A$783,$A336,СВЦЭМ!$B$40:$B$783,W$332)+'СЕТ СН'!$F$16</f>
        <v>#REF!</v>
      </c>
      <c r="X336" s="36" t="e">
        <f>SUMIFS(СВЦЭМ!#REF!,СВЦЭМ!$A$40:$A$783,$A336,СВЦЭМ!$B$40:$B$783,X$332)+'СЕТ СН'!$F$16</f>
        <v>#REF!</v>
      </c>
      <c r="Y336" s="36" t="e">
        <f>SUMIFS(СВЦЭМ!#REF!,СВЦЭМ!$A$40:$A$783,$A336,СВЦЭМ!$B$40:$B$783,Y$332)+'СЕТ СН'!$F$16</f>
        <v>#REF!</v>
      </c>
    </row>
    <row r="337" spans="1:25" ht="15.75" hidden="1" x14ac:dyDescent="0.2">
      <c r="A337" s="35">
        <f t="shared" si="9"/>
        <v>44444</v>
      </c>
      <c r="B337" s="36" t="e">
        <f>SUMIFS(СВЦЭМ!#REF!,СВЦЭМ!$A$40:$A$783,$A337,СВЦЭМ!$B$40:$B$783,B$332)+'СЕТ СН'!$F$16</f>
        <v>#REF!</v>
      </c>
      <c r="C337" s="36" t="e">
        <f>SUMIFS(СВЦЭМ!#REF!,СВЦЭМ!$A$40:$A$783,$A337,СВЦЭМ!$B$40:$B$783,C$332)+'СЕТ СН'!$F$16</f>
        <v>#REF!</v>
      </c>
      <c r="D337" s="36" t="e">
        <f>SUMIFS(СВЦЭМ!#REF!,СВЦЭМ!$A$40:$A$783,$A337,СВЦЭМ!$B$40:$B$783,D$332)+'СЕТ СН'!$F$16</f>
        <v>#REF!</v>
      </c>
      <c r="E337" s="36" t="e">
        <f>SUMIFS(СВЦЭМ!#REF!,СВЦЭМ!$A$40:$A$783,$A337,СВЦЭМ!$B$40:$B$783,E$332)+'СЕТ СН'!$F$16</f>
        <v>#REF!</v>
      </c>
      <c r="F337" s="36" t="e">
        <f>SUMIFS(СВЦЭМ!#REF!,СВЦЭМ!$A$40:$A$783,$A337,СВЦЭМ!$B$40:$B$783,F$332)+'СЕТ СН'!$F$16</f>
        <v>#REF!</v>
      </c>
      <c r="G337" s="36" t="e">
        <f>SUMIFS(СВЦЭМ!#REF!,СВЦЭМ!$A$40:$A$783,$A337,СВЦЭМ!$B$40:$B$783,G$332)+'СЕТ СН'!$F$16</f>
        <v>#REF!</v>
      </c>
      <c r="H337" s="36" t="e">
        <f>SUMIFS(СВЦЭМ!#REF!,СВЦЭМ!$A$40:$A$783,$A337,СВЦЭМ!$B$40:$B$783,H$332)+'СЕТ СН'!$F$16</f>
        <v>#REF!</v>
      </c>
      <c r="I337" s="36" t="e">
        <f>SUMIFS(СВЦЭМ!#REF!,СВЦЭМ!$A$40:$A$783,$A337,СВЦЭМ!$B$40:$B$783,I$332)+'СЕТ СН'!$F$16</f>
        <v>#REF!</v>
      </c>
      <c r="J337" s="36" t="e">
        <f>SUMIFS(СВЦЭМ!#REF!,СВЦЭМ!$A$40:$A$783,$A337,СВЦЭМ!$B$40:$B$783,J$332)+'СЕТ СН'!$F$16</f>
        <v>#REF!</v>
      </c>
      <c r="K337" s="36" t="e">
        <f>SUMIFS(СВЦЭМ!#REF!,СВЦЭМ!$A$40:$A$783,$A337,СВЦЭМ!$B$40:$B$783,K$332)+'СЕТ СН'!$F$16</f>
        <v>#REF!</v>
      </c>
      <c r="L337" s="36" t="e">
        <f>SUMIFS(СВЦЭМ!#REF!,СВЦЭМ!$A$40:$A$783,$A337,СВЦЭМ!$B$40:$B$783,L$332)+'СЕТ СН'!$F$16</f>
        <v>#REF!</v>
      </c>
      <c r="M337" s="36" t="e">
        <f>SUMIFS(СВЦЭМ!#REF!,СВЦЭМ!$A$40:$A$783,$A337,СВЦЭМ!$B$40:$B$783,M$332)+'СЕТ СН'!$F$16</f>
        <v>#REF!</v>
      </c>
      <c r="N337" s="36" t="e">
        <f>SUMIFS(СВЦЭМ!#REF!,СВЦЭМ!$A$40:$A$783,$A337,СВЦЭМ!$B$40:$B$783,N$332)+'СЕТ СН'!$F$16</f>
        <v>#REF!</v>
      </c>
      <c r="O337" s="36" t="e">
        <f>SUMIFS(СВЦЭМ!#REF!,СВЦЭМ!$A$40:$A$783,$A337,СВЦЭМ!$B$40:$B$783,O$332)+'СЕТ СН'!$F$16</f>
        <v>#REF!</v>
      </c>
      <c r="P337" s="36" t="e">
        <f>SUMIFS(СВЦЭМ!#REF!,СВЦЭМ!$A$40:$A$783,$A337,СВЦЭМ!$B$40:$B$783,P$332)+'СЕТ СН'!$F$16</f>
        <v>#REF!</v>
      </c>
      <c r="Q337" s="36" t="e">
        <f>SUMIFS(СВЦЭМ!#REF!,СВЦЭМ!$A$40:$A$783,$A337,СВЦЭМ!$B$40:$B$783,Q$332)+'СЕТ СН'!$F$16</f>
        <v>#REF!</v>
      </c>
      <c r="R337" s="36" t="e">
        <f>SUMIFS(СВЦЭМ!#REF!,СВЦЭМ!$A$40:$A$783,$A337,СВЦЭМ!$B$40:$B$783,R$332)+'СЕТ СН'!$F$16</f>
        <v>#REF!</v>
      </c>
      <c r="S337" s="36" t="e">
        <f>SUMIFS(СВЦЭМ!#REF!,СВЦЭМ!$A$40:$A$783,$A337,СВЦЭМ!$B$40:$B$783,S$332)+'СЕТ СН'!$F$16</f>
        <v>#REF!</v>
      </c>
      <c r="T337" s="36" t="e">
        <f>SUMIFS(СВЦЭМ!#REF!,СВЦЭМ!$A$40:$A$783,$A337,СВЦЭМ!$B$40:$B$783,T$332)+'СЕТ СН'!$F$16</f>
        <v>#REF!</v>
      </c>
      <c r="U337" s="36" t="e">
        <f>SUMIFS(СВЦЭМ!#REF!,СВЦЭМ!$A$40:$A$783,$A337,СВЦЭМ!$B$40:$B$783,U$332)+'СЕТ СН'!$F$16</f>
        <v>#REF!</v>
      </c>
      <c r="V337" s="36" t="e">
        <f>SUMIFS(СВЦЭМ!#REF!,СВЦЭМ!$A$40:$A$783,$A337,СВЦЭМ!$B$40:$B$783,V$332)+'СЕТ СН'!$F$16</f>
        <v>#REF!</v>
      </c>
      <c r="W337" s="36" t="e">
        <f>SUMIFS(СВЦЭМ!#REF!,СВЦЭМ!$A$40:$A$783,$A337,СВЦЭМ!$B$40:$B$783,W$332)+'СЕТ СН'!$F$16</f>
        <v>#REF!</v>
      </c>
      <c r="X337" s="36" t="e">
        <f>SUMIFS(СВЦЭМ!#REF!,СВЦЭМ!$A$40:$A$783,$A337,СВЦЭМ!$B$40:$B$783,X$332)+'СЕТ СН'!$F$16</f>
        <v>#REF!</v>
      </c>
      <c r="Y337" s="36" t="e">
        <f>SUMIFS(СВЦЭМ!#REF!,СВЦЭМ!$A$40:$A$783,$A337,СВЦЭМ!$B$40:$B$783,Y$332)+'СЕТ СН'!$F$16</f>
        <v>#REF!</v>
      </c>
    </row>
    <row r="338" spans="1:25" ht="15.75" hidden="1" x14ac:dyDescent="0.2">
      <c r="A338" s="35">
        <f t="shared" si="9"/>
        <v>44445</v>
      </c>
      <c r="B338" s="36" t="e">
        <f>SUMIFS(СВЦЭМ!#REF!,СВЦЭМ!$A$40:$A$783,$A338,СВЦЭМ!$B$40:$B$783,B$332)+'СЕТ СН'!$F$16</f>
        <v>#REF!</v>
      </c>
      <c r="C338" s="36" t="e">
        <f>SUMIFS(СВЦЭМ!#REF!,СВЦЭМ!$A$40:$A$783,$A338,СВЦЭМ!$B$40:$B$783,C$332)+'СЕТ СН'!$F$16</f>
        <v>#REF!</v>
      </c>
      <c r="D338" s="36" t="e">
        <f>SUMIFS(СВЦЭМ!#REF!,СВЦЭМ!$A$40:$A$783,$A338,СВЦЭМ!$B$40:$B$783,D$332)+'СЕТ СН'!$F$16</f>
        <v>#REF!</v>
      </c>
      <c r="E338" s="36" t="e">
        <f>SUMIFS(СВЦЭМ!#REF!,СВЦЭМ!$A$40:$A$783,$A338,СВЦЭМ!$B$40:$B$783,E$332)+'СЕТ СН'!$F$16</f>
        <v>#REF!</v>
      </c>
      <c r="F338" s="36" t="e">
        <f>SUMIFS(СВЦЭМ!#REF!,СВЦЭМ!$A$40:$A$783,$A338,СВЦЭМ!$B$40:$B$783,F$332)+'СЕТ СН'!$F$16</f>
        <v>#REF!</v>
      </c>
      <c r="G338" s="36" t="e">
        <f>SUMIFS(СВЦЭМ!#REF!,СВЦЭМ!$A$40:$A$783,$A338,СВЦЭМ!$B$40:$B$783,G$332)+'СЕТ СН'!$F$16</f>
        <v>#REF!</v>
      </c>
      <c r="H338" s="36" t="e">
        <f>SUMIFS(СВЦЭМ!#REF!,СВЦЭМ!$A$40:$A$783,$A338,СВЦЭМ!$B$40:$B$783,H$332)+'СЕТ СН'!$F$16</f>
        <v>#REF!</v>
      </c>
      <c r="I338" s="36" t="e">
        <f>SUMIFS(СВЦЭМ!#REF!,СВЦЭМ!$A$40:$A$783,$A338,СВЦЭМ!$B$40:$B$783,I$332)+'СЕТ СН'!$F$16</f>
        <v>#REF!</v>
      </c>
      <c r="J338" s="36" t="e">
        <f>SUMIFS(СВЦЭМ!#REF!,СВЦЭМ!$A$40:$A$783,$A338,СВЦЭМ!$B$40:$B$783,J$332)+'СЕТ СН'!$F$16</f>
        <v>#REF!</v>
      </c>
      <c r="K338" s="36" t="e">
        <f>SUMIFS(СВЦЭМ!#REF!,СВЦЭМ!$A$40:$A$783,$A338,СВЦЭМ!$B$40:$B$783,K$332)+'СЕТ СН'!$F$16</f>
        <v>#REF!</v>
      </c>
      <c r="L338" s="36" t="e">
        <f>SUMIFS(СВЦЭМ!#REF!,СВЦЭМ!$A$40:$A$783,$A338,СВЦЭМ!$B$40:$B$783,L$332)+'СЕТ СН'!$F$16</f>
        <v>#REF!</v>
      </c>
      <c r="M338" s="36" t="e">
        <f>SUMIFS(СВЦЭМ!#REF!,СВЦЭМ!$A$40:$A$783,$A338,СВЦЭМ!$B$40:$B$783,M$332)+'СЕТ СН'!$F$16</f>
        <v>#REF!</v>
      </c>
      <c r="N338" s="36" t="e">
        <f>SUMIFS(СВЦЭМ!#REF!,СВЦЭМ!$A$40:$A$783,$A338,СВЦЭМ!$B$40:$B$783,N$332)+'СЕТ СН'!$F$16</f>
        <v>#REF!</v>
      </c>
      <c r="O338" s="36" t="e">
        <f>SUMIFS(СВЦЭМ!#REF!,СВЦЭМ!$A$40:$A$783,$A338,СВЦЭМ!$B$40:$B$783,O$332)+'СЕТ СН'!$F$16</f>
        <v>#REF!</v>
      </c>
      <c r="P338" s="36" t="e">
        <f>SUMIFS(СВЦЭМ!#REF!,СВЦЭМ!$A$40:$A$783,$A338,СВЦЭМ!$B$40:$B$783,P$332)+'СЕТ СН'!$F$16</f>
        <v>#REF!</v>
      </c>
      <c r="Q338" s="36" t="e">
        <f>SUMIFS(СВЦЭМ!#REF!,СВЦЭМ!$A$40:$A$783,$A338,СВЦЭМ!$B$40:$B$783,Q$332)+'СЕТ СН'!$F$16</f>
        <v>#REF!</v>
      </c>
      <c r="R338" s="36" t="e">
        <f>SUMIFS(СВЦЭМ!#REF!,СВЦЭМ!$A$40:$A$783,$A338,СВЦЭМ!$B$40:$B$783,R$332)+'СЕТ СН'!$F$16</f>
        <v>#REF!</v>
      </c>
      <c r="S338" s="36" t="e">
        <f>SUMIFS(СВЦЭМ!#REF!,СВЦЭМ!$A$40:$A$783,$A338,СВЦЭМ!$B$40:$B$783,S$332)+'СЕТ СН'!$F$16</f>
        <v>#REF!</v>
      </c>
      <c r="T338" s="36" t="e">
        <f>SUMIFS(СВЦЭМ!#REF!,СВЦЭМ!$A$40:$A$783,$A338,СВЦЭМ!$B$40:$B$783,T$332)+'СЕТ СН'!$F$16</f>
        <v>#REF!</v>
      </c>
      <c r="U338" s="36" t="e">
        <f>SUMIFS(СВЦЭМ!#REF!,СВЦЭМ!$A$40:$A$783,$A338,СВЦЭМ!$B$40:$B$783,U$332)+'СЕТ СН'!$F$16</f>
        <v>#REF!</v>
      </c>
      <c r="V338" s="36" t="e">
        <f>SUMIFS(СВЦЭМ!#REF!,СВЦЭМ!$A$40:$A$783,$A338,СВЦЭМ!$B$40:$B$783,V$332)+'СЕТ СН'!$F$16</f>
        <v>#REF!</v>
      </c>
      <c r="W338" s="36" t="e">
        <f>SUMIFS(СВЦЭМ!#REF!,СВЦЭМ!$A$40:$A$783,$A338,СВЦЭМ!$B$40:$B$783,W$332)+'СЕТ СН'!$F$16</f>
        <v>#REF!</v>
      </c>
      <c r="X338" s="36" t="e">
        <f>SUMIFS(СВЦЭМ!#REF!,СВЦЭМ!$A$40:$A$783,$A338,СВЦЭМ!$B$40:$B$783,X$332)+'СЕТ СН'!$F$16</f>
        <v>#REF!</v>
      </c>
      <c r="Y338" s="36" t="e">
        <f>SUMIFS(СВЦЭМ!#REF!,СВЦЭМ!$A$40:$A$783,$A338,СВЦЭМ!$B$40:$B$783,Y$332)+'СЕТ СН'!$F$16</f>
        <v>#REF!</v>
      </c>
    </row>
    <row r="339" spans="1:25" ht="15.75" hidden="1" x14ac:dyDescent="0.2">
      <c r="A339" s="35">
        <f t="shared" si="9"/>
        <v>44446</v>
      </c>
      <c r="B339" s="36" t="e">
        <f>SUMIFS(СВЦЭМ!#REF!,СВЦЭМ!$A$40:$A$783,$A339,СВЦЭМ!$B$40:$B$783,B$332)+'СЕТ СН'!$F$16</f>
        <v>#REF!</v>
      </c>
      <c r="C339" s="36" t="e">
        <f>SUMIFS(СВЦЭМ!#REF!,СВЦЭМ!$A$40:$A$783,$A339,СВЦЭМ!$B$40:$B$783,C$332)+'СЕТ СН'!$F$16</f>
        <v>#REF!</v>
      </c>
      <c r="D339" s="36" t="e">
        <f>SUMIFS(СВЦЭМ!#REF!,СВЦЭМ!$A$40:$A$783,$A339,СВЦЭМ!$B$40:$B$783,D$332)+'СЕТ СН'!$F$16</f>
        <v>#REF!</v>
      </c>
      <c r="E339" s="36" t="e">
        <f>SUMIFS(СВЦЭМ!#REF!,СВЦЭМ!$A$40:$A$783,$A339,СВЦЭМ!$B$40:$B$783,E$332)+'СЕТ СН'!$F$16</f>
        <v>#REF!</v>
      </c>
      <c r="F339" s="36" t="e">
        <f>SUMIFS(СВЦЭМ!#REF!,СВЦЭМ!$A$40:$A$783,$A339,СВЦЭМ!$B$40:$B$783,F$332)+'СЕТ СН'!$F$16</f>
        <v>#REF!</v>
      </c>
      <c r="G339" s="36" t="e">
        <f>SUMIFS(СВЦЭМ!#REF!,СВЦЭМ!$A$40:$A$783,$A339,СВЦЭМ!$B$40:$B$783,G$332)+'СЕТ СН'!$F$16</f>
        <v>#REF!</v>
      </c>
      <c r="H339" s="36" t="e">
        <f>SUMIFS(СВЦЭМ!#REF!,СВЦЭМ!$A$40:$A$783,$A339,СВЦЭМ!$B$40:$B$783,H$332)+'СЕТ СН'!$F$16</f>
        <v>#REF!</v>
      </c>
      <c r="I339" s="36" t="e">
        <f>SUMIFS(СВЦЭМ!#REF!,СВЦЭМ!$A$40:$A$783,$A339,СВЦЭМ!$B$40:$B$783,I$332)+'СЕТ СН'!$F$16</f>
        <v>#REF!</v>
      </c>
      <c r="J339" s="36" t="e">
        <f>SUMIFS(СВЦЭМ!#REF!,СВЦЭМ!$A$40:$A$783,$A339,СВЦЭМ!$B$40:$B$783,J$332)+'СЕТ СН'!$F$16</f>
        <v>#REF!</v>
      </c>
      <c r="K339" s="36" t="e">
        <f>SUMIFS(СВЦЭМ!#REF!,СВЦЭМ!$A$40:$A$783,$A339,СВЦЭМ!$B$40:$B$783,K$332)+'СЕТ СН'!$F$16</f>
        <v>#REF!</v>
      </c>
      <c r="L339" s="36" t="e">
        <f>SUMIFS(СВЦЭМ!#REF!,СВЦЭМ!$A$40:$A$783,$A339,СВЦЭМ!$B$40:$B$783,L$332)+'СЕТ СН'!$F$16</f>
        <v>#REF!</v>
      </c>
      <c r="M339" s="36" t="e">
        <f>SUMIFS(СВЦЭМ!#REF!,СВЦЭМ!$A$40:$A$783,$A339,СВЦЭМ!$B$40:$B$783,M$332)+'СЕТ СН'!$F$16</f>
        <v>#REF!</v>
      </c>
      <c r="N339" s="36" t="e">
        <f>SUMIFS(СВЦЭМ!#REF!,СВЦЭМ!$A$40:$A$783,$A339,СВЦЭМ!$B$40:$B$783,N$332)+'СЕТ СН'!$F$16</f>
        <v>#REF!</v>
      </c>
      <c r="O339" s="36" t="e">
        <f>SUMIFS(СВЦЭМ!#REF!,СВЦЭМ!$A$40:$A$783,$A339,СВЦЭМ!$B$40:$B$783,O$332)+'СЕТ СН'!$F$16</f>
        <v>#REF!</v>
      </c>
      <c r="P339" s="36" t="e">
        <f>SUMIFS(СВЦЭМ!#REF!,СВЦЭМ!$A$40:$A$783,$A339,СВЦЭМ!$B$40:$B$783,P$332)+'СЕТ СН'!$F$16</f>
        <v>#REF!</v>
      </c>
      <c r="Q339" s="36" t="e">
        <f>SUMIFS(СВЦЭМ!#REF!,СВЦЭМ!$A$40:$A$783,$A339,СВЦЭМ!$B$40:$B$783,Q$332)+'СЕТ СН'!$F$16</f>
        <v>#REF!</v>
      </c>
      <c r="R339" s="36" t="e">
        <f>SUMIFS(СВЦЭМ!#REF!,СВЦЭМ!$A$40:$A$783,$A339,СВЦЭМ!$B$40:$B$783,R$332)+'СЕТ СН'!$F$16</f>
        <v>#REF!</v>
      </c>
      <c r="S339" s="36" t="e">
        <f>SUMIFS(СВЦЭМ!#REF!,СВЦЭМ!$A$40:$A$783,$A339,СВЦЭМ!$B$40:$B$783,S$332)+'СЕТ СН'!$F$16</f>
        <v>#REF!</v>
      </c>
      <c r="T339" s="36" t="e">
        <f>SUMIFS(СВЦЭМ!#REF!,СВЦЭМ!$A$40:$A$783,$A339,СВЦЭМ!$B$40:$B$783,T$332)+'СЕТ СН'!$F$16</f>
        <v>#REF!</v>
      </c>
      <c r="U339" s="36" t="e">
        <f>SUMIFS(СВЦЭМ!#REF!,СВЦЭМ!$A$40:$A$783,$A339,СВЦЭМ!$B$40:$B$783,U$332)+'СЕТ СН'!$F$16</f>
        <v>#REF!</v>
      </c>
      <c r="V339" s="36" t="e">
        <f>SUMIFS(СВЦЭМ!#REF!,СВЦЭМ!$A$40:$A$783,$A339,СВЦЭМ!$B$40:$B$783,V$332)+'СЕТ СН'!$F$16</f>
        <v>#REF!</v>
      </c>
      <c r="W339" s="36" t="e">
        <f>SUMIFS(СВЦЭМ!#REF!,СВЦЭМ!$A$40:$A$783,$A339,СВЦЭМ!$B$40:$B$783,W$332)+'СЕТ СН'!$F$16</f>
        <v>#REF!</v>
      </c>
      <c r="X339" s="36" t="e">
        <f>SUMIFS(СВЦЭМ!#REF!,СВЦЭМ!$A$40:$A$783,$A339,СВЦЭМ!$B$40:$B$783,X$332)+'СЕТ СН'!$F$16</f>
        <v>#REF!</v>
      </c>
      <c r="Y339" s="36" t="e">
        <f>SUMIFS(СВЦЭМ!#REF!,СВЦЭМ!$A$40:$A$783,$A339,СВЦЭМ!$B$40:$B$783,Y$332)+'СЕТ СН'!$F$16</f>
        <v>#REF!</v>
      </c>
    </row>
    <row r="340" spans="1:25" ht="15.75" hidden="1" x14ac:dyDescent="0.2">
      <c r="A340" s="35">
        <f t="shared" si="9"/>
        <v>44447</v>
      </c>
      <c r="B340" s="36" t="e">
        <f>SUMIFS(СВЦЭМ!#REF!,СВЦЭМ!$A$40:$A$783,$A340,СВЦЭМ!$B$40:$B$783,B$332)+'СЕТ СН'!$F$16</f>
        <v>#REF!</v>
      </c>
      <c r="C340" s="36" t="e">
        <f>SUMIFS(СВЦЭМ!#REF!,СВЦЭМ!$A$40:$A$783,$A340,СВЦЭМ!$B$40:$B$783,C$332)+'СЕТ СН'!$F$16</f>
        <v>#REF!</v>
      </c>
      <c r="D340" s="36" t="e">
        <f>SUMIFS(СВЦЭМ!#REF!,СВЦЭМ!$A$40:$A$783,$A340,СВЦЭМ!$B$40:$B$783,D$332)+'СЕТ СН'!$F$16</f>
        <v>#REF!</v>
      </c>
      <c r="E340" s="36" t="e">
        <f>SUMIFS(СВЦЭМ!#REF!,СВЦЭМ!$A$40:$A$783,$A340,СВЦЭМ!$B$40:$B$783,E$332)+'СЕТ СН'!$F$16</f>
        <v>#REF!</v>
      </c>
      <c r="F340" s="36" t="e">
        <f>SUMIFS(СВЦЭМ!#REF!,СВЦЭМ!$A$40:$A$783,$A340,СВЦЭМ!$B$40:$B$783,F$332)+'СЕТ СН'!$F$16</f>
        <v>#REF!</v>
      </c>
      <c r="G340" s="36" t="e">
        <f>SUMIFS(СВЦЭМ!#REF!,СВЦЭМ!$A$40:$A$783,$A340,СВЦЭМ!$B$40:$B$783,G$332)+'СЕТ СН'!$F$16</f>
        <v>#REF!</v>
      </c>
      <c r="H340" s="36" t="e">
        <f>SUMIFS(СВЦЭМ!#REF!,СВЦЭМ!$A$40:$A$783,$A340,СВЦЭМ!$B$40:$B$783,H$332)+'СЕТ СН'!$F$16</f>
        <v>#REF!</v>
      </c>
      <c r="I340" s="36" t="e">
        <f>SUMIFS(СВЦЭМ!#REF!,СВЦЭМ!$A$40:$A$783,$A340,СВЦЭМ!$B$40:$B$783,I$332)+'СЕТ СН'!$F$16</f>
        <v>#REF!</v>
      </c>
      <c r="J340" s="36" t="e">
        <f>SUMIFS(СВЦЭМ!#REF!,СВЦЭМ!$A$40:$A$783,$A340,СВЦЭМ!$B$40:$B$783,J$332)+'СЕТ СН'!$F$16</f>
        <v>#REF!</v>
      </c>
      <c r="K340" s="36" t="e">
        <f>SUMIFS(СВЦЭМ!#REF!,СВЦЭМ!$A$40:$A$783,$A340,СВЦЭМ!$B$40:$B$783,K$332)+'СЕТ СН'!$F$16</f>
        <v>#REF!</v>
      </c>
      <c r="L340" s="36" t="e">
        <f>SUMIFS(СВЦЭМ!#REF!,СВЦЭМ!$A$40:$A$783,$A340,СВЦЭМ!$B$40:$B$783,L$332)+'СЕТ СН'!$F$16</f>
        <v>#REF!</v>
      </c>
      <c r="M340" s="36" t="e">
        <f>SUMIFS(СВЦЭМ!#REF!,СВЦЭМ!$A$40:$A$783,$A340,СВЦЭМ!$B$40:$B$783,M$332)+'СЕТ СН'!$F$16</f>
        <v>#REF!</v>
      </c>
      <c r="N340" s="36" t="e">
        <f>SUMIFS(СВЦЭМ!#REF!,СВЦЭМ!$A$40:$A$783,$A340,СВЦЭМ!$B$40:$B$783,N$332)+'СЕТ СН'!$F$16</f>
        <v>#REF!</v>
      </c>
      <c r="O340" s="36" t="e">
        <f>SUMIFS(СВЦЭМ!#REF!,СВЦЭМ!$A$40:$A$783,$A340,СВЦЭМ!$B$40:$B$783,O$332)+'СЕТ СН'!$F$16</f>
        <v>#REF!</v>
      </c>
      <c r="P340" s="36" t="e">
        <f>SUMIFS(СВЦЭМ!#REF!,СВЦЭМ!$A$40:$A$783,$A340,СВЦЭМ!$B$40:$B$783,P$332)+'СЕТ СН'!$F$16</f>
        <v>#REF!</v>
      </c>
      <c r="Q340" s="36" t="e">
        <f>SUMIFS(СВЦЭМ!#REF!,СВЦЭМ!$A$40:$A$783,$A340,СВЦЭМ!$B$40:$B$783,Q$332)+'СЕТ СН'!$F$16</f>
        <v>#REF!</v>
      </c>
      <c r="R340" s="36" t="e">
        <f>SUMIFS(СВЦЭМ!#REF!,СВЦЭМ!$A$40:$A$783,$A340,СВЦЭМ!$B$40:$B$783,R$332)+'СЕТ СН'!$F$16</f>
        <v>#REF!</v>
      </c>
      <c r="S340" s="36" t="e">
        <f>SUMIFS(СВЦЭМ!#REF!,СВЦЭМ!$A$40:$A$783,$A340,СВЦЭМ!$B$40:$B$783,S$332)+'СЕТ СН'!$F$16</f>
        <v>#REF!</v>
      </c>
      <c r="T340" s="36" t="e">
        <f>SUMIFS(СВЦЭМ!#REF!,СВЦЭМ!$A$40:$A$783,$A340,СВЦЭМ!$B$40:$B$783,T$332)+'СЕТ СН'!$F$16</f>
        <v>#REF!</v>
      </c>
      <c r="U340" s="36" t="e">
        <f>SUMIFS(СВЦЭМ!#REF!,СВЦЭМ!$A$40:$A$783,$A340,СВЦЭМ!$B$40:$B$783,U$332)+'СЕТ СН'!$F$16</f>
        <v>#REF!</v>
      </c>
      <c r="V340" s="36" t="e">
        <f>SUMIFS(СВЦЭМ!#REF!,СВЦЭМ!$A$40:$A$783,$A340,СВЦЭМ!$B$40:$B$783,V$332)+'СЕТ СН'!$F$16</f>
        <v>#REF!</v>
      </c>
      <c r="W340" s="36" t="e">
        <f>SUMIFS(СВЦЭМ!#REF!,СВЦЭМ!$A$40:$A$783,$A340,СВЦЭМ!$B$40:$B$783,W$332)+'СЕТ СН'!$F$16</f>
        <v>#REF!</v>
      </c>
      <c r="X340" s="36" t="e">
        <f>SUMIFS(СВЦЭМ!#REF!,СВЦЭМ!$A$40:$A$783,$A340,СВЦЭМ!$B$40:$B$783,X$332)+'СЕТ СН'!$F$16</f>
        <v>#REF!</v>
      </c>
      <c r="Y340" s="36" t="e">
        <f>SUMIFS(СВЦЭМ!#REF!,СВЦЭМ!$A$40:$A$783,$A340,СВЦЭМ!$B$40:$B$783,Y$332)+'СЕТ СН'!$F$16</f>
        <v>#REF!</v>
      </c>
    </row>
    <row r="341" spans="1:25" ht="15.75" hidden="1" x14ac:dyDescent="0.2">
      <c r="A341" s="35">
        <f t="shared" si="9"/>
        <v>44448</v>
      </c>
      <c r="B341" s="36" t="e">
        <f>SUMIFS(СВЦЭМ!#REF!,СВЦЭМ!$A$40:$A$783,$A341,СВЦЭМ!$B$40:$B$783,B$332)+'СЕТ СН'!$F$16</f>
        <v>#REF!</v>
      </c>
      <c r="C341" s="36" t="e">
        <f>SUMIFS(СВЦЭМ!#REF!,СВЦЭМ!$A$40:$A$783,$A341,СВЦЭМ!$B$40:$B$783,C$332)+'СЕТ СН'!$F$16</f>
        <v>#REF!</v>
      </c>
      <c r="D341" s="36" t="e">
        <f>SUMIFS(СВЦЭМ!#REF!,СВЦЭМ!$A$40:$A$783,$A341,СВЦЭМ!$B$40:$B$783,D$332)+'СЕТ СН'!$F$16</f>
        <v>#REF!</v>
      </c>
      <c r="E341" s="36" t="e">
        <f>SUMIFS(СВЦЭМ!#REF!,СВЦЭМ!$A$40:$A$783,$A341,СВЦЭМ!$B$40:$B$783,E$332)+'СЕТ СН'!$F$16</f>
        <v>#REF!</v>
      </c>
      <c r="F341" s="36" t="e">
        <f>SUMIFS(СВЦЭМ!#REF!,СВЦЭМ!$A$40:$A$783,$A341,СВЦЭМ!$B$40:$B$783,F$332)+'СЕТ СН'!$F$16</f>
        <v>#REF!</v>
      </c>
      <c r="G341" s="36" t="e">
        <f>SUMIFS(СВЦЭМ!#REF!,СВЦЭМ!$A$40:$A$783,$A341,СВЦЭМ!$B$40:$B$783,G$332)+'СЕТ СН'!$F$16</f>
        <v>#REF!</v>
      </c>
      <c r="H341" s="36" t="e">
        <f>SUMIFS(СВЦЭМ!#REF!,СВЦЭМ!$A$40:$A$783,$A341,СВЦЭМ!$B$40:$B$783,H$332)+'СЕТ СН'!$F$16</f>
        <v>#REF!</v>
      </c>
      <c r="I341" s="36" t="e">
        <f>SUMIFS(СВЦЭМ!#REF!,СВЦЭМ!$A$40:$A$783,$A341,СВЦЭМ!$B$40:$B$783,I$332)+'СЕТ СН'!$F$16</f>
        <v>#REF!</v>
      </c>
      <c r="J341" s="36" t="e">
        <f>SUMIFS(СВЦЭМ!#REF!,СВЦЭМ!$A$40:$A$783,$A341,СВЦЭМ!$B$40:$B$783,J$332)+'СЕТ СН'!$F$16</f>
        <v>#REF!</v>
      </c>
      <c r="K341" s="36" t="e">
        <f>SUMIFS(СВЦЭМ!#REF!,СВЦЭМ!$A$40:$A$783,$A341,СВЦЭМ!$B$40:$B$783,K$332)+'СЕТ СН'!$F$16</f>
        <v>#REF!</v>
      </c>
      <c r="L341" s="36" t="e">
        <f>SUMIFS(СВЦЭМ!#REF!,СВЦЭМ!$A$40:$A$783,$A341,СВЦЭМ!$B$40:$B$783,L$332)+'СЕТ СН'!$F$16</f>
        <v>#REF!</v>
      </c>
      <c r="M341" s="36" t="e">
        <f>SUMIFS(СВЦЭМ!#REF!,СВЦЭМ!$A$40:$A$783,$A341,СВЦЭМ!$B$40:$B$783,M$332)+'СЕТ СН'!$F$16</f>
        <v>#REF!</v>
      </c>
      <c r="N341" s="36" t="e">
        <f>SUMIFS(СВЦЭМ!#REF!,СВЦЭМ!$A$40:$A$783,$A341,СВЦЭМ!$B$40:$B$783,N$332)+'СЕТ СН'!$F$16</f>
        <v>#REF!</v>
      </c>
      <c r="O341" s="36" t="e">
        <f>SUMIFS(СВЦЭМ!#REF!,СВЦЭМ!$A$40:$A$783,$A341,СВЦЭМ!$B$40:$B$783,O$332)+'СЕТ СН'!$F$16</f>
        <v>#REF!</v>
      </c>
      <c r="P341" s="36" t="e">
        <f>SUMIFS(СВЦЭМ!#REF!,СВЦЭМ!$A$40:$A$783,$A341,СВЦЭМ!$B$40:$B$783,P$332)+'СЕТ СН'!$F$16</f>
        <v>#REF!</v>
      </c>
      <c r="Q341" s="36" t="e">
        <f>SUMIFS(СВЦЭМ!#REF!,СВЦЭМ!$A$40:$A$783,$A341,СВЦЭМ!$B$40:$B$783,Q$332)+'СЕТ СН'!$F$16</f>
        <v>#REF!</v>
      </c>
      <c r="R341" s="36" t="e">
        <f>SUMIFS(СВЦЭМ!#REF!,СВЦЭМ!$A$40:$A$783,$A341,СВЦЭМ!$B$40:$B$783,R$332)+'СЕТ СН'!$F$16</f>
        <v>#REF!</v>
      </c>
      <c r="S341" s="36" t="e">
        <f>SUMIFS(СВЦЭМ!#REF!,СВЦЭМ!$A$40:$A$783,$A341,СВЦЭМ!$B$40:$B$783,S$332)+'СЕТ СН'!$F$16</f>
        <v>#REF!</v>
      </c>
      <c r="T341" s="36" t="e">
        <f>SUMIFS(СВЦЭМ!#REF!,СВЦЭМ!$A$40:$A$783,$A341,СВЦЭМ!$B$40:$B$783,T$332)+'СЕТ СН'!$F$16</f>
        <v>#REF!</v>
      </c>
      <c r="U341" s="36" t="e">
        <f>SUMIFS(СВЦЭМ!#REF!,СВЦЭМ!$A$40:$A$783,$A341,СВЦЭМ!$B$40:$B$783,U$332)+'СЕТ СН'!$F$16</f>
        <v>#REF!</v>
      </c>
      <c r="V341" s="36" t="e">
        <f>SUMIFS(СВЦЭМ!#REF!,СВЦЭМ!$A$40:$A$783,$A341,СВЦЭМ!$B$40:$B$783,V$332)+'СЕТ СН'!$F$16</f>
        <v>#REF!</v>
      </c>
      <c r="W341" s="36" t="e">
        <f>SUMIFS(СВЦЭМ!#REF!,СВЦЭМ!$A$40:$A$783,$A341,СВЦЭМ!$B$40:$B$783,W$332)+'СЕТ СН'!$F$16</f>
        <v>#REF!</v>
      </c>
      <c r="X341" s="36" t="e">
        <f>SUMIFS(СВЦЭМ!#REF!,СВЦЭМ!$A$40:$A$783,$A341,СВЦЭМ!$B$40:$B$783,X$332)+'СЕТ СН'!$F$16</f>
        <v>#REF!</v>
      </c>
      <c r="Y341" s="36" t="e">
        <f>SUMIFS(СВЦЭМ!#REF!,СВЦЭМ!$A$40:$A$783,$A341,СВЦЭМ!$B$40:$B$783,Y$332)+'СЕТ СН'!$F$16</f>
        <v>#REF!</v>
      </c>
    </row>
    <row r="342" spans="1:25" ht="15.75" hidden="1" x14ac:dyDescent="0.2">
      <c r="A342" s="35">
        <f t="shared" si="9"/>
        <v>44449</v>
      </c>
      <c r="B342" s="36" t="e">
        <f>SUMIFS(СВЦЭМ!#REF!,СВЦЭМ!$A$40:$A$783,$A342,СВЦЭМ!$B$40:$B$783,B$332)+'СЕТ СН'!$F$16</f>
        <v>#REF!</v>
      </c>
      <c r="C342" s="36" t="e">
        <f>SUMIFS(СВЦЭМ!#REF!,СВЦЭМ!$A$40:$A$783,$A342,СВЦЭМ!$B$40:$B$783,C$332)+'СЕТ СН'!$F$16</f>
        <v>#REF!</v>
      </c>
      <c r="D342" s="36" t="e">
        <f>SUMIFS(СВЦЭМ!#REF!,СВЦЭМ!$A$40:$A$783,$A342,СВЦЭМ!$B$40:$B$783,D$332)+'СЕТ СН'!$F$16</f>
        <v>#REF!</v>
      </c>
      <c r="E342" s="36" t="e">
        <f>SUMIFS(СВЦЭМ!#REF!,СВЦЭМ!$A$40:$A$783,$A342,СВЦЭМ!$B$40:$B$783,E$332)+'СЕТ СН'!$F$16</f>
        <v>#REF!</v>
      </c>
      <c r="F342" s="36" t="e">
        <f>SUMIFS(СВЦЭМ!#REF!,СВЦЭМ!$A$40:$A$783,$A342,СВЦЭМ!$B$40:$B$783,F$332)+'СЕТ СН'!$F$16</f>
        <v>#REF!</v>
      </c>
      <c r="G342" s="36" t="e">
        <f>SUMIFS(СВЦЭМ!#REF!,СВЦЭМ!$A$40:$A$783,$A342,СВЦЭМ!$B$40:$B$783,G$332)+'СЕТ СН'!$F$16</f>
        <v>#REF!</v>
      </c>
      <c r="H342" s="36" t="e">
        <f>SUMIFS(СВЦЭМ!#REF!,СВЦЭМ!$A$40:$A$783,$A342,СВЦЭМ!$B$40:$B$783,H$332)+'СЕТ СН'!$F$16</f>
        <v>#REF!</v>
      </c>
      <c r="I342" s="36" t="e">
        <f>SUMIFS(СВЦЭМ!#REF!,СВЦЭМ!$A$40:$A$783,$A342,СВЦЭМ!$B$40:$B$783,I$332)+'СЕТ СН'!$F$16</f>
        <v>#REF!</v>
      </c>
      <c r="J342" s="36" t="e">
        <f>SUMIFS(СВЦЭМ!#REF!,СВЦЭМ!$A$40:$A$783,$A342,СВЦЭМ!$B$40:$B$783,J$332)+'СЕТ СН'!$F$16</f>
        <v>#REF!</v>
      </c>
      <c r="K342" s="36" t="e">
        <f>SUMIFS(СВЦЭМ!#REF!,СВЦЭМ!$A$40:$A$783,$A342,СВЦЭМ!$B$40:$B$783,K$332)+'СЕТ СН'!$F$16</f>
        <v>#REF!</v>
      </c>
      <c r="L342" s="36" t="e">
        <f>SUMIFS(СВЦЭМ!#REF!,СВЦЭМ!$A$40:$A$783,$A342,СВЦЭМ!$B$40:$B$783,L$332)+'СЕТ СН'!$F$16</f>
        <v>#REF!</v>
      </c>
      <c r="M342" s="36" t="e">
        <f>SUMIFS(СВЦЭМ!#REF!,СВЦЭМ!$A$40:$A$783,$A342,СВЦЭМ!$B$40:$B$783,M$332)+'СЕТ СН'!$F$16</f>
        <v>#REF!</v>
      </c>
      <c r="N342" s="36" t="e">
        <f>SUMIFS(СВЦЭМ!#REF!,СВЦЭМ!$A$40:$A$783,$A342,СВЦЭМ!$B$40:$B$783,N$332)+'СЕТ СН'!$F$16</f>
        <v>#REF!</v>
      </c>
      <c r="O342" s="36" t="e">
        <f>SUMIFS(СВЦЭМ!#REF!,СВЦЭМ!$A$40:$A$783,$A342,СВЦЭМ!$B$40:$B$783,O$332)+'СЕТ СН'!$F$16</f>
        <v>#REF!</v>
      </c>
      <c r="P342" s="36" t="e">
        <f>SUMIFS(СВЦЭМ!#REF!,СВЦЭМ!$A$40:$A$783,$A342,СВЦЭМ!$B$40:$B$783,P$332)+'СЕТ СН'!$F$16</f>
        <v>#REF!</v>
      </c>
      <c r="Q342" s="36" t="e">
        <f>SUMIFS(СВЦЭМ!#REF!,СВЦЭМ!$A$40:$A$783,$A342,СВЦЭМ!$B$40:$B$783,Q$332)+'СЕТ СН'!$F$16</f>
        <v>#REF!</v>
      </c>
      <c r="R342" s="36" t="e">
        <f>SUMIFS(СВЦЭМ!#REF!,СВЦЭМ!$A$40:$A$783,$A342,СВЦЭМ!$B$40:$B$783,R$332)+'СЕТ СН'!$F$16</f>
        <v>#REF!</v>
      </c>
      <c r="S342" s="36" t="e">
        <f>SUMIFS(СВЦЭМ!#REF!,СВЦЭМ!$A$40:$A$783,$A342,СВЦЭМ!$B$40:$B$783,S$332)+'СЕТ СН'!$F$16</f>
        <v>#REF!</v>
      </c>
      <c r="T342" s="36" t="e">
        <f>SUMIFS(СВЦЭМ!#REF!,СВЦЭМ!$A$40:$A$783,$A342,СВЦЭМ!$B$40:$B$783,T$332)+'СЕТ СН'!$F$16</f>
        <v>#REF!</v>
      </c>
      <c r="U342" s="36" t="e">
        <f>SUMIFS(СВЦЭМ!#REF!,СВЦЭМ!$A$40:$A$783,$A342,СВЦЭМ!$B$40:$B$783,U$332)+'СЕТ СН'!$F$16</f>
        <v>#REF!</v>
      </c>
      <c r="V342" s="36" t="e">
        <f>SUMIFS(СВЦЭМ!#REF!,СВЦЭМ!$A$40:$A$783,$A342,СВЦЭМ!$B$40:$B$783,V$332)+'СЕТ СН'!$F$16</f>
        <v>#REF!</v>
      </c>
      <c r="W342" s="36" t="e">
        <f>SUMIFS(СВЦЭМ!#REF!,СВЦЭМ!$A$40:$A$783,$A342,СВЦЭМ!$B$40:$B$783,W$332)+'СЕТ СН'!$F$16</f>
        <v>#REF!</v>
      </c>
      <c r="X342" s="36" t="e">
        <f>SUMIFS(СВЦЭМ!#REF!,СВЦЭМ!$A$40:$A$783,$A342,СВЦЭМ!$B$40:$B$783,X$332)+'СЕТ СН'!$F$16</f>
        <v>#REF!</v>
      </c>
      <c r="Y342" s="36" t="e">
        <f>SUMIFS(СВЦЭМ!#REF!,СВЦЭМ!$A$40:$A$783,$A342,СВЦЭМ!$B$40:$B$783,Y$332)+'СЕТ СН'!$F$16</f>
        <v>#REF!</v>
      </c>
    </row>
    <row r="343" spans="1:25" ht="15.75" hidden="1" x14ac:dyDescent="0.2">
      <c r="A343" s="35">
        <f t="shared" si="9"/>
        <v>44450</v>
      </c>
      <c r="B343" s="36" t="e">
        <f>SUMIFS(СВЦЭМ!#REF!,СВЦЭМ!$A$40:$A$783,$A343,СВЦЭМ!$B$40:$B$783,B$332)+'СЕТ СН'!$F$16</f>
        <v>#REF!</v>
      </c>
      <c r="C343" s="36" t="e">
        <f>SUMIFS(СВЦЭМ!#REF!,СВЦЭМ!$A$40:$A$783,$A343,СВЦЭМ!$B$40:$B$783,C$332)+'СЕТ СН'!$F$16</f>
        <v>#REF!</v>
      </c>
      <c r="D343" s="36" t="e">
        <f>SUMIFS(СВЦЭМ!#REF!,СВЦЭМ!$A$40:$A$783,$A343,СВЦЭМ!$B$40:$B$783,D$332)+'СЕТ СН'!$F$16</f>
        <v>#REF!</v>
      </c>
      <c r="E343" s="36" t="e">
        <f>SUMIFS(СВЦЭМ!#REF!,СВЦЭМ!$A$40:$A$783,$A343,СВЦЭМ!$B$40:$B$783,E$332)+'СЕТ СН'!$F$16</f>
        <v>#REF!</v>
      </c>
      <c r="F343" s="36" t="e">
        <f>SUMIFS(СВЦЭМ!#REF!,СВЦЭМ!$A$40:$A$783,$A343,СВЦЭМ!$B$40:$B$783,F$332)+'СЕТ СН'!$F$16</f>
        <v>#REF!</v>
      </c>
      <c r="G343" s="36" t="e">
        <f>SUMIFS(СВЦЭМ!#REF!,СВЦЭМ!$A$40:$A$783,$A343,СВЦЭМ!$B$40:$B$783,G$332)+'СЕТ СН'!$F$16</f>
        <v>#REF!</v>
      </c>
      <c r="H343" s="36" t="e">
        <f>SUMIFS(СВЦЭМ!#REF!,СВЦЭМ!$A$40:$A$783,$A343,СВЦЭМ!$B$40:$B$783,H$332)+'СЕТ СН'!$F$16</f>
        <v>#REF!</v>
      </c>
      <c r="I343" s="36" t="e">
        <f>SUMIFS(СВЦЭМ!#REF!,СВЦЭМ!$A$40:$A$783,$A343,СВЦЭМ!$B$40:$B$783,I$332)+'СЕТ СН'!$F$16</f>
        <v>#REF!</v>
      </c>
      <c r="J343" s="36" t="e">
        <f>SUMIFS(СВЦЭМ!#REF!,СВЦЭМ!$A$40:$A$783,$A343,СВЦЭМ!$B$40:$B$783,J$332)+'СЕТ СН'!$F$16</f>
        <v>#REF!</v>
      </c>
      <c r="K343" s="36" t="e">
        <f>SUMIFS(СВЦЭМ!#REF!,СВЦЭМ!$A$40:$A$783,$A343,СВЦЭМ!$B$40:$B$783,K$332)+'СЕТ СН'!$F$16</f>
        <v>#REF!</v>
      </c>
      <c r="L343" s="36" t="e">
        <f>SUMIFS(СВЦЭМ!#REF!,СВЦЭМ!$A$40:$A$783,$A343,СВЦЭМ!$B$40:$B$783,L$332)+'СЕТ СН'!$F$16</f>
        <v>#REF!</v>
      </c>
      <c r="M343" s="36" t="e">
        <f>SUMIFS(СВЦЭМ!#REF!,СВЦЭМ!$A$40:$A$783,$A343,СВЦЭМ!$B$40:$B$783,M$332)+'СЕТ СН'!$F$16</f>
        <v>#REF!</v>
      </c>
      <c r="N343" s="36" t="e">
        <f>SUMIFS(СВЦЭМ!#REF!,СВЦЭМ!$A$40:$A$783,$A343,СВЦЭМ!$B$40:$B$783,N$332)+'СЕТ СН'!$F$16</f>
        <v>#REF!</v>
      </c>
      <c r="O343" s="36" t="e">
        <f>SUMIFS(СВЦЭМ!#REF!,СВЦЭМ!$A$40:$A$783,$A343,СВЦЭМ!$B$40:$B$783,O$332)+'СЕТ СН'!$F$16</f>
        <v>#REF!</v>
      </c>
      <c r="P343" s="36" t="e">
        <f>SUMIFS(СВЦЭМ!#REF!,СВЦЭМ!$A$40:$A$783,$A343,СВЦЭМ!$B$40:$B$783,P$332)+'СЕТ СН'!$F$16</f>
        <v>#REF!</v>
      </c>
      <c r="Q343" s="36" t="e">
        <f>SUMIFS(СВЦЭМ!#REF!,СВЦЭМ!$A$40:$A$783,$A343,СВЦЭМ!$B$40:$B$783,Q$332)+'СЕТ СН'!$F$16</f>
        <v>#REF!</v>
      </c>
      <c r="R343" s="36" t="e">
        <f>SUMIFS(СВЦЭМ!#REF!,СВЦЭМ!$A$40:$A$783,$A343,СВЦЭМ!$B$40:$B$783,R$332)+'СЕТ СН'!$F$16</f>
        <v>#REF!</v>
      </c>
      <c r="S343" s="36" t="e">
        <f>SUMIFS(СВЦЭМ!#REF!,СВЦЭМ!$A$40:$A$783,$A343,СВЦЭМ!$B$40:$B$783,S$332)+'СЕТ СН'!$F$16</f>
        <v>#REF!</v>
      </c>
      <c r="T343" s="36" t="e">
        <f>SUMIFS(СВЦЭМ!#REF!,СВЦЭМ!$A$40:$A$783,$A343,СВЦЭМ!$B$40:$B$783,T$332)+'СЕТ СН'!$F$16</f>
        <v>#REF!</v>
      </c>
      <c r="U343" s="36" t="e">
        <f>SUMIFS(СВЦЭМ!#REF!,СВЦЭМ!$A$40:$A$783,$A343,СВЦЭМ!$B$40:$B$783,U$332)+'СЕТ СН'!$F$16</f>
        <v>#REF!</v>
      </c>
      <c r="V343" s="36" t="e">
        <f>SUMIFS(СВЦЭМ!#REF!,СВЦЭМ!$A$40:$A$783,$A343,СВЦЭМ!$B$40:$B$783,V$332)+'СЕТ СН'!$F$16</f>
        <v>#REF!</v>
      </c>
      <c r="W343" s="36" t="e">
        <f>SUMIFS(СВЦЭМ!#REF!,СВЦЭМ!$A$40:$A$783,$A343,СВЦЭМ!$B$40:$B$783,W$332)+'СЕТ СН'!$F$16</f>
        <v>#REF!</v>
      </c>
      <c r="X343" s="36" t="e">
        <f>SUMIFS(СВЦЭМ!#REF!,СВЦЭМ!$A$40:$A$783,$A343,СВЦЭМ!$B$40:$B$783,X$332)+'СЕТ СН'!$F$16</f>
        <v>#REF!</v>
      </c>
      <c r="Y343" s="36" t="e">
        <f>SUMIFS(СВЦЭМ!#REF!,СВЦЭМ!$A$40:$A$783,$A343,СВЦЭМ!$B$40:$B$783,Y$332)+'СЕТ СН'!$F$16</f>
        <v>#REF!</v>
      </c>
    </row>
    <row r="344" spans="1:25" ht="15.75" hidden="1" x14ac:dyDescent="0.2">
      <c r="A344" s="35">
        <f t="shared" si="9"/>
        <v>44451</v>
      </c>
      <c r="B344" s="36" t="e">
        <f>SUMIFS(СВЦЭМ!#REF!,СВЦЭМ!$A$40:$A$783,$A344,СВЦЭМ!$B$40:$B$783,B$332)+'СЕТ СН'!$F$16</f>
        <v>#REF!</v>
      </c>
      <c r="C344" s="36" t="e">
        <f>SUMIFS(СВЦЭМ!#REF!,СВЦЭМ!$A$40:$A$783,$A344,СВЦЭМ!$B$40:$B$783,C$332)+'СЕТ СН'!$F$16</f>
        <v>#REF!</v>
      </c>
      <c r="D344" s="36" t="e">
        <f>SUMIFS(СВЦЭМ!#REF!,СВЦЭМ!$A$40:$A$783,$A344,СВЦЭМ!$B$40:$B$783,D$332)+'СЕТ СН'!$F$16</f>
        <v>#REF!</v>
      </c>
      <c r="E344" s="36" t="e">
        <f>SUMIFS(СВЦЭМ!#REF!,СВЦЭМ!$A$40:$A$783,$A344,СВЦЭМ!$B$40:$B$783,E$332)+'СЕТ СН'!$F$16</f>
        <v>#REF!</v>
      </c>
      <c r="F344" s="36" t="e">
        <f>SUMIFS(СВЦЭМ!#REF!,СВЦЭМ!$A$40:$A$783,$A344,СВЦЭМ!$B$40:$B$783,F$332)+'СЕТ СН'!$F$16</f>
        <v>#REF!</v>
      </c>
      <c r="G344" s="36" t="e">
        <f>SUMIFS(СВЦЭМ!#REF!,СВЦЭМ!$A$40:$A$783,$A344,СВЦЭМ!$B$40:$B$783,G$332)+'СЕТ СН'!$F$16</f>
        <v>#REF!</v>
      </c>
      <c r="H344" s="36" t="e">
        <f>SUMIFS(СВЦЭМ!#REF!,СВЦЭМ!$A$40:$A$783,$A344,СВЦЭМ!$B$40:$B$783,H$332)+'СЕТ СН'!$F$16</f>
        <v>#REF!</v>
      </c>
      <c r="I344" s="36" t="e">
        <f>SUMIFS(СВЦЭМ!#REF!,СВЦЭМ!$A$40:$A$783,$A344,СВЦЭМ!$B$40:$B$783,I$332)+'СЕТ СН'!$F$16</f>
        <v>#REF!</v>
      </c>
      <c r="J344" s="36" t="e">
        <f>SUMIFS(СВЦЭМ!#REF!,СВЦЭМ!$A$40:$A$783,$A344,СВЦЭМ!$B$40:$B$783,J$332)+'СЕТ СН'!$F$16</f>
        <v>#REF!</v>
      </c>
      <c r="K344" s="36" t="e">
        <f>SUMIFS(СВЦЭМ!#REF!,СВЦЭМ!$A$40:$A$783,$A344,СВЦЭМ!$B$40:$B$783,K$332)+'СЕТ СН'!$F$16</f>
        <v>#REF!</v>
      </c>
      <c r="L344" s="36" t="e">
        <f>SUMIFS(СВЦЭМ!#REF!,СВЦЭМ!$A$40:$A$783,$A344,СВЦЭМ!$B$40:$B$783,L$332)+'СЕТ СН'!$F$16</f>
        <v>#REF!</v>
      </c>
      <c r="M344" s="36" t="e">
        <f>SUMIFS(СВЦЭМ!#REF!,СВЦЭМ!$A$40:$A$783,$A344,СВЦЭМ!$B$40:$B$783,M$332)+'СЕТ СН'!$F$16</f>
        <v>#REF!</v>
      </c>
      <c r="N344" s="36" t="e">
        <f>SUMIFS(СВЦЭМ!#REF!,СВЦЭМ!$A$40:$A$783,$A344,СВЦЭМ!$B$40:$B$783,N$332)+'СЕТ СН'!$F$16</f>
        <v>#REF!</v>
      </c>
      <c r="O344" s="36" t="e">
        <f>SUMIFS(СВЦЭМ!#REF!,СВЦЭМ!$A$40:$A$783,$A344,СВЦЭМ!$B$40:$B$783,O$332)+'СЕТ СН'!$F$16</f>
        <v>#REF!</v>
      </c>
      <c r="P344" s="36" t="e">
        <f>SUMIFS(СВЦЭМ!#REF!,СВЦЭМ!$A$40:$A$783,$A344,СВЦЭМ!$B$40:$B$783,P$332)+'СЕТ СН'!$F$16</f>
        <v>#REF!</v>
      </c>
      <c r="Q344" s="36" t="e">
        <f>SUMIFS(СВЦЭМ!#REF!,СВЦЭМ!$A$40:$A$783,$A344,СВЦЭМ!$B$40:$B$783,Q$332)+'СЕТ СН'!$F$16</f>
        <v>#REF!</v>
      </c>
      <c r="R344" s="36" t="e">
        <f>SUMIFS(СВЦЭМ!#REF!,СВЦЭМ!$A$40:$A$783,$A344,СВЦЭМ!$B$40:$B$783,R$332)+'СЕТ СН'!$F$16</f>
        <v>#REF!</v>
      </c>
      <c r="S344" s="36" t="e">
        <f>SUMIFS(СВЦЭМ!#REF!,СВЦЭМ!$A$40:$A$783,$A344,СВЦЭМ!$B$40:$B$783,S$332)+'СЕТ СН'!$F$16</f>
        <v>#REF!</v>
      </c>
      <c r="T344" s="36" t="e">
        <f>SUMIFS(СВЦЭМ!#REF!,СВЦЭМ!$A$40:$A$783,$A344,СВЦЭМ!$B$40:$B$783,T$332)+'СЕТ СН'!$F$16</f>
        <v>#REF!</v>
      </c>
      <c r="U344" s="36" t="e">
        <f>SUMIFS(СВЦЭМ!#REF!,СВЦЭМ!$A$40:$A$783,$A344,СВЦЭМ!$B$40:$B$783,U$332)+'СЕТ СН'!$F$16</f>
        <v>#REF!</v>
      </c>
      <c r="V344" s="36" t="e">
        <f>SUMIFS(СВЦЭМ!#REF!,СВЦЭМ!$A$40:$A$783,$A344,СВЦЭМ!$B$40:$B$783,V$332)+'СЕТ СН'!$F$16</f>
        <v>#REF!</v>
      </c>
      <c r="W344" s="36" t="e">
        <f>SUMIFS(СВЦЭМ!#REF!,СВЦЭМ!$A$40:$A$783,$A344,СВЦЭМ!$B$40:$B$783,W$332)+'СЕТ СН'!$F$16</f>
        <v>#REF!</v>
      </c>
      <c r="X344" s="36" t="e">
        <f>SUMIFS(СВЦЭМ!#REF!,СВЦЭМ!$A$40:$A$783,$A344,СВЦЭМ!$B$40:$B$783,X$332)+'СЕТ СН'!$F$16</f>
        <v>#REF!</v>
      </c>
      <c r="Y344" s="36" t="e">
        <f>SUMIFS(СВЦЭМ!#REF!,СВЦЭМ!$A$40:$A$783,$A344,СВЦЭМ!$B$40:$B$783,Y$332)+'СЕТ СН'!$F$16</f>
        <v>#REF!</v>
      </c>
    </row>
    <row r="345" spans="1:25" ht="15.75" hidden="1" x14ac:dyDescent="0.2">
      <c r="A345" s="35">
        <f t="shared" si="9"/>
        <v>44452</v>
      </c>
      <c r="B345" s="36" t="e">
        <f>SUMIFS(СВЦЭМ!#REF!,СВЦЭМ!$A$40:$A$783,$A345,СВЦЭМ!$B$40:$B$783,B$332)+'СЕТ СН'!$F$16</f>
        <v>#REF!</v>
      </c>
      <c r="C345" s="36" t="e">
        <f>SUMIFS(СВЦЭМ!#REF!,СВЦЭМ!$A$40:$A$783,$A345,СВЦЭМ!$B$40:$B$783,C$332)+'СЕТ СН'!$F$16</f>
        <v>#REF!</v>
      </c>
      <c r="D345" s="36" t="e">
        <f>SUMIFS(СВЦЭМ!#REF!,СВЦЭМ!$A$40:$A$783,$A345,СВЦЭМ!$B$40:$B$783,D$332)+'СЕТ СН'!$F$16</f>
        <v>#REF!</v>
      </c>
      <c r="E345" s="36" t="e">
        <f>SUMIFS(СВЦЭМ!#REF!,СВЦЭМ!$A$40:$A$783,$A345,СВЦЭМ!$B$40:$B$783,E$332)+'СЕТ СН'!$F$16</f>
        <v>#REF!</v>
      </c>
      <c r="F345" s="36" t="e">
        <f>SUMIFS(СВЦЭМ!#REF!,СВЦЭМ!$A$40:$A$783,$A345,СВЦЭМ!$B$40:$B$783,F$332)+'СЕТ СН'!$F$16</f>
        <v>#REF!</v>
      </c>
      <c r="G345" s="36" t="e">
        <f>SUMIFS(СВЦЭМ!#REF!,СВЦЭМ!$A$40:$A$783,$A345,СВЦЭМ!$B$40:$B$783,G$332)+'СЕТ СН'!$F$16</f>
        <v>#REF!</v>
      </c>
      <c r="H345" s="36" t="e">
        <f>SUMIFS(СВЦЭМ!#REF!,СВЦЭМ!$A$40:$A$783,$A345,СВЦЭМ!$B$40:$B$783,H$332)+'СЕТ СН'!$F$16</f>
        <v>#REF!</v>
      </c>
      <c r="I345" s="36" t="e">
        <f>SUMIFS(СВЦЭМ!#REF!,СВЦЭМ!$A$40:$A$783,$A345,СВЦЭМ!$B$40:$B$783,I$332)+'СЕТ СН'!$F$16</f>
        <v>#REF!</v>
      </c>
      <c r="J345" s="36" t="e">
        <f>SUMIFS(СВЦЭМ!#REF!,СВЦЭМ!$A$40:$A$783,$A345,СВЦЭМ!$B$40:$B$783,J$332)+'СЕТ СН'!$F$16</f>
        <v>#REF!</v>
      </c>
      <c r="K345" s="36" t="e">
        <f>SUMIFS(СВЦЭМ!#REF!,СВЦЭМ!$A$40:$A$783,$A345,СВЦЭМ!$B$40:$B$783,K$332)+'СЕТ СН'!$F$16</f>
        <v>#REF!</v>
      </c>
      <c r="L345" s="36" t="e">
        <f>SUMIFS(СВЦЭМ!#REF!,СВЦЭМ!$A$40:$A$783,$A345,СВЦЭМ!$B$40:$B$783,L$332)+'СЕТ СН'!$F$16</f>
        <v>#REF!</v>
      </c>
      <c r="M345" s="36" t="e">
        <f>SUMIFS(СВЦЭМ!#REF!,СВЦЭМ!$A$40:$A$783,$A345,СВЦЭМ!$B$40:$B$783,M$332)+'СЕТ СН'!$F$16</f>
        <v>#REF!</v>
      </c>
      <c r="N345" s="36" t="e">
        <f>SUMIFS(СВЦЭМ!#REF!,СВЦЭМ!$A$40:$A$783,$A345,СВЦЭМ!$B$40:$B$783,N$332)+'СЕТ СН'!$F$16</f>
        <v>#REF!</v>
      </c>
      <c r="O345" s="36" t="e">
        <f>SUMIFS(СВЦЭМ!#REF!,СВЦЭМ!$A$40:$A$783,$A345,СВЦЭМ!$B$40:$B$783,O$332)+'СЕТ СН'!$F$16</f>
        <v>#REF!</v>
      </c>
      <c r="P345" s="36" t="e">
        <f>SUMIFS(СВЦЭМ!#REF!,СВЦЭМ!$A$40:$A$783,$A345,СВЦЭМ!$B$40:$B$783,P$332)+'СЕТ СН'!$F$16</f>
        <v>#REF!</v>
      </c>
      <c r="Q345" s="36" t="e">
        <f>SUMIFS(СВЦЭМ!#REF!,СВЦЭМ!$A$40:$A$783,$A345,СВЦЭМ!$B$40:$B$783,Q$332)+'СЕТ СН'!$F$16</f>
        <v>#REF!</v>
      </c>
      <c r="R345" s="36" t="e">
        <f>SUMIFS(СВЦЭМ!#REF!,СВЦЭМ!$A$40:$A$783,$A345,СВЦЭМ!$B$40:$B$783,R$332)+'СЕТ СН'!$F$16</f>
        <v>#REF!</v>
      </c>
      <c r="S345" s="36" t="e">
        <f>SUMIFS(СВЦЭМ!#REF!,СВЦЭМ!$A$40:$A$783,$A345,СВЦЭМ!$B$40:$B$783,S$332)+'СЕТ СН'!$F$16</f>
        <v>#REF!</v>
      </c>
      <c r="T345" s="36" t="e">
        <f>SUMIFS(СВЦЭМ!#REF!,СВЦЭМ!$A$40:$A$783,$A345,СВЦЭМ!$B$40:$B$783,T$332)+'СЕТ СН'!$F$16</f>
        <v>#REF!</v>
      </c>
      <c r="U345" s="36" t="e">
        <f>SUMIFS(СВЦЭМ!#REF!,СВЦЭМ!$A$40:$A$783,$A345,СВЦЭМ!$B$40:$B$783,U$332)+'СЕТ СН'!$F$16</f>
        <v>#REF!</v>
      </c>
      <c r="V345" s="36" t="e">
        <f>SUMIFS(СВЦЭМ!#REF!,СВЦЭМ!$A$40:$A$783,$A345,СВЦЭМ!$B$40:$B$783,V$332)+'СЕТ СН'!$F$16</f>
        <v>#REF!</v>
      </c>
      <c r="W345" s="36" t="e">
        <f>SUMIFS(СВЦЭМ!#REF!,СВЦЭМ!$A$40:$A$783,$A345,СВЦЭМ!$B$40:$B$783,W$332)+'СЕТ СН'!$F$16</f>
        <v>#REF!</v>
      </c>
      <c r="X345" s="36" t="e">
        <f>SUMIFS(СВЦЭМ!#REF!,СВЦЭМ!$A$40:$A$783,$A345,СВЦЭМ!$B$40:$B$783,X$332)+'СЕТ СН'!$F$16</f>
        <v>#REF!</v>
      </c>
      <c r="Y345" s="36" t="e">
        <f>SUMIFS(СВЦЭМ!#REF!,СВЦЭМ!$A$40:$A$783,$A345,СВЦЭМ!$B$40:$B$783,Y$332)+'СЕТ СН'!$F$16</f>
        <v>#REF!</v>
      </c>
    </row>
    <row r="346" spans="1:25" ht="15.75" hidden="1" x14ac:dyDescent="0.2">
      <c r="A346" s="35">
        <f t="shared" si="9"/>
        <v>44453</v>
      </c>
      <c r="B346" s="36" t="e">
        <f>SUMIFS(СВЦЭМ!#REF!,СВЦЭМ!$A$40:$A$783,$A346,СВЦЭМ!$B$40:$B$783,B$332)+'СЕТ СН'!$F$16</f>
        <v>#REF!</v>
      </c>
      <c r="C346" s="36" t="e">
        <f>SUMIFS(СВЦЭМ!#REF!,СВЦЭМ!$A$40:$A$783,$A346,СВЦЭМ!$B$40:$B$783,C$332)+'СЕТ СН'!$F$16</f>
        <v>#REF!</v>
      </c>
      <c r="D346" s="36" t="e">
        <f>SUMIFS(СВЦЭМ!#REF!,СВЦЭМ!$A$40:$A$783,$A346,СВЦЭМ!$B$40:$B$783,D$332)+'СЕТ СН'!$F$16</f>
        <v>#REF!</v>
      </c>
      <c r="E346" s="36" t="e">
        <f>SUMIFS(СВЦЭМ!#REF!,СВЦЭМ!$A$40:$A$783,$A346,СВЦЭМ!$B$40:$B$783,E$332)+'СЕТ СН'!$F$16</f>
        <v>#REF!</v>
      </c>
      <c r="F346" s="36" t="e">
        <f>SUMIFS(СВЦЭМ!#REF!,СВЦЭМ!$A$40:$A$783,$A346,СВЦЭМ!$B$40:$B$783,F$332)+'СЕТ СН'!$F$16</f>
        <v>#REF!</v>
      </c>
      <c r="G346" s="36" t="e">
        <f>SUMIFS(СВЦЭМ!#REF!,СВЦЭМ!$A$40:$A$783,$A346,СВЦЭМ!$B$40:$B$783,G$332)+'СЕТ СН'!$F$16</f>
        <v>#REF!</v>
      </c>
      <c r="H346" s="36" t="e">
        <f>SUMIFS(СВЦЭМ!#REF!,СВЦЭМ!$A$40:$A$783,$A346,СВЦЭМ!$B$40:$B$783,H$332)+'СЕТ СН'!$F$16</f>
        <v>#REF!</v>
      </c>
      <c r="I346" s="36" t="e">
        <f>SUMIFS(СВЦЭМ!#REF!,СВЦЭМ!$A$40:$A$783,$A346,СВЦЭМ!$B$40:$B$783,I$332)+'СЕТ СН'!$F$16</f>
        <v>#REF!</v>
      </c>
      <c r="J346" s="36" t="e">
        <f>SUMIFS(СВЦЭМ!#REF!,СВЦЭМ!$A$40:$A$783,$A346,СВЦЭМ!$B$40:$B$783,J$332)+'СЕТ СН'!$F$16</f>
        <v>#REF!</v>
      </c>
      <c r="K346" s="36" t="e">
        <f>SUMIFS(СВЦЭМ!#REF!,СВЦЭМ!$A$40:$A$783,$A346,СВЦЭМ!$B$40:$B$783,K$332)+'СЕТ СН'!$F$16</f>
        <v>#REF!</v>
      </c>
      <c r="L346" s="36" t="e">
        <f>SUMIFS(СВЦЭМ!#REF!,СВЦЭМ!$A$40:$A$783,$A346,СВЦЭМ!$B$40:$B$783,L$332)+'СЕТ СН'!$F$16</f>
        <v>#REF!</v>
      </c>
      <c r="M346" s="36" t="e">
        <f>SUMIFS(СВЦЭМ!#REF!,СВЦЭМ!$A$40:$A$783,$A346,СВЦЭМ!$B$40:$B$783,M$332)+'СЕТ СН'!$F$16</f>
        <v>#REF!</v>
      </c>
      <c r="N346" s="36" t="e">
        <f>SUMIFS(СВЦЭМ!#REF!,СВЦЭМ!$A$40:$A$783,$A346,СВЦЭМ!$B$40:$B$783,N$332)+'СЕТ СН'!$F$16</f>
        <v>#REF!</v>
      </c>
      <c r="O346" s="36" t="e">
        <f>SUMIFS(СВЦЭМ!#REF!,СВЦЭМ!$A$40:$A$783,$A346,СВЦЭМ!$B$40:$B$783,O$332)+'СЕТ СН'!$F$16</f>
        <v>#REF!</v>
      </c>
      <c r="P346" s="36" t="e">
        <f>SUMIFS(СВЦЭМ!#REF!,СВЦЭМ!$A$40:$A$783,$A346,СВЦЭМ!$B$40:$B$783,P$332)+'СЕТ СН'!$F$16</f>
        <v>#REF!</v>
      </c>
      <c r="Q346" s="36" t="e">
        <f>SUMIFS(СВЦЭМ!#REF!,СВЦЭМ!$A$40:$A$783,$A346,СВЦЭМ!$B$40:$B$783,Q$332)+'СЕТ СН'!$F$16</f>
        <v>#REF!</v>
      </c>
      <c r="R346" s="36" t="e">
        <f>SUMIFS(СВЦЭМ!#REF!,СВЦЭМ!$A$40:$A$783,$A346,СВЦЭМ!$B$40:$B$783,R$332)+'СЕТ СН'!$F$16</f>
        <v>#REF!</v>
      </c>
      <c r="S346" s="36" t="e">
        <f>SUMIFS(СВЦЭМ!#REF!,СВЦЭМ!$A$40:$A$783,$A346,СВЦЭМ!$B$40:$B$783,S$332)+'СЕТ СН'!$F$16</f>
        <v>#REF!</v>
      </c>
      <c r="T346" s="36" t="e">
        <f>SUMIFS(СВЦЭМ!#REF!,СВЦЭМ!$A$40:$A$783,$A346,СВЦЭМ!$B$40:$B$783,T$332)+'СЕТ СН'!$F$16</f>
        <v>#REF!</v>
      </c>
      <c r="U346" s="36" t="e">
        <f>SUMIFS(СВЦЭМ!#REF!,СВЦЭМ!$A$40:$A$783,$A346,СВЦЭМ!$B$40:$B$783,U$332)+'СЕТ СН'!$F$16</f>
        <v>#REF!</v>
      </c>
      <c r="V346" s="36" t="e">
        <f>SUMIFS(СВЦЭМ!#REF!,СВЦЭМ!$A$40:$A$783,$A346,СВЦЭМ!$B$40:$B$783,V$332)+'СЕТ СН'!$F$16</f>
        <v>#REF!</v>
      </c>
      <c r="W346" s="36" t="e">
        <f>SUMIFS(СВЦЭМ!#REF!,СВЦЭМ!$A$40:$A$783,$A346,СВЦЭМ!$B$40:$B$783,W$332)+'СЕТ СН'!$F$16</f>
        <v>#REF!</v>
      </c>
      <c r="X346" s="36" t="e">
        <f>SUMIFS(СВЦЭМ!#REF!,СВЦЭМ!$A$40:$A$783,$A346,СВЦЭМ!$B$40:$B$783,X$332)+'СЕТ СН'!$F$16</f>
        <v>#REF!</v>
      </c>
      <c r="Y346" s="36" t="e">
        <f>SUMIFS(СВЦЭМ!#REF!,СВЦЭМ!$A$40:$A$783,$A346,СВЦЭМ!$B$40:$B$783,Y$332)+'СЕТ СН'!$F$16</f>
        <v>#REF!</v>
      </c>
    </row>
    <row r="347" spans="1:25" ht="15.75" hidden="1" x14ac:dyDescent="0.2">
      <c r="A347" s="35">
        <f t="shared" si="9"/>
        <v>44454</v>
      </c>
      <c r="B347" s="36" t="e">
        <f>SUMIFS(СВЦЭМ!#REF!,СВЦЭМ!$A$40:$A$783,$A347,СВЦЭМ!$B$40:$B$783,B$332)+'СЕТ СН'!$F$16</f>
        <v>#REF!</v>
      </c>
      <c r="C347" s="36" t="e">
        <f>SUMIFS(СВЦЭМ!#REF!,СВЦЭМ!$A$40:$A$783,$A347,СВЦЭМ!$B$40:$B$783,C$332)+'СЕТ СН'!$F$16</f>
        <v>#REF!</v>
      </c>
      <c r="D347" s="36" t="e">
        <f>SUMIFS(СВЦЭМ!#REF!,СВЦЭМ!$A$40:$A$783,$A347,СВЦЭМ!$B$40:$B$783,D$332)+'СЕТ СН'!$F$16</f>
        <v>#REF!</v>
      </c>
      <c r="E347" s="36" t="e">
        <f>SUMIFS(СВЦЭМ!#REF!,СВЦЭМ!$A$40:$A$783,$A347,СВЦЭМ!$B$40:$B$783,E$332)+'СЕТ СН'!$F$16</f>
        <v>#REF!</v>
      </c>
      <c r="F347" s="36" t="e">
        <f>SUMIFS(СВЦЭМ!#REF!,СВЦЭМ!$A$40:$A$783,$A347,СВЦЭМ!$B$40:$B$783,F$332)+'СЕТ СН'!$F$16</f>
        <v>#REF!</v>
      </c>
      <c r="G347" s="36" t="e">
        <f>SUMIFS(СВЦЭМ!#REF!,СВЦЭМ!$A$40:$A$783,$A347,СВЦЭМ!$B$40:$B$783,G$332)+'СЕТ СН'!$F$16</f>
        <v>#REF!</v>
      </c>
      <c r="H347" s="36" t="e">
        <f>SUMIFS(СВЦЭМ!#REF!,СВЦЭМ!$A$40:$A$783,$A347,СВЦЭМ!$B$40:$B$783,H$332)+'СЕТ СН'!$F$16</f>
        <v>#REF!</v>
      </c>
      <c r="I347" s="36" t="e">
        <f>SUMIFS(СВЦЭМ!#REF!,СВЦЭМ!$A$40:$A$783,$A347,СВЦЭМ!$B$40:$B$783,I$332)+'СЕТ СН'!$F$16</f>
        <v>#REF!</v>
      </c>
      <c r="J347" s="36" t="e">
        <f>SUMIFS(СВЦЭМ!#REF!,СВЦЭМ!$A$40:$A$783,$A347,СВЦЭМ!$B$40:$B$783,J$332)+'СЕТ СН'!$F$16</f>
        <v>#REF!</v>
      </c>
      <c r="K347" s="36" t="e">
        <f>SUMIFS(СВЦЭМ!#REF!,СВЦЭМ!$A$40:$A$783,$A347,СВЦЭМ!$B$40:$B$783,K$332)+'СЕТ СН'!$F$16</f>
        <v>#REF!</v>
      </c>
      <c r="L347" s="36" t="e">
        <f>SUMIFS(СВЦЭМ!#REF!,СВЦЭМ!$A$40:$A$783,$A347,СВЦЭМ!$B$40:$B$783,L$332)+'СЕТ СН'!$F$16</f>
        <v>#REF!</v>
      </c>
      <c r="M347" s="36" t="e">
        <f>SUMIFS(СВЦЭМ!#REF!,СВЦЭМ!$A$40:$A$783,$A347,СВЦЭМ!$B$40:$B$783,M$332)+'СЕТ СН'!$F$16</f>
        <v>#REF!</v>
      </c>
      <c r="N347" s="36" t="e">
        <f>SUMIFS(СВЦЭМ!#REF!,СВЦЭМ!$A$40:$A$783,$A347,СВЦЭМ!$B$40:$B$783,N$332)+'СЕТ СН'!$F$16</f>
        <v>#REF!</v>
      </c>
      <c r="O347" s="36" t="e">
        <f>SUMIFS(СВЦЭМ!#REF!,СВЦЭМ!$A$40:$A$783,$A347,СВЦЭМ!$B$40:$B$783,O$332)+'СЕТ СН'!$F$16</f>
        <v>#REF!</v>
      </c>
      <c r="P347" s="36" t="e">
        <f>SUMIFS(СВЦЭМ!#REF!,СВЦЭМ!$A$40:$A$783,$A347,СВЦЭМ!$B$40:$B$783,P$332)+'СЕТ СН'!$F$16</f>
        <v>#REF!</v>
      </c>
      <c r="Q347" s="36" t="e">
        <f>SUMIFS(СВЦЭМ!#REF!,СВЦЭМ!$A$40:$A$783,$A347,СВЦЭМ!$B$40:$B$783,Q$332)+'СЕТ СН'!$F$16</f>
        <v>#REF!</v>
      </c>
      <c r="R347" s="36" t="e">
        <f>SUMIFS(СВЦЭМ!#REF!,СВЦЭМ!$A$40:$A$783,$A347,СВЦЭМ!$B$40:$B$783,R$332)+'СЕТ СН'!$F$16</f>
        <v>#REF!</v>
      </c>
      <c r="S347" s="36" t="e">
        <f>SUMIFS(СВЦЭМ!#REF!,СВЦЭМ!$A$40:$A$783,$A347,СВЦЭМ!$B$40:$B$783,S$332)+'СЕТ СН'!$F$16</f>
        <v>#REF!</v>
      </c>
      <c r="T347" s="36" t="e">
        <f>SUMIFS(СВЦЭМ!#REF!,СВЦЭМ!$A$40:$A$783,$A347,СВЦЭМ!$B$40:$B$783,T$332)+'СЕТ СН'!$F$16</f>
        <v>#REF!</v>
      </c>
      <c r="U347" s="36" t="e">
        <f>SUMIFS(СВЦЭМ!#REF!,СВЦЭМ!$A$40:$A$783,$A347,СВЦЭМ!$B$40:$B$783,U$332)+'СЕТ СН'!$F$16</f>
        <v>#REF!</v>
      </c>
      <c r="V347" s="36" t="e">
        <f>SUMIFS(СВЦЭМ!#REF!,СВЦЭМ!$A$40:$A$783,$A347,СВЦЭМ!$B$40:$B$783,V$332)+'СЕТ СН'!$F$16</f>
        <v>#REF!</v>
      </c>
      <c r="W347" s="36" t="e">
        <f>SUMIFS(СВЦЭМ!#REF!,СВЦЭМ!$A$40:$A$783,$A347,СВЦЭМ!$B$40:$B$783,W$332)+'СЕТ СН'!$F$16</f>
        <v>#REF!</v>
      </c>
      <c r="X347" s="36" t="e">
        <f>SUMIFS(СВЦЭМ!#REF!,СВЦЭМ!$A$40:$A$783,$A347,СВЦЭМ!$B$40:$B$783,X$332)+'СЕТ СН'!$F$16</f>
        <v>#REF!</v>
      </c>
      <c r="Y347" s="36" t="e">
        <f>SUMIFS(СВЦЭМ!#REF!,СВЦЭМ!$A$40:$A$783,$A347,СВЦЭМ!$B$40:$B$783,Y$332)+'СЕТ СН'!$F$16</f>
        <v>#REF!</v>
      </c>
    </row>
    <row r="348" spans="1:25" ht="15.75" hidden="1" x14ac:dyDescent="0.2">
      <c r="A348" s="35">
        <f t="shared" si="9"/>
        <v>44455</v>
      </c>
      <c r="B348" s="36" t="e">
        <f>SUMIFS(СВЦЭМ!#REF!,СВЦЭМ!$A$40:$A$783,$A348,СВЦЭМ!$B$40:$B$783,B$332)+'СЕТ СН'!$F$16</f>
        <v>#REF!</v>
      </c>
      <c r="C348" s="36" t="e">
        <f>SUMIFS(СВЦЭМ!#REF!,СВЦЭМ!$A$40:$A$783,$A348,СВЦЭМ!$B$40:$B$783,C$332)+'СЕТ СН'!$F$16</f>
        <v>#REF!</v>
      </c>
      <c r="D348" s="36" t="e">
        <f>SUMIFS(СВЦЭМ!#REF!,СВЦЭМ!$A$40:$A$783,$A348,СВЦЭМ!$B$40:$B$783,D$332)+'СЕТ СН'!$F$16</f>
        <v>#REF!</v>
      </c>
      <c r="E348" s="36" t="e">
        <f>SUMIFS(СВЦЭМ!#REF!,СВЦЭМ!$A$40:$A$783,$A348,СВЦЭМ!$B$40:$B$783,E$332)+'СЕТ СН'!$F$16</f>
        <v>#REF!</v>
      </c>
      <c r="F348" s="36" t="e">
        <f>SUMIFS(СВЦЭМ!#REF!,СВЦЭМ!$A$40:$A$783,$A348,СВЦЭМ!$B$40:$B$783,F$332)+'СЕТ СН'!$F$16</f>
        <v>#REF!</v>
      </c>
      <c r="G348" s="36" t="e">
        <f>SUMIFS(СВЦЭМ!#REF!,СВЦЭМ!$A$40:$A$783,$A348,СВЦЭМ!$B$40:$B$783,G$332)+'СЕТ СН'!$F$16</f>
        <v>#REF!</v>
      </c>
      <c r="H348" s="36" t="e">
        <f>SUMIFS(СВЦЭМ!#REF!,СВЦЭМ!$A$40:$A$783,$A348,СВЦЭМ!$B$40:$B$783,H$332)+'СЕТ СН'!$F$16</f>
        <v>#REF!</v>
      </c>
      <c r="I348" s="36" t="e">
        <f>SUMIFS(СВЦЭМ!#REF!,СВЦЭМ!$A$40:$A$783,$A348,СВЦЭМ!$B$40:$B$783,I$332)+'СЕТ СН'!$F$16</f>
        <v>#REF!</v>
      </c>
      <c r="J348" s="36" t="e">
        <f>SUMIFS(СВЦЭМ!#REF!,СВЦЭМ!$A$40:$A$783,$A348,СВЦЭМ!$B$40:$B$783,J$332)+'СЕТ СН'!$F$16</f>
        <v>#REF!</v>
      </c>
      <c r="K348" s="36" t="e">
        <f>SUMIFS(СВЦЭМ!#REF!,СВЦЭМ!$A$40:$A$783,$A348,СВЦЭМ!$B$40:$B$783,K$332)+'СЕТ СН'!$F$16</f>
        <v>#REF!</v>
      </c>
      <c r="L348" s="36" t="e">
        <f>SUMIFS(СВЦЭМ!#REF!,СВЦЭМ!$A$40:$A$783,$A348,СВЦЭМ!$B$40:$B$783,L$332)+'СЕТ СН'!$F$16</f>
        <v>#REF!</v>
      </c>
      <c r="M348" s="36" t="e">
        <f>SUMIFS(СВЦЭМ!#REF!,СВЦЭМ!$A$40:$A$783,$A348,СВЦЭМ!$B$40:$B$783,M$332)+'СЕТ СН'!$F$16</f>
        <v>#REF!</v>
      </c>
      <c r="N348" s="36" t="e">
        <f>SUMIFS(СВЦЭМ!#REF!,СВЦЭМ!$A$40:$A$783,$A348,СВЦЭМ!$B$40:$B$783,N$332)+'СЕТ СН'!$F$16</f>
        <v>#REF!</v>
      </c>
      <c r="O348" s="36" t="e">
        <f>SUMIFS(СВЦЭМ!#REF!,СВЦЭМ!$A$40:$A$783,$A348,СВЦЭМ!$B$40:$B$783,O$332)+'СЕТ СН'!$F$16</f>
        <v>#REF!</v>
      </c>
      <c r="P348" s="36" t="e">
        <f>SUMIFS(СВЦЭМ!#REF!,СВЦЭМ!$A$40:$A$783,$A348,СВЦЭМ!$B$40:$B$783,P$332)+'СЕТ СН'!$F$16</f>
        <v>#REF!</v>
      </c>
      <c r="Q348" s="36" t="e">
        <f>SUMIFS(СВЦЭМ!#REF!,СВЦЭМ!$A$40:$A$783,$A348,СВЦЭМ!$B$40:$B$783,Q$332)+'СЕТ СН'!$F$16</f>
        <v>#REF!</v>
      </c>
      <c r="R348" s="36" t="e">
        <f>SUMIFS(СВЦЭМ!#REF!,СВЦЭМ!$A$40:$A$783,$A348,СВЦЭМ!$B$40:$B$783,R$332)+'СЕТ СН'!$F$16</f>
        <v>#REF!</v>
      </c>
      <c r="S348" s="36" t="e">
        <f>SUMIFS(СВЦЭМ!#REF!,СВЦЭМ!$A$40:$A$783,$A348,СВЦЭМ!$B$40:$B$783,S$332)+'СЕТ СН'!$F$16</f>
        <v>#REF!</v>
      </c>
      <c r="T348" s="36" t="e">
        <f>SUMIFS(СВЦЭМ!#REF!,СВЦЭМ!$A$40:$A$783,$A348,СВЦЭМ!$B$40:$B$783,T$332)+'СЕТ СН'!$F$16</f>
        <v>#REF!</v>
      </c>
      <c r="U348" s="36" t="e">
        <f>SUMIFS(СВЦЭМ!#REF!,СВЦЭМ!$A$40:$A$783,$A348,СВЦЭМ!$B$40:$B$783,U$332)+'СЕТ СН'!$F$16</f>
        <v>#REF!</v>
      </c>
      <c r="V348" s="36" t="e">
        <f>SUMIFS(СВЦЭМ!#REF!,СВЦЭМ!$A$40:$A$783,$A348,СВЦЭМ!$B$40:$B$783,V$332)+'СЕТ СН'!$F$16</f>
        <v>#REF!</v>
      </c>
      <c r="W348" s="36" t="e">
        <f>SUMIFS(СВЦЭМ!#REF!,СВЦЭМ!$A$40:$A$783,$A348,СВЦЭМ!$B$40:$B$783,W$332)+'СЕТ СН'!$F$16</f>
        <v>#REF!</v>
      </c>
      <c r="X348" s="36" t="e">
        <f>SUMIFS(СВЦЭМ!#REF!,СВЦЭМ!$A$40:$A$783,$A348,СВЦЭМ!$B$40:$B$783,X$332)+'СЕТ СН'!$F$16</f>
        <v>#REF!</v>
      </c>
      <c r="Y348" s="36" t="e">
        <f>SUMIFS(СВЦЭМ!#REF!,СВЦЭМ!$A$40:$A$783,$A348,СВЦЭМ!$B$40:$B$783,Y$332)+'СЕТ СН'!$F$16</f>
        <v>#REF!</v>
      </c>
    </row>
    <row r="349" spans="1:25" ht="15.75" hidden="1" x14ac:dyDescent="0.2">
      <c r="A349" s="35">
        <f t="shared" si="9"/>
        <v>44456</v>
      </c>
      <c r="B349" s="36" t="e">
        <f>SUMIFS(СВЦЭМ!#REF!,СВЦЭМ!$A$40:$A$783,$A349,СВЦЭМ!$B$40:$B$783,B$332)+'СЕТ СН'!$F$16</f>
        <v>#REF!</v>
      </c>
      <c r="C349" s="36" t="e">
        <f>SUMIFS(СВЦЭМ!#REF!,СВЦЭМ!$A$40:$A$783,$A349,СВЦЭМ!$B$40:$B$783,C$332)+'СЕТ СН'!$F$16</f>
        <v>#REF!</v>
      </c>
      <c r="D349" s="36" t="e">
        <f>SUMIFS(СВЦЭМ!#REF!,СВЦЭМ!$A$40:$A$783,$A349,СВЦЭМ!$B$40:$B$783,D$332)+'СЕТ СН'!$F$16</f>
        <v>#REF!</v>
      </c>
      <c r="E349" s="36" t="e">
        <f>SUMIFS(СВЦЭМ!#REF!,СВЦЭМ!$A$40:$A$783,$A349,СВЦЭМ!$B$40:$B$783,E$332)+'СЕТ СН'!$F$16</f>
        <v>#REF!</v>
      </c>
      <c r="F349" s="36" t="e">
        <f>SUMIFS(СВЦЭМ!#REF!,СВЦЭМ!$A$40:$A$783,$A349,СВЦЭМ!$B$40:$B$783,F$332)+'СЕТ СН'!$F$16</f>
        <v>#REF!</v>
      </c>
      <c r="G349" s="36" t="e">
        <f>SUMIFS(СВЦЭМ!#REF!,СВЦЭМ!$A$40:$A$783,$A349,СВЦЭМ!$B$40:$B$783,G$332)+'СЕТ СН'!$F$16</f>
        <v>#REF!</v>
      </c>
      <c r="H349" s="36" t="e">
        <f>SUMIFS(СВЦЭМ!#REF!,СВЦЭМ!$A$40:$A$783,$A349,СВЦЭМ!$B$40:$B$783,H$332)+'СЕТ СН'!$F$16</f>
        <v>#REF!</v>
      </c>
      <c r="I349" s="36" t="e">
        <f>SUMIFS(СВЦЭМ!#REF!,СВЦЭМ!$A$40:$A$783,$A349,СВЦЭМ!$B$40:$B$783,I$332)+'СЕТ СН'!$F$16</f>
        <v>#REF!</v>
      </c>
      <c r="J349" s="36" t="e">
        <f>SUMIFS(СВЦЭМ!#REF!,СВЦЭМ!$A$40:$A$783,$A349,СВЦЭМ!$B$40:$B$783,J$332)+'СЕТ СН'!$F$16</f>
        <v>#REF!</v>
      </c>
      <c r="K349" s="36" t="e">
        <f>SUMIFS(СВЦЭМ!#REF!,СВЦЭМ!$A$40:$A$783,$A349,СВЦЭМ!$B$40:$B$783,K$332)+'СЕТ СН'!$F$16</f>
        <v>#REF!</v>
      </c>
      <c r="L349" s="36" t="e">
        <f>SUMIFS(СВЦЭМ!#REF!,СВЦЭМ!$A$40:$A$783,$A349,СВЦЭМ!$B$40:$B$783,L$332)+'СЕТ СН'!$F$16</f>
        <v>#REF!</v>
      </c>
      <c r="M349" s="36" t="e">
        <f>SUMIFS(СВЦЭМ!#REF!,СВЦЭМ!$A$40:$A$783,$A349,СВЦЭМ!$B$40:$B$783,M$332)+'СЕТ СН'!$F$16</f>
        <v>#REF!</v>
      </c>
      <c r="N349" s="36" t="e">
        <f>SUMIFS(СВЦЭМ!#REF!,СВЦЭМ!$A$40:$A$783,$A349,СВЦЭМ!$B$40:$B$783,N$332)+'СЕТ СН'!$F$16</f>
        <v>#REF!</v>
      </c>
      <c r="O349" s="36" t="e">
        <f>SUMIFS(СВЦЭМ!#REF!,СВЦЭМ!$A$40:$A$783,$A349,СВЦЭМ!$B$40:$B$783,O$332)+'СЕТ СН'!$F$16</f>
        <v>#REF!</v>
      </c>
      <c r="P349" s="36" t="e">
        <f>SUMIFS(СВЦЭМ!#REF!,СВЦЭМ!$A$40:$A$783,$A349,СВЦЭМ!$B$40:$B$783,P$332)+'СЕТ СН'!$F$16</f>
        <v>#REF!</v>
      </c>
      <c r="Q349" s="36" t="e">
        <f>SUMIFS(СВЦЭМ!#REF!,СВЦЭМ!$A$40:$A$783,$A349,СВЦЭМ!$B$40:$B$783,Q$332)+'СЕТ СН'!$F$16</f>
        <v>#REF!</v>
      </c>
      <c r="R349" s="36" t="e">
        <f>SUMIFS(СВЦЭМ!#REF!,СВЦЭМ!$A$40:$A$783,$A349,СВЦЭМ!$B$40:$B$783,R$332)+'СЕТ СН'!$F$16</f>
        <v>#REF!</v>
      </c>
      <c r="S349" s="36" t="e">
        <f>SUMIFS(СВЦЭМ!#REF!,СВЦЭМ!$A$40:$A$783,$A349,СВЦЭМ!$B$40:$B$783,S$332)+'СЕТ СН'!$F$16</f>
        <v>#REF!</v>
      </c>
      <c r="T349" s="36" t="e">
        <f>SUMIFS(СВЦЭМ!#REF!,СВЦЭМ!$A$40:$A$783,$A349,СВЦЭМ!$B$40:$B$783,T$332)+'СЕТ СН'!$F$16</f>
        <v>#REF!</v>
      </c>
      <c r="U349" s="36" t="e">
        <f>SUMIFS(СВЦЭМ!#REF!,СВЦЭМ!$A$40:$A$783,$A349,СВЦЭМ!$B$40:$B$783,U$332)+'СЕТ СН'!$F$16</f>
        <v>#REF!</v>
      </c>
      <c r="V349" s="36" t="e">
        <f>SUMIFS(СВЦЭМ!#REF!,СВЦЭМ!$A$40:$A$783,$A349,СВЦЭМ!$B$40:$B$783,V$332)+'СЕТ СН'!$F$16</f>
        <v>#REF!</v>
      </c>
      <c r="W349" s="36" t="e">
        <f>SUMIFS(СВЦЭМ!#REF!,СВЦЭМ!$A$40:$A$783,$A349,СВЦЭМ!$B$40:$B$783,W$332)+'СЕТ СН'!$F$16</f>
        <v>#REF!</v>
      </c>
      <c r="X349" s="36" t="e">
        <f>SUMIFS(СВЦЭМ!#REF!,СВЦЭМ!$A$40:$A$783,$A349,СВЦЭМ!$B$40:$B$783,X$332)+'СЕТ СН'!$F$16</f>
        <v>#REF!</v>
      </c>
      <c r="Y349" s="36" t="e">
        <f>SUMIFS(СВЦЭМ!#REF!,СВЦЭМ!$A$40:$A$783,$A349,СВЦЭМ!$B$40:$B$783,Y$332)+'СЕТ СН'!$F$16</f>
        <v>#REF!</v>
      </c>
    </row>
    <row r="350" spans="1:25" ht="15.75" hidden="1" x14ac:dyDescent="0.2">
      <c r="A350" s="35">
        <f t="shared" si="9"/>
        <v>44457</v>
      </c>
      <c r="B350" s="36" t="e">
        <f>SUMIFS(СВЦЭМ!#REF!,СВЦЭМ!$A$40:$A$783,$A350,СВЦЭМ!$B$40:$B$783,B$332)+'СЕТ СН'!$F$16</f>
        <v>#REF!</v>
      </c>
      <c r="C350" s="36" t="e">
        <f>SUMIFS(СВЦЭМ!#REF!,СВЦЭМ!$A$40:$A$783,$A350,СВЦЭМ!$B$40:$B$783,C$332)+'СЕТ СН'!$F$16</f>
        <v>#REF!</v>
      </c>
      <c r="D350" s="36" t="e">
        <f>SUMIFS(СВЦЭМ!#REF!,СВЦЭМ!$A$40:$A$783,$A350,СВЦЭМ!$B$40:$B$783,D$332)+'СЕТ СН'!$F$16</f>
        <v>#REF!</v>
      </c>
      <c r="E350" s="36" t="e">
        <f>SUMIFS(СВЦЭМ!#REF!,СВЦЭМ!$A$40:$A$783,$A350,СВЦЭМ!$B$40:$B$783,E$332)+'СЕТ СН'!$F$16</f>
        <v>#REF!</v>
      </c>
      <c r="F350" s="36" t="e">
        <f>SUMIFS(СВЦЭМ!#REF!,СВЦЭМ!$A$40:$A$783,$A350,СВЦЭМ!$B$40:$B$783,F$332)+'СЕТ СН'!$F$16</f>
        <v>#REF!</v>
      </c>
      <c r="G350" s="36" t="e">
        <f>SUMIFS(СВЦЭМ!#REF!,СВЦЭМ!$A$40:$A$783,$A350,СВЦЭМ!$B$40:$B$783,G$332)+'СЕТ СН'!$F$16</f>
        <v>#REF!</v>
      </c>
      <c r="H350" s="36" t="e">
        <f>SUMIFS(СВЦЭМ!#REF!,СВЦЭМ!$A$40:$A$783,$A350,СВЦЭМ!$B$40:$B$783,H$332)+'СЕТ СН'!$F$16</f>
        <v>#REF!</v>
      </c>
      <c r="I350" s="36" t="e">
        <f>SUMIFS(СВЦЭМ!#REF!,СВЦЭМ!$A$40:$A$783,$A350,СВЦЭМ!$B$40:$B$783,I$332)+'СЕТ СН'!$F$16</f>
        <v>#REF!</v>
      </c>
      <c r="J350" s="36" t="e">
        <f>SUMIFS(СВЦЭМ!#REF!,СВЦЭМ!$A$40:$A$783,$A350,СВЦЭМ!$B$40:$B$783,J$332)+'СЕТ СН'!$F$16</f>
        <v>#REF!</v>
      </c>
      <c r="K350" s="36" t="e">
        <f>SUMIFS(СВЦЭМ!#REF!,СВЦЭМ!$A$40:$A$783,$A350,СВЦЭМ!$B$40:$B$783,K$332)+'СЕТ СН'!$F$16</f>
        <v>#REF!</v>
      </c>
      <c r="L350" s="36" t="e">
        <f>SUMIFS(СВЦЭМ!#REF!,СВЦЭМ!$A$40:$A$783,$A350,СВЦЭМ!$B$40:$B$783,L$332)+'СЕТ СН'!$F$16</f>
        <v>#REF!</v>
      </c>
      <c r="M350" s="36" t="e">
        <f>SUMIFS(СВЦЭМ!#REF!,СВЦЭМ!$A$40:$A$783,$A350,СВЦЭМ!$B$40:$B$783,M$332)+'СЕТ СН'!$F$16</f>
        <v>#REF!</v>
      </c>
      <c r="N350" s="36" t="e">
        <f>SUMIFS(СВЦЭМ!#REF!,СВЦЭМ!$A$40:$A$783,$A350,СВЦЭМ!$B$40:$B$783,N$332)+'СЕТ СН'!$F$16</f>
        <v>#REF!</v>
      </c>
      <c r="O350" s="36" t="e">
        <f>SUMIFS(СВЦЭМ!#REF!,СВЦЭМ!$A$40:$A$783,$A350,СВЦЭМ!$B$40:$B$783,O$332)+'СЕТ СН'!$F$16</f>
        <v>#REF!</v>
      </c>
      <c r="P350" s="36" t="e">
        <f>SUMIFS(СВЦЭМ!#REF!,СВЦЭМ!$A$40:$A$783,$A350,СВЦЭМ!$B$40:$B$783,P$332)+'СЕТ СН'!$F$16</f>
        <v>#REF!</v>
      </c>
      <c r="Q350" s="36" t="e">
        <f>SUMIFS(СВЦЭМ!#REF!,СВЦЭМ!$A$40:$A$783,$A350,СВЦЭМ!$B$40:$B$783,Q$332)+'СЕТ СН'!$F$16</f>
        <v>#REF!</v>
      </c>
      <c r="R350" s="36" t="e">
        <f>SUMIFS(СВЦЭМ!#REF!,СВЦЭМ!$A$40:$A$783,$A350,СВЦЭМ!$B$40:$B$783,R$332)+'СЕТ СН'!$F$16</f>
        <v>#REF!</v>
      </c>
      <c r="S350" s="36" t="e">
        <f>SUMIFS(СВЦЭМ!#REF!,СВЦЭМ!$A$40:$A$783,$A350,СВЦЭМ!$B$40:$B$783,S$332)+'СЕТ СН'!$F$16</f>
        <v>#REF!</v>
      </c>
      <c r="T350" s="36" t="e">
        <f>SUMIFS(СВЦЭМ!#REF!,СВЦЭМ!$A$40:$A$783,$A350,СВЦЭМ!$B$40:$B$783,T$332)+'СЕТ СН'!$F$16</f>
        <v>#REF!</v>
      </c>
      <c r="U350" s="36" t="e">
        <f>SUMIFS(СВЦЭМ!#REF!,СВЦЭМ!$A$40:$A$783,$A350,СВЦЭМ!$B$40:$B$783,U$332)+'СЕТ СН'!$F$16</f>
        <v>#REF!</v>
      </c>
      <c r="V350" s="36" t="e">
        <f>SUMIFS(СВЦЭМ!#REF!,СВЦЭМ!$A$40:$A$783,$A350,СВЦЭМ!$B$40:$B$783,V$332)+'СЕТ СН'!$F$16</f>
        <v>#REF!</v>
      </c>
      <c r="W350" s="36" t="e">
        <f>SUMIFS(СВЦЭМ!#REF!,СВЦЭМ!$A$40:$A$783,$A350,СВЦЭМ!$B$40:$B$783,W$332)+'СЕТ СН'!$F$16</f>
        <v>#REF!</v>
      </c>
      <c r="X350" s="36" t="e">
        <f>SUMIFS(СВЦЭМ!#REF!,СВЦЭМ!$A$40:$A$783,$A350,СВЦЭМ!$B$40:$B$783,X$332)+'СЕТ СН'!$F$16</f>
        <v>#REF!</v>
      </c>
      <c r="Y350" s="36" t="e">
        <f>SUMIFS(СВЦЭМ!#REF!,СВЦЭМ!$A$40:$A$783,$A350,СВЦЭМ!$B$40:$B$783,Y$332)+'СЕТ СН'!$F$16</f>
        <v>#REF!</v>
      </c>
    </row>
    <row r="351" spans="1:25" ht="15.75" hidden="1" x14ac:dyDescent="0.2">
      <c r="A351" s="35">
        <f t="shared" si="9"/>
        <v>44458</v>
      </c>
      <c r="B351" s="36" t="e">
        <f>SUMIFS(СВЦЭМ!#REF!,СВЦЭМ!$A$40:$A$783,$A351,СВЦЭМ!$B$40:$B$783,B$332)+'СЕТ СН'!$F$16</f>
        <v>#REF!</v>
      </c>
      <c r="C351" s="36" t="e">
        <f>SUMIFS(СВЦЭМ!#REF!,СВЦЭМ!$A$40:$A$783,$A351,СВЦЭМ!$B$40:$B$783,C$332)+'СЕТ СН'!$F$16</f>
        <v>#REF!</v>
      </c>
      <c r="D351" s="36" t="e">
        <f>SUMIFS(СВЦЭМ!#REF!,СВЦЭМ!$A$40:$A$783,$A351,СВЦЭМ!$B$40:$B$783,D$332)+'СЕТ СН'!$F$16</f>
        <v>#REF!</v>
      </c>
      <c r="E351" s="36" t="e">
        <f>SUMIFS(СВЦЭМ!#REF!,СВЦЭМ!$A$40:$A$783,$A351,СВЦЭМ!$B$40:$B$783,E$332)+'СЕТ СН'!$F$16</f>
        <v>#REF!</v>
      </c>
      <c r="F351" s="36" t="e">
        <f>SUMIFS(СВЦЭМ!#REF!,СВЦЭМ!$A$40:$A$783,$A351,СВЦЭМ!$B$40:$B$783,F$332)+'СЕТ СН'!$F$16</f>
        <v>#REF!</v>
      </c>
      <c r="G351" s="36" t="e">
        <f>SUMIFS(СВЦЭМ!#REF!,СВЦЭМ!$A$40:$A$783,$A351,СВЦЭМ!$B$40:$B$783,G$332)+'СЕТ СН'!$F$16</f>
        <v>#REF!</v>
      </c>
      <c r="H351" s="36" t="e">
        <f>SUMIFS(СВЦЭМ!#REF!,СВЦЭМ!$A$40:$A$783,$A351,СВЦЭМ!$B$40:$B$783,H$332)+'СЕТ СН'!$F$16</f>
        <v>#REF!</v>
      </c>
      <c r="I351" s="36" t="e">
        <f>SUMIFS(СВЦЭМ!#REF!,СВЦЭМ!$A$40:$A$783,$A351,СВЦЭМ!$B$40:$B$783,I$332)+'СЕТ СН'!$F$16</f>
        <v>#REF!</v>
      </c>
      <c r="J351" s="36" t="e">
        <f>SUMIFS(СВЦЭМ!#REF!,СВЦЭМ!$A$40:$A$783,$A351,СВЦЭМ!$B$40:$B$783,J$332)+'СЕТ СН'!$F$16</f>
        <v>#REF!</v>
      </c>
      <c r="K351" s="36" t="e">
        <f>SUMIFS(СВЦЭМ!#REF!,СВЦЭМ!$A$40:$A$783,$A351,СВЦЭМ!$B$40:$B$783,K$332)+'СЕТ СН'!$F$16</f>
        <v>#REF!</v>
      </c>
      <c r="L351" s="36" t="e">
        <f>SUMIFS(СВЦЭМ!#REF!,СВЦЭМ!$A$40:$A$783,$A351,СВЦЭМ!$B$40:$B$783,L$332)+'СЕТ СН'!$F$16</f>
        <v>#REF!</v>
      </c>
      <c r="M351" s="36" t="e">
        <f>SUMIFS(СВЦЭМ!#REF!,СВЦЭМ!$A$40:$A$783,$A351,СВЦЭМ!$B$40:$B$783,M$332)+'СЕТ СН'!$F$16</f>
        <v>#REF!</v>
      </c>
      <c r="N351" s="36" t="e">
        <f>SUMIFS(СВЦЭМ!#REF!,СВЦЭМ!$A$40:$A$783,$A351,СВЦЭМ!$B$40:$B$783,N$332)+'СЕТ СН'!$F$16</f>
        <v>#REF!</v>
      </c>
      <c r="O351" s="36" t="e">
        <f>SUMIFS(СВЦЭМ!#REF!,СВЦЭМ!$A$40:$A$783,$A351,СВЦЭМ!$B$40:$B$783,O$332)+'СЕТ СН'!$F$16</f>
        <v>#REF!</v>
      </c>
      <c r="P351" s="36" t="e">
        <f>SUMIFS(СВЦЭМ!#REF!,СВЦЭМ!$A$40:$A$783,$A351,СВЦЭМ!$B$40:$B$783,P$332)+'СЕТ СН'!$F$16</f>
        <v>#REF!</v>
      </c>
      <c r="Q351" s="36" t="e">
        <f>SUMIFS(СВЦЭМ!#REF!,СВЦЭМ!$A$40:$A$783,$A351,СВЦЭМ!$B$40:$B$783,Q$332)+'СЕТ СН'!$F$16</f>
        <v>#REF!</v>
      </c>
      <c r="R351" s="36" t="e">
        <f>SUMIFS(СВЦЭМ!#REF!,СВЦЭМ!$A$40:$A$783,$A351,СВЦЭМ!$B$40:$B$783,R$332)+'СЕТ СН'!$F$16</f>
        <v>#REF!</v>
      </c>
      <c r="S351" s="36" t="e">
        <f>SUMIFS(СВЦЭМ!#REF!,СВЦЭМ!$A$40:$A$783,$A351,СВЦЭМ!$B$40:$B$783,S$332)+'СЕТ СН'!$F$16</f>
        <v>#REF!</v>
      </c>
      <c r="T351" s="36" t="e">
        <f>SUMIFS(СВЦЭМ!#REF!,СВЦЭМ!$A$40:$A$783,$A351,СВЦЭМ!$B$40:$B$783,T$332)+'СЕТ СН'!$F$16</f>
        <v>#REF!</v>
      </c>
      <c r="U351" s="36" t="e">
        <f>SUMIFS(СВЦЭМ!#REF!,СВЦЭМ!$A$40:$A$783,$A351,СВЦЭМ!$B$40:$B$783,U$332)+'СЕТ СН'!$F$16</f>
        <v>#REF!</v>
      </c>
      <c r="V351" s="36" t="e">
        <f>SUMIFS(СВЦЭМ!#REF!,СВЦЭМ!$A$40:$A$783,$A351,СВЦЭМ!$B$40:$B$783,V$332)+'СЕТ СН'!$F$16</f>
        <v>#REF!</v>
      </c>
      <c r="W351" s="36" t="e">
        <f>SUMIFS(СВЦЭМ!#REF!,СВЦЭМ!$A$40:$A$783,$A351,СВЦЭМ!$B$40:$B$783,W$332)+'СЕТ СН'!$F$16</f>
        <v>#REF!</v>
      </c>
      <c r="X351" s="36" t="e">
        <f>SUMIFS(СВЦЭМ!#REF!,СВЦЭМ!$A$40:$A$783,$A351,СВЦЭМ!$B$40:$B$783,X$332)+'СЕТ СН'!$F$16</f>
        <v>#REF!</v>
      </c>
      <c r="Y351" s="36" t="e">
        <f>SUMIFS(СВЦЭМ!#REF!,СВЦЭМ!$A$40:$A$783,$A351,СВЦЭМ!$B$40:$B$783,Y$332)+'СЕТ СН'!$F$16</f>
        <v>#REF!</v>
      </c>
    </row>
    <row r="352" spans="1:25" ht="15.75" hidden="1" x14ac:dyDescent="0.2">
      <c r="A352" s="35">
        <f t="shared" si="9"/>
        <v>44459</v>
      </c>
      <c r="B352" s="36" t="e">
        <f>SUMIFS(СВЦЭМ!#REF!,СВЦЭМ!$A$40:$A$783,$A352,СВЦЭМ!$B$40:$B$783,B$332)+'СЕТ СН'!$F$16</f>
        <v>#REF!</v>
      </c>
      <c r="C352" s="36" t="e">
        <f>SUMIFS(СВЦЭМ!#REF!,СВЦЭМ!$A$40:$A$783,$A352,СВЦЭМ!$B$40:$B$783,C$332)+'СЕТ СН'!$F$16</f>
        <v>#REF!</v>
      </c>
      <c r="D352" s="36" t="e">
        <f>SUMIFS(СВЦЭМ!#REF!,СВЦЭМ!$A$40:$A$783,$A352,СВЦЭМ!$B$40:$B$783,D$332)+'СЕТ СН'!$F$16</f>
        <v>#REF!</v>
      </c>
      <c r="E352" s="36" t="e">
        <f>SUMIFS(СВЦЭМ!#REF!,СВЦЭМ!$A$40:$A$783,$A352,СВЦЭМ!$B$40:$B$783,E$332)+'СЕТ СН'!$F$16</f>
        <v>#REF!</v>
      </c>
      <c r="F352" s="36" t="e">
        <f>SUMIFS(СВЦЭМ!#REF!,СВЦЭМ!$A$40:$A$783,$A352,СВЦЭМ!$B$40:$B$783,F$332)+'СЕТ СН'!$F$16</f>
        <v>#REF!</v>
      </c>
      <c r="G352" s="36" t="e">
        <f>SUMIFS(СВЦЭМ!#REF!,СВЦЭМ!$A$40:$A$783,$A352,СВЦЭМ!$B$40:$B$783,G$332)+'СЕТ СН'!$F$16</f>
        <v>#REF!</v>
      </c>
      <c r="H352" s="36" t="e">
        <f>SUMIFS(СВЦЭМ!#REF!,СВЦЭМ!$A$40:$A$783,$A352,СВЦЭМ!$B$40:$B$783,H$332)+'СЕТ СН'!$F$16</f>
        <v>#REF!</v>
      </c>
      <c r="I352" s="36" t="e">
        <f>SUMIFS(СВЦЭМ!#REF!,СВЦЭМ!$A$40:$A$783,$A352,СВЦЭМ!$B$40:$B$783,I$332)+'СЕТ СН'!$F$16</f>
        <v>#REF!</v>
      </c>
      <c r="J352" s="36" t="e">
        <f>SUMIFS(СВЦЭМ!#REF!,СВЦЭМ!$A$40:$A$783,$A352,СВЦЭМ!$B$40:$B$783,J$332)+'СЕТ СН'!$F$16</f>
        <v>#REF!</v>
      </c>
      <c r="K352" s="36" t="e">
        <f>SUMIFS(СВЦЭМ!#REF!,СВЦЭМ!$A$40:$A$783,$A352,СВЦЭМ!$B$40:$B$783,K$332)+'СЕТ СН'!$F$16</f>
        <v>#REF!</v>
      </c>
      <c r="L352" s="36" t="e">
        <f>SUMIFS(СВЦЭМ!#REF!,СВЦЭМ!$A$40:$A$783,$A352,СВЦЭМ!$B$40:$B$783,L$332)+'СЕТ СН'!$F$16</f>
        <v>#REF!</v>
      </c>
      <c r="M352" s="36" t="e">
        <f>SUMIFS(СВЦЭМ!#REF!,СВЦЭМ!$A$40:$A$783,$A352,СВЦЭМ!$B$40:$B$783,M$332)+'СЕТ СН'!$F$16</f>
        <v>#REF!</v>
      </c>
      <c r="N352" s="36" t="e">
        <f>SUMIFS(СВЦЭМ!#REF!,СВЦЭМ!$A$40:$A$783,$A352,СВЦЭМ!$B$40:$B$783,N$332)+'СЕТ СН'!$F$16</f>
        <v>#REF!</v>
      </c>
      <c r="O352" s="36" t="e">
        <f>SUMIFS(СВЦЭМ!#REF!,СВЦЭМ!$A$40:$A$783,$A352,СВЦЭМ!$B$40:$B$783,O$332)+'СЕТ СН'!$F$16</f>
        <v>#REF!</v>
      </c>
      <c r="P352" s="36" t="e">
        <f>SUMIFS(СВЦЭМ!#REF!,СВЦЭМ!$A$40:$A$783,$A352,СВЦЭМ!$B$40:$B$783,P$332)+'СЕТ СН'!$F$16</f>
        <v>#REF!</v>
      </c>
      <c r="Q352" s="36" t="e">
        <f>SUMIFS(СВЦЭМ!#REF!,СВЦЭМ!$A$40:$A$783,$A352,СВЦЭМ!$B$40:$B$783,Q$332)+'СЕТ СН'!$F$16</f>
        <v>#REF!</v>
      </c>
      <c r="R352" s="36" t="e">
        <f>SUMIFS(СВЦЭМ!#REF!,СВЦЭМ!$A$40:$A$783,$A352,СВЦЭМ!$B$40:$B$783,R$332)+'СЕТ СН'!$F$16</f>
        <v>#REF!</v>
      </c>
      <c r="S352" s="36" t="e">
        <f>SUMIFS(СВЦЭМ!#REF!,СВЦЭМ!$A$40:$A$783,$A352,СВЦЭМ!$B$40:$B$783,S$332)+'СЕТ СН'!$F$16</f>
        <v>#REF!</v>
      </c>
      <c r="T352" s="36" t="e">
        <f>SUMIFS(СВЦЭМ!#REF!,СВЦЭМ!$A$40:$A$783,$A352,СВЦЭМ!$B$40:$B$783,T$332)+'СЕТ СН'!$F$16</f>
        <v>#REF!</v>
      </c>
      <c r="U352" s="36" t="e">
        <f>SUMIFS(СВЦЭМ!#REF!,СВЦЭМ!$A$40:$A$783,$A352,СВЦЭМ!$B$40:$B$783,U$332)+'СЕТ СН'!$F$16</f>
        <v>#REF!</v>
      </c>
      <c r="V352" s="36" t="e">
        <f>SUMIFS(СВЦЭМ!#REF!,СВЦЭМ!$A$40:$A$783,$A352,СВЦЭМ!$B$40:$B$783,V$332)+'СЕТ СН'!$F$16</f>
        <v>#REF!</v>
      </c>
      <c r="W352" s="36" t="e">
        <f>SUMIFS(СВЦЭМ!#REF!,СВЦЭМ!$A$40:$A$783,$A352,СВЦЭМ!$B$40:$B$783,W$332)+'СЕТ СН'!$F$16</f>
        <v>#REF!</v>
      </c>
      <c r="X352" s="36" t="e">
        <f>SUMIFS(СВЦЭМ!#REF!,СВЦЭМ!$A$40:$A$783,$A352,СВЦЭМ!$B$40:$B$783,X$332)+'СЕТ СН'!$F$16</f>
        <v>#REF!</v>
      </c>
      <c r="Y352" s="36" t="e">
        <f>SUMIFS(СВЦЭМ!#REF!,СВЦЭМ!$A$40:$A$783,$A352,СВЦЭМ!$B$40:$B$783,Y$332)+'СЕТ СН'!$F$16</f>
        <v>#REF!</v>
      </c>
    </row>
    <row r="353" spans="1:27" ht="15.75" hidden="1" x14ac:dyDescent="0.2">
      <c r="A353" s="35">
        <f t="shared" si="9"/>
        <v>44460</v>
      </c>
      <c r="B353" s="36" t="e">
        <f>SUMIFS(СВЦЭМ!#REF!,СВЦЭМ!$A$40:$A$783,$A353,СВЦЭМ!$B$40:$B$783,B$332)+'СЕТ СН'!$F$16</f>
        <v>#REF!</v>
      </c>
      <c r="C353" s="36" t="e">
        <f>SUMIFS(СВЦЭМ!#REF!,СВЦЭМ!$A$40:$A$783,$A353,СВЦЭМ!$B$40:$B$783,C$332)+'СЕТ СН'!$F$16</f>
        <v>#REF!</v>
      </c>
      <c r="D353" s="36" t="e">
        <f>SUMIFS(СВЦЭМ!#REF!,СВЦЭМ!$A$40:$A$783,$A353,СВЦЭМ!$B$40:$B$783,D$332)+'СЕТ СН'!$F$16</f>
        <v>#REF!</v>
      </c>
      <c r="E353" s="36" t="e">
        <f>SUMIFS(СВЦЭМ!#REF!,СВЦЭМ!$A$40:$A$783,$A353,СВЦЭМ!$B$40:$B$783,E$332)+'СЕТ СН'!$F$16</f>
        <v>#REF!</v>
      </c>
      <c r="F353" s="36" t="e">
        <f>SUMIFS(СВЦЭМ!#REF!,СВЦЭМ!$A$40:$A$783,$A353,СВЦЭМ!$B$40:$B$783,F$332)+'СЕТ СН'!$F$16</f>
        <v>#REF!</v>
      </c>
      <c r="G353" s="36" t="e">
        <f>SUMIFS(СВЦЭМ!#REF!,СВЦЭМ!$A$40:$A$783,$A353,СВЦЭМ!$B$40:$B$783,G$332)+'СЕТ СН'!$F$16</f>
        <v>#REF!</v>
      </c>
      <c r="H353" s="36" t="e">
        <f>SUMIFS(СВЦЭМ!#REF!,СВЦЭМ!$A$40:$A$783,$A353,СВЦЭМ!$B$40:$B$783,H$332)+'СЕТ СН'!$F$16</f>
        <v>#REF!</v>
      </c>
      <c r="I353" s="36" t="e">
        <f>SUMIFS(СВЦЭМ!#REF!,СВЦЭМ!$A$40:$A$783,$A353,СВЦЭМ!$B$40:$B$783,I$332)+'СЕТ СН'!$F$16</f>
        <v>#REF!</v>
      </c>
      <c r="J353" s="36" t="e">
        <f>SUMIFS(СВЦЭМ!#REF!,СВЦЭМ!$A$40:$A$783,$A353,СВЦЭМ!$B$40:$B$783,J$332)+'СЕТ СН'!$F$16</f>
        <v>#REF!</v>
      </c>
      <c r="K353" s="36" t="e">
        <f>SUMIFS(СВЦЭМ!#REF!,СВЦЭМ!$A$40:$A$783,$A353,СВЦЭМ!$B$40:$B$783,K$332)+'СЕТ СН'!$F$16</f>
        <v>#REF!</v>
      </c>
      <c r="L353" s="36" t="e">
        <f>SUMIFS(СВЦЭМ!#REF!,СВЦЭМ!$A$40:$A$783,$A353,СВЦЭМ!$B$40:$B$783,L$332)+'СЕТ СН'!$F$16</f>
        <v>#REF!</v>
      </c>
      <c r="M353" s="36" t="e">
        <f>SUMIFS(СВЦЭМ!#REF!,СВЦЭМ!$A$40:$A$783,$A353,СВЦЭМ!$B$40:$B$783,M$332)+'СЕТ СН'!$F$16</f>
        <v>#REF!</v>
      </c>
      <c r="N353" s="36" t="e">
        <f>SUMIFS(СВЦЭМ!#REF!,СВЦЭМ!$A$40:$A$783,$A353,СВЦЭМ!$B$40:$B$783,N$332)+'СЕТ СН'!$F$16</f>
        <v>#REF!</v>
      </c>
      <c r="O353" s="36" t="e">
        <f>SUMIFS(СВЦЭМ!#REF!,СВЦЭМ!$A$40:$A$783,$A353,СВЦЭМ!$B$40:$B$783,O$332)+'СЕТ СН'!$F$16</f>
        <v>#REF!</v>
      </c>
      <c r="P353" s="36" t="e">
        <f>SUMIFS(СВЦЭМ!#REF!,СВЦЭМ!$A$40:$A$783,$A353,СВЦЭМ!$B$40:$B$783,P$332)+'СЕТ СН'!$F$16</f>
        <v>#REF!</v>
      </c>
      <c r="Q353" s="36" t="e">
        <f>SUMIFS(СВЦЭМ!#REF!,СВЦЭМ!$A$40:$A$783,$A353,СВЦЭМ!$B$40:$B$783,Q$332)+'СЕТ СН'!$F$16</f>
        <v>#REF!</v>
      </c>
      <c r="R353" s="36" t="e">
        <f>SUMIFS(СВЦЭМ!#REF!,СВЦЭМ!$A$40:$A$783,$A353,СВЦЭМ!$B$40:$B$783,R$332)+'СЕТ СН'!$F$16</f>
        <v>#REF!</v>
      </c>
      <c r="S353" s="36" t="e">
        <f>SUMIFS(СВЦЭМ!#REF!,СВЦЭМ!$A$40:$A$783,$A353,СВЦЭМ!$B$40:$B$783,S$332)+'СЕТ СН'!$F$16</f>
        <v>#REF!</v>
      </c>
      <c r="T353" s="36" t="e">
        <f>SUMIFS(СВЦЭМ!#REF!,СВЦЭМ!$A$40:$A$783,$A353,СВЦЭМ!$B$40:$B$783,T$332)+'СЕТ СН'!$F$16</f>
        <v>#REF!</v>
      </c>
      <c r="U353" s="36" t="e">
        <f>SUMIFS(СВЦЭМ!#REF!,СВЦЭМ!$A$40:$A$783,$A353,СВЦЭМ!$B$40:$B$783,U$332)+'СЕТ СН'!$F$16</f>
        <v>#REF!</v>
      </c>
      <c r="V353" s="36" t="e">
        <f>SUMIFS(СВЦЭМ!#REF!,СВЦЭМ!$A$40:$A$783,$A353,СВЦЭМ!$B$40:$B$783,V$332)+'СЕТ СН'!$F$16</f>
        <v>#REF!</v>
      </c>
      <c r="W353" s="36" t="e">
        <f>SUMIFS(СВЦЭМ!#REF!,СВЦЭМ!$A$40:$A$783,$A353,СВЦЭМ!$B$40:$B$783,W$332)+'СЕТ СН'!$F$16</f>
        <v>#REF!</v>
      </c>
      <c r="X353" s="36" t="e">
        <f>SUMIFS(СВЦЭМ!#REF!,СВЦЭМ!$A$40:$A$783,$A353,СВЦЭМ!$B$40:$B$783,X$332)+'СЕТ СН'!$F$16</f>
        <v>#REF!</v>
      </c>
      <c r="Y353" s="36" t="e">
        <f>SUMIFS(СВЦЭМ!#REF!,СВЦЭМ!$A$40:$A$783,$A353,СВЦЭМ!$B$40:$B$783,Y$332)+'СЕТ СН'!$F$16</f>
        <v>#REF!</v>
      </c>
    </row>
    <row r="354" spans="1:27" ht="15.75" hidden="1" x14ac:dyDescent="0.2">
      <c r="A354" s="35">
        <f t="shared" si="9"/>
        <v>44461</v>
      </c>
      <c r="B354" s="36" t="e">
        <f>SUMIFS(СВЦЭМ!#REF!,СВЦЭМ!$A$40:$A$783,$A354,СВЦЭМ!$B$40:$B$783,B$332)+'СЕТ СН'!$F$16</f>
        <v>#REF!</v>
      </c>
      <c r="C354" s="36" t="e">
        <f>SUMIFS(СВЦЭМ!#REF!,СВЦЭМ!$A$40:$A$783,$A354,СВЦЭМ!$B$40:$B$783,C$332)+'СЕТ СН'!$F$16</f>
        <v>#REF!</v>
      </c>
      <c r="D354" s="36" t="e">
        <f>SUMIFS(СВЦЭМ!#REF!,СВЦЭМ!$A$40:$A$783,$A354,СВЦЭМ!$B$40:$B$783,D$332)+'СЕТ СН'!$F$16</f>
        <v>#REF!</v>
      </c>
      <c r="E354" s="36" t="e">
        <f>SUMIFS(СВЦЭМ!#REF!,СВЦЭМ!$A$40:$A$783,$A354,СВЦЭМ!$B$40:$B$783,E$332)+'СЕТ СН'!$F$16</f>
        <v>#REF!</v>
      </c>
      <c r="F354" s="36" t="e">
        <f>SUMIFS(СВЦЭМ!#REF!,СВЦЭМ!$A$40:$A$783,$A354,СВЦЭМ!$B$40:$B$783,F$332)+'СЕТ СН'!$F$16</f>
        <v>#REF!</v>
      </c>
      <c r="G354" s="36" t="e">
        <f>SUMIFS(СВЦЭМ!#REF!,СВЦЭМ!$A$40:$A$783,$A354,СВЦЭМ!$B$40:$B$783,G$332)+'СЕТ СН'!$F$16</f>
        <v>#REF!</v>
      </c>
      <c r="H354" s="36" t="e">
        <f>SUMIFS(СВЦЭМ!#REF!,СВЦЭМ!$A$40:$A$783,$A354,СВЦЭМ!$B$40:$B$783,H$332)+'СЕТ СН'!$F$16</f>
        <v>#REF!</v>
      </c>
      <c r="I354" s="36" t="e">
        <f>SUMIFS(СВЦЭМ!#REF!,СВЦЭМ!$A$40:$A$783,$A354,СВЦЭМ!$B$40:$B$783,I$332)+'СЕТ СН'!$F$16</f>
        <v>#REF!</v>
      </c>
      <c r="J354" s="36" t="e">
        <f>SUMIFS(СВЦЭМ!#REF!,СВЦЭМ!$A$40:$A$783,$A354,СВЦЭМ!$B$40:$B$783,J$332)+'СЕТ СН'!$F$16</f>
        <v>#REF!</v>
      </c>
      <c r="K354" s="36" t="e">
        <f>SUMIFS(СВЦЭМ!#REF!,СВЦЭМ!$A$40:$A$783,$A354,СВЦЭМ!$B$40:$B$783,K$332)+'СЕТ СН'!$F$16</f>
        <v>#REF!</v>
      </c>
      <c r="L354" s="36" t="e">
        <f>SUMIFS(СВЦЭМ!#REF!,СВЦЭМ!$A$40:$A$783,$A354,СВЦЭМ!$B$40:$B$783,L$332)+'СЕТ СН'!$F$16</f>
        <v>#REF!</v>
      </c>
      <c r="M354" s="36" t="e">
        <f>SUMIFS(СВЦЭМ!#REF!,СВЦЭМ!$A$40:$A$783,$A354,СВЦЭМ!$B$40:$B$783,M$332)+'СЕТ СН'!$F$16</f>
        <v>#REF!</v>
      </c>
      <c r="N354" s="36" t="e">
        <f>SUMIFS(СВЦЭМ!#REF!,СВЦЭМ!$A$40:$A$783,$A354,СВЦЭМ!$B$40:$B$783,N$332)+'СЕТ СН'!$F$16</f>
        <v>#REF!</v>
      </c>
      <c r="O354" s="36" t="e">
        <f>SUMIFS(СВЦЭМ!#REF!,СВЦЭМ!$A$40:$A$783,$A354,СВЦЭМ!$B$40:$B$783,O$332)+'СЕТ СН'!$F$16</f>
        <v>#REF!</v>
      </c>
      <c r="P354" s="36" t="e">
        <f>SUMIFS(СВЦЭМ!#REF!,СВЦЭМ!$A$40:$A$783,$A354,СВЦЭМ!$B$40:$B$783,P$332)+'СЕТ СН'!$F$16</f>
        <v>#REF!</v>
      </c>
      <c r="Q354" s="36" t="e">
        <f>SUMIFS(СВЦЭМ!#REF!,СВЦЭМ!$A$40:$A$783,$A354,СВЦЭМ!$B$40:$B$783,Q$332)+'СЕТ СН'!$F$16</f>
        <v>#REF!</v>
      </c>
      <c r="R354" s="36" t="e">
        <f>SUMIFS(СВЦЭМ!#REF!,СВЦЭМ!$A$40:$A$783,$A354,СВЦЭМ!$B$40:$B$783,R$332)+'СЕТ СН'!$F$16</f>
        <v>#REF!</v>
      </c>
      <c r="S354" s="36" t="e">
        <f>SUMIFS(СВЦЭМ!#REF!,СВЦЭМ!$A$40:$A$783,$A354,СВЦЭМ!$B$40:$B$783,S$332)+'СЕТ СН'!$F$16</f>
        <v>#REF!</v>
      </c>
      <c r="T354" s="36" t="e">
        <f>SUMIFS(СВЦЭМ!#REF!,СВЦЭМ!$A$40:$A$783,$A354,СВЦЭМ!$B$40:$B$783,T$332)+'СЕТ СН'!$F$16</f>
        <v>#REF!</v>
      </c>
      <c r="U354" s="36" t="e">
        <f>SUMIFS(СВЦЭМ!#REF!,СВЦЭМ!$A$40:$A$783,$A354,СВЦЭМ!$B$40:$B$783,U$332)+'СЕТ СН'!$F$16</f>
        <v>#REF!</v>
      </c>
      <c r="V354" s="36" t="e">
        <f>SUMIFS(СВЦЭМ!#REF!,СВЦЭМ!$A$40:$A$783,$A354,СВЦЭМ!$B$40:$B$783,V$332)+'СЕТ СН'!$F$16</f>
        <v>#REF!</v>
      </c>
      <c r="W354" s="36" t="e">
        <f>SUMIFS(СВЦЭМ!#REF!,СВЦЭМ!$A$40:$A$783,$A354,СВЦЭМ!$B$40:$B$783,W$332)+'СЕТ СН'!$F$16</f>
        <v>#REF!</v>
      </c>
      <c r="X354" s="36" t="e">
        <f>SUMIFS(СВЦЭМ!#REF!,СВЦЭМ!$A$40:$A$783,$A354,СВЦЭМ!$B$40:$B$783,X$332)+'СЕТ СН'!$F$16</f>
        <v>#REF!</v>
      </c>
      <c r="Y354" s="36" t="e">
        <f>SUMIFS(СВЦЭМ!#REF!,СВЦЭМ!$A$40:$A$783,$A354,СВЦЭМ!$B$40:$B$783,Y$332)+'СЕТ СН'!$F$16</f>
        <v>#REF!</v>
      </c>
    </row>
    <row r="355" spans="1:27" ht="15.75" hidden="1" x14ac:dyDescent="0.2">
      <c r="A355" s="35">
        <f t="shared" si="9"/>
        <v>44462</v>
      </c>
      <c r="B355" s="36" t="e">
        <f>SUMIFS(СВЦЭМ!#REF!,СВЦЭМ!$A$40:$A$783,$A355,СВЦЭМ!$B$40:$B$783,B$332)+'СЕТ СН'!$F$16</f>
        <v>#REF!</v>
      </c>
      <c r="C355" s="36" t="e">
        <f>SUMIFS(СВЦЭМ!#REF!,СВЦЭМ!$A$40:$A$783,$A355,СВЦЭМ!$B$40:$B$783,C$332)+'СЕТ СН'!$F$16</f>
        <v>#REF!</v>
      </c>
      <c r="D355" s="36" t="e">
        <f>SUMIFS(СВЦЭМ!#REF!,СВЦЭМ!$A$40:$A$783,$A355,СВЦЭМ!$B$40:$B$783,D$332)+'СЕТ СН'!$F$16</f>
        <v>#REF!</v>
      </c>
      <c r="E355" s="36" t="e">
        <f>SUMIFS(СВЦЭМ!#REF!,СВЦЭМ!$A$40:$A$783,$A355,СВЦЭМ!$B$40:$B$783,E$332)+'СЕТ СН'!$F$16</f>
        <v>#REF!</v>
      </c>
      <c r="F355" s="36" t="e">
        <f>SUMIFS(СВЦЭМ!#REF!,СВЦЭМ!$A$40:$A$783,$A355,СВЦЭМ!$B$40:$B$783,F$332)+'СЕТ СН'!$F$16</f>
        <v>#REF!</v>
      </c>
      <c r="G355" s="36" t="e">
        <f>SUMIFS(СВЦЭМ!#REF!,СВЦЭМ!$A$40:$A$783,$A355,СВЦЭМ!$B$40:$B$783,G$332)+'СЕТ СН'!$F$16</f>
        <v>#REF!</v>
      </c>
      <c r="H355" s="36" t="e">
        <f>SUMIFS(СВЦЭМ!#REF!,СВЦЭМ!$A$40:$A$783,$A355,СВЦЭМ!$B$40:$B$783,H$332)+'СЕТ СН'!$F$16</f>
        <v>#REF!</v>
      </c>
      <c r="I355" s="36" t="e">
        <f>SUMIFS(СВЦЭМ!#REF!,СВЦЭМ!$A$40:$A$783,$A355,СВЦЭМ!$B$40:$B$783,I$332)+'СЕТ СН'!$F$16</f>
        <v>#REF!</v>
      </c>
      <c r="J355" s="36" t="e">
        <f>SUMIFS(СВЦЭМ!#REF!,СВЦЭМ!$A$40:$A$783,$A355,СВЦЭМ!$B$40:$B$783,J$332)+'СЕТ СН'!$F$16</f>
        <v>#REF!</v>
      </c>
      <c r="K355" s="36" t="e">
        <f>SUMIFS(СВЦЭМ!#REF!,СВЦЭМ!$A$40:$A$783,$A355,СВЦЭМ!$B$40:$B$783,K$332)+'СЕТ СН'!$F$16</f>
        <v>#REF!</v>
      </c>
      <c r="L355" s="36" t="e">
        <f>SUMIFS(СВЦЭМ!#REF!,СВЦЭМ!$A$40:$A$783,$A355,СВЦЭМ!$B$40:$B$783,L$332)+'СЕТ СН'!$F$16</f>
        <v>#REF!</v>
      </c>
      <c r="M355" s="36" t="e">
        <f>SUMIFS(СВЦЭМ!#REF!,СВЦЭМ!$A$40:$A$783,$A355,СВЦЭМ!$B$40:$B$783,M$332)+'СЕТ СН'!$F$16</f>
        <v>#REF!</v>
      </c>
      <c r="N355" s="36" t="e">
        <f>SUMIFS(СВЦЭМ!#REF!,СВЦЭМ!$A$40:$A$783,$A355,СВЦЭМ!$B$40:$B$783,N$332)+'СЕТ СН'!$F$16</f>
        <v>#REF!</v>
      </c>
      <c r="O355" s="36" t="e">
        <f>SUMIFS(СВЦЭМ!#REF!,СВЦЭМ!$A$40:$A$783,$A355,СВЦЭМ!$B$40:$B$783,O$332)+'СЕТ СН'!$F$16</f>
        <v>#REF!</v>
      </c>
      <c r="P355" s="36" t="e">
        <f>SUMIFS(СВЦЭМ!#REF!,СВЦЭМ!$A$40:$A$783,$A355,СВЦЭМ!$B$40:$B$783,P$332)+'СЕТ СН'!$F$16</f>
        <v>#REF!</v>
      </c>
      <c r="Q355" s="36" t="e">
        <f>SUMIFS(СВЦЭМ!#REF!,СВЦЭМ!$A$40:$A$783,$A355,СВЦЭМ!$B$40:$B$783,Q$332)+'СЕТ СН'!$F$16</f>
        <v>#REF!</v>
      </c>
      <c r="R355" s="36" t="e">
        <f>SUMIFS(СВЦЭМ!#REF!,СВЦЭМ!$A$40:$A$783,$A355,СВЦЭМ!$B$40:$B$783,R$332)+'СЕТ СН'!$F$16</f>
        <v>#REF!</v>
      </c>
      <c r="S355" s="36" t="e">
        <f>SUMIFS(СВЦЭМ!#REF!,СВЦЭМ!$A$40:$A$783,$A355,СВЦЭМ!$B$40:$B$783,S$332)+'СЕТ СН'!$F$16</f>
        <v>#REF!</v>
      </c>
      <c r="T355" s="36" t="e">
        <f>SUMIFS(СВЦЭМ!#REF!,СВЦЭМ!$A$40:$A$783,$A355,СВЦЭМ!$B$40:$B$783,T$332)+'СЕТ СН'!$F$16</f>
        <v>#REF!</v>
      </c>
      <c r="U355" s="36" t="e">
        <f>SUMIFS(СВЦЭМ!#REF!,СВЦЭМ!$A$40:$A$783,$A355,СВЦЭМ!$B$40:$B$783,U$332)+'СЕТ СН'!$F$16</f>
        <v>#REF!</v>
      </c>
      <c r="V355" s="36" t="e">
        <f>SUMIFS(СВЦЭМ!#REF!,СВЦЭМ!$A$40:$A$783,$A355,СВЦЭМ!$B$40:$B$783,V$332)+'СЕТ СН'!$F$16</f>
        <v>#REF!</v>
      </c>
      <c r="W355" s="36" t="e">
        <f>SUMIFS(СВЦЭМ!#REF!,СВЦЭМ!$A$40:$A$783,$A355,СВЦЭМ!$B$40:$B$783,W$332)+'СЕТ СН'!$F$16</f>
        <v>#REF!</v>
      </c>
      <c r="X355" s="36" t="e">
        <f>SUMIFS(СВЦЭМ!#REF!,СВЦЭМ!$A$40:$A$783,$A355,СВЦЭМ!$B$40:$B$783,X$332)+'СЕТ СН'!$F$16</f>
        <v>#REF!</v>
      </c>
      <c r="Y355" s="36" t="e">
        <f>SUMIFS(СВЦЭМ!#REF!,СВЦЭМ!$A$40:$A$783,$A355,СВЦЭМ!$B$40:$B$783,Y$332)+'СЕТ СН'!$F$16</f>
        <v>#REF!</v>
      </c>
    </row>
    <row r="356" spans="1:27" ht="15.75" hidden="1" x14ac:dyDescent="0.2">
      <c r="A356" s="35">
        <f t="shared" si="9"/>
        <v>44463</v>
      </c>
      <c r="B356" s="36" t="e">
        <f>SUMIFS(СВЦЭМ!#REF!,СВЦЭМ!$A$40:$A$783,$A356,СВЦЭМ!$B$40:$B$783,B$332)+'СЕТ СН'!$F$16</f>
        <v>#REF!</v>
      </c>
      <c r="C356" s="36" t="e">
        <f>SUMIFS(СВЦЭМ!#REF!,СВЦЭМ!$A$40:$A$783,$A356,СВЦЭМ!$B$40:$B$783,C$332)+'СЕТ СН'!$F$16</f>
        <v>#REF!</v>
      </c>
      <c r="D356" s="36" t="e">
        <f>SUMIFS(СВЦЭМ!#REF!,СВЦЭМ!$A$40:$A$783,$A356,СВЦЭМ!$B$40:$B$783,D$332)+'СЕТ СН'!$F$16</f>
        <v>#REF!</v>
      </c>
      <c r="E356" s="36" t="e">
        <f>SUMIFS(СВЦЭМ!#REF!,СВЦЭМ!$A$40:$A$783,$A356,СВЦЭМ!$B$40:$B$783,E$332)+'СЕТ СН'!$F$16</f>
        <v>#REF!</v>
      </c>
      <c r="F356" s="36" t="e">
        <f>SUMIFS(СВЦЭМ!#REF!,СВЦЭМ!$A$40:$A$783,$A356,СВЦЭМ!$B$40:$B$783,F$332)+'СЕТ СН'!$F$16</f>
        <v>#REF!</v>
      </c>
      <c r="G356" s="36" t="e">
        <f>SUMIFS(СВЦЭМ!#REF!,СВЦЭМ!$A$40:$A$783,$A356,СВЦЭМ!$B$40:$B$783,G$332)+'СЕТ СН'!$F$16</f>
        <v>#REF!</v>
      </c>
      <c r="H356" s="36" t="e">
        <f>SUMIFS(СВЦЭМ!#REF!,СВЦЭМ!$A$40:$A$783,$A356,СВЦЭМ!$B$40:$B$783,H$332)+'СЕТ СН'!$F$16</f>
        <v>#REF!</v>
      </c>
      <c r="I356" s="36" t="e">
        <f>SUMIFS(СВЦЭМ!#REF!,СВЦЭМ!$A$40:$A$783,$A356,СВЦЭМ!$B$40:$B$783,I$332)+'СЕТ СН'!$F$16</f>
        <v>#REF!</v>
      </c>
      <c r="J356" s="36" t="e">
        <f>SUMIFS(СВЦЭМ!#REF!,СВЦЭМ!$A$40:$A$783,$A356,СВЦЭМ!$B$40:$B$783,J$332)+'СЕТ СН'!$F$16</f>
        <v>#REF!</v>
      </c>
      <c r="K356" s="36" t="e">
        <f>SUMIFS(СВЦЭМ!#REF!,СВЦЭМ!$A$40:$A$783,$A356,СВЦЭМ!$B$40:$B$783,K$332)+'СЕТ СН'!$F$16</f>
        <v>#REF!</v>
      </c>
      <c r="L356" s="36" t="e">
        <f>SUMIFS(СВЦЭМ!#REF!,СВЦЭМ!$A$40:$A$783,$A356,СВЦЭМ!$B$40:$B$783,L$332)+'СЕТ СН'!$F$16</f>
        <v>#REF!</v>
      </c>
      <c r="M356" s="36" t="e">
        <f>SUMIFS(СВЦЭМ!#REF!,СВЦЭМ!$A$40:$A$783,$A356,СВЦЭМ!$B$40:$B$783,M$332)+'СЕТ СН'!$F$16</f>
        <v>#REF!</v>
      </c>
      <c r="N356" s="36" t="e">
        <f>SUMIFS(СВЦЭМ!#REF!,СВЦЭМ!$A$40:$A$783,$A356,СВЦЭМ!$B$40:$B$783,N$332)+'СЕТ СН'!$F$16</f>
        <v>#REF!</v>
      </c>
      <c r="O356" s="36" t="e">
        <f>SUMIFS(СВЦЭМ!#REF!,СВЦЭМ!$A$40:$A$783,$A356,СВЦЭМ!$B$40:$B$783,O$332)+'СЕТ СН'!$F$16</f>
        <v>#REF!</v>
      </c>
      <c r="P356" s="36" t="e">
        <f>SUMIFS(СВЦЭМ!#REF!,СВЦЭМ!$A$40:$A$783,$A356,СВЦЭМ!$B$40:$B$783,P$332)+'СЕТ СН'!$F$16</f>
        <v>#REF!</v>
      </c>
      <c r="Q356" s="36" t="e">
        <f>SUMIFS(СВЦЭМ!#REF!,СВЦЭМ!$A$40:$A$783,$A356,СВЦЭМ!$B$40:$B$783,Q$332)+'СЕТ СН'!$F$16</f>
        <v>#REF!</v>
      </c>
      <c r="R356" s="36" t="e">
        <f>SUMIFS(СВЦЭМ!#REF!,СВЦЭМ!$A$40:$A$783,$A356,СВЦЭМ!$B$40:$B$783,R$332)+'СЕТ СН'!$F$16</f>
        <v>#REF!</v>
      </c>
      <c r="S356" s="36" t="e">
        <f>SUMIFS(СВЦЭМ!#REF!,СВЦЭМ!$A$40:$A$783,$A356,СВЦЭМ!$B$40:$B$783,S$332)+'СЕТ СН'!$F$16</f>
        <v>#REF!</v>
      </c>
      <c r="T356" s="36" t="e">
        <f>SUMIFS(СВЦЭМ!#REF!,СВЦЭМ!$A$40:$A$783,$A356,СВЦЭМ!$B$40:$B$783,T$332)+'СЕТ СН'!$F$16</f>
        <v>#REF!</v>
      </c>
      <c r="U356" s="36" t="e">
        <f>SUMIFS(СВЦЭМ!#REF!,СВЦЭМ!$A$40:$A$783,$A356,СВЦЭМ!$B$40:$B$783,U$332)+'СЕТ СН'!$F$16</f>
        <v>#REF!</v>
      </c>
      <c r="V356" s="36" t="e">
        <f>SUMIFS(СВЦЭМ!#REF!,СВЦЭМ!$A$40:$A$783,$A356,СВЦЭМ!$B$40:$B$783,V$332)+'СЕТ СН'!$F$16</f>
        <v>#REF!</v>
      </c>
      <c r="W356" s="36" t="e">
        <f>SUMIFS(СВЦЭМ!#REF!,СВЦЭМ!$A$40:$A$783,$A356,СВЦЭМ!$B$40:$B$783,W$332)+'СЕТ СН'!$F$16</f>
        <v>#REF!</v>
      </c>
      <c r="X356" s="36" t="e">
        <f>SUMIFS(СВЦЭМ!#REF!,СВЦЭМ!$A$40:$A$783,$A356,СВЦЭМ!$B$40:$B$783,X$332)+'СЕТ СН'!$F$16</f>
        <v>#REF!</v>
      </c>
      <c r="Y356" s="36" t="e">
        <f>SUMIFS(СВЦЭМ!#REF!,СВЦЭМ!$A$40:$A$783,$A356,СВЦЭМ!$B$40:$B$783,Y$332)+'СЕТ СН'!$F$16</f>
        <v>#REF!</v>
      </c>
    </row>
    <row r="357" spans="1:27" ht="15.75" hidden="1" x14ac:dyDescent="0.2">
      <c r="A357" s="35">
        <f t="shared" si="9"/>
        <v>44464</v>
      </c>
      <c r="B357" s="36" t="e">
        <f>SUMIFS(СВЦЭМ!#REF!,СВЦЭМ!$A$40:$A$783,$A357,СВЦЭМ!$B$40:$B$783,B$332)+'СЕТ СН'!$F$16</f>
        <v>#REF!</v>
      </c>
      <c r="C357" s="36" t="e">
        <f>SUMIFS(СВЦЭМ!#REF!,СВЦЭМ!$A$40:$A$783,$A357,СВЦЭМ!$B$40:$B$783,C$332)+'СЕТ СН'!$F$16</f>
        <v>#REF!</v>
      </c>
      <c r="D357" s="36" t="e">
        <f>SUMIFS(СВЦЭМ!#REF!,СВЦЭМ!$A$40:$A$783,$A357,СВЦЭМ!$B$40:$B$783,D$332)+'СЕТ СН'!$F$16</f>
        <v>#REF!</v>
      </c>
      <c r="E357" s="36" t="e">
        <f>SUMIFS(СВЦЭМ!#REF!,СВЦЭМ!$A$40:$A$783,$A357,СВЦЭМ!$B$40:$B$783,E$332)+'СЕТ СН'!$F$16</f>
        <v>#REF!</v>
      </c>
      <c r="F357" s="36" t="e">
        <f>SUMIFS(СВЦЭМ!#REF!,СВЦЭМ!$A$40:$A$783,$A357,СВЦЭМ!$B$40:$B$783,F$332)+'СЕТ СН'!$F$16</f>
        <v>#REF!</v>
      </c>
      <c r="G357" s="36" t="e">
        <f>SUMIFS(СВЦЭМ!#REF!,СВЦЭМ!$A$40:$A$783,$A357,СВЦЭМ!$B$40:$B$783,G$332)+'СЕТ СН'!$F$16</f>
        <v>#REF!</v>
      </c>
      <c r="H357" s="36" t="e">
        <f>SUMIFS(СВЦЭМ!#REF!,СВЦЭМ!$A$40:$A$783,$A357,СВЦЭМ!$B$40:$B$783,H$332)+'СЕТ СН'!$F$16</f>
        <v>#REF!</v>
      </c>
      <c r="I357" s="36" t="e">
        <f>SUMIFS(СВЦЭМ!#REF!,СВЦЭМ!$A$40:$A$783,$A357,СВЦЭМ!$B$40:$B$783,I$332)+'СЕТ СН'!$F$16</f>
        <v>#REF!</v>
      </c>
      <c r="J357" s="36" t="e">
        <f>SUMIFS(СВЦЭМ!#REF!,СВЦЭМ!$A$40:$A$783,$A357,СВЦЭМ!$B$40:$B$783,J$332)+'СЕТ СН'!$F$16</f>
        <v>#REF!</v>
      </c>
      <c r="K357" s="36" t="e">
        <f>SUMIFS(СВЦЭМ!#REF!,СВЦЭМ!$A$40:$A$783,$A357,СВЦЭМ!$B$40:$B$783,K$332)+'СЕТ СН'!$F$16</f>
        <v>#REF!</v>
      </c>
      <c r="L357" s="36" t="e">
        <f>SUMIFS(СВЦЭМ!#REF!,СВЦЭМ!$A$40:$A$783,$A357,СВЦЭМ!$B$40:$B$783,L$332)+'СЕТ СН'!$F$16</f>
        <v>#REF!</v>
      </c>
      <c r="M357" s="36" t="e">
        <f>SUMIFS(СВЦЭМ!#REF!,СВЦЭМ!$A$40:$A$783,$A357,СВЦЭМ!$B$40:$B$783,M$332)+'СЕТ СН'!$F$16</f>
        <v>#REF!</v>
      </c>
      <c r="N357" s="36" t="e">
        <f>SUMIFS(СВЦЭМ!#REF!,СВЦЭМ!$A$40:$A$783,$A357,СВЦЭМ!$B$40:$B$783,N$332)+'СЕТ СН'!$F$16</f>
        <v>#REF!</v>
      </c>
      <c r="O357" s="36" t="e">
        <f>SUMIFS(СВЦЭМ!#REF!,СВЦЭМ!$A$40:$A$783,$A357,СВЦЭМ!$B$40:$B$783,O$332)+'СЕТ СН'!$F$16</f>
        <v>#REF!</v>
      </c>
      <c r="P357" s="36" t="e">
        <f>SUMIFS(СВЦЭМ!#REF!,СВЦЭМ!$A$40:$A$783,$A357,СВЦЭМ!$B$40:$B$783,P$332)+'СЕТ СН'!$F$16</f>
        <v>#REF!</v>
      </c>
      <c r="Q357" s="36" t="e">
        <f>SUMIFS(СВЦЭМ!#REF!,СВЦЭМ!$A$40:$A$783,$A357,СВЦЭМ!$B$40:$B$783,Q$332)+'СЕТ СН'!$F$16</f>
        <v>#REF!</v>
      </c>
      <c r="R357" s="36" t="e">
        <f>SUMIFS(СВЦЭМ!#REF!,СВЦЭМ!$A$40:$A$783,$A357,СВЦЭМ!$B$40:$B$783,R$332)+'СЕТ СН'!$F$16</f>
        <v>#REF!</v>
      </c>
      <c r="S357" s="36" t="e">
        <f>SUMIFS(СВЦЭМ!#REF!,СВЦЭМ!$A$40:$A$783,$A357,СВЦЭМ!$B$40:$B$783,S$332)+'СЕТ СН'!$F$16</f>
        <v>#REF!</v>
      </c>
      <c r="T357" s="36" t="e">
        <f>SUMIFS(СВЦЭМ!#REF!,СВЦЭМ!$A$40:$A$783,$A357,СВЦЭМ!$B$40:$B$783,T$332)+'СЕТ СН'!$F$16</f>
        <v>#REF!</v>
      </c>
      <c r="U357" s="36" t="e">
        <f>SUMIFS(СВЦЭМ!#REF!,СВЦЭМ!$A$40:$A$783,$A357,СВЦЭМ!$B$40:$B$783,U$332)+'СЕТ СН'!$F$16</f>
        <v>#REF!</v>
      </c>
      <c r="V357" s="36" t="e">
        <f>SUMIFS(СВЦЭМ!#REF!,СВЦЭМ!$A$40:$A$783,$A357,СВЦЭМ!$B$40:$B$783,V$332)+'СЕТ СН'!$F$16</f>
        <v>#REF!</v>
      </c>
      <c r="W357" s="36" t="e">
        <f>SUMIFS(СВЦЭМ!#REF!,СВЦЭМ!$A$40:$A$783,$A357,СВЦЭМ!$B$40:$B$783,W$332)+'СЕТ СН'!$F$16</f>
        <v>#REF!</v>
      </c>
      <c r="X357" s="36" t="e">
        <f>SUMIFS(СВЦЭМ!#REF!,СВЦЭМ!$A$40:$A$783,$A357,СВЦЭМ!$B$40:$B$783,X$332)+'СЕТ СН'!$F$16</f>
        <v>#REF!</v>
      </c>
      <c r="Y357" s="36" t="e">
        <f>SUMIFS(СВЦЭМ!#REF!,СВЦЭМ!$A$40:$A$783,$A357,СВЦЭМ!$B$40:$B$783,Y$332)+'СЕТ СН'!$F$16</f>
        <v>#REF!</v>
      </c>
    </row>
    <row r="358" spans="1:27" ht="15.75" hidden="1" x14ac:dyDescent="0.2">
      <c r="A358" s="35">
        <f t="shared" si="9"/>
        <v>44465</v>
      </c>
      <c r="B358" s="36" t="e">
        <f>SUMIFS(СВЦЭМ!#REF!,СВЦЭМ!$A$40:$A$783,$A358,СВЦЭМ!$B$40:$B$783,B$332)+'СЕТ СН'!$F$16</f>
        <v>#REF!</v>
      </c>
      <c r="C358" s="36" t="e">
        <f>SUMIFS(СВЦЭМ!#REF!,СВЦЭМ!$A$40:$A$783,$A358,СВЦЭМ!$B$40:$B$783,C$332)+'СЕТ СН'!$F$16</f>
        <v>#REF!</v>
      </c>
      <c r="D358" s="36" t="e">
        <f>SUMIFS(СВЦЭМ!#REF!,СВЦЭМ!$A$40:$A$783,$A358,СВЦЭМ!$B$40:$B$783,D$332)+'СЕТ СН'!$F$16</f>
        <v>#REF!</v>
      </c>
      <c r="E358" s="36" t="e">
        <f>SUMIFS(СВЦЭМ!#REF!,СВЦЭМ!$A$40:$A$783,$A358,СВЦЭМ!$B$40:$B$783,E$332)+'СЕТ СН'!$F$16</f>
        <v>#REF!</v>
      </c>
      <c r="F358" s="36" t="e">
        <f>SUMIFS(СВЦЭМ!#REF!,СВЦЭМ!$A$40:$A$783,$A358,СВЦЭМ!$B$40:$B$783,F$332)+'СЕТ СН'!$F$16</f>
        <v>#REF!</v>
      </c>
      <c r="G358" s="36" t="e">
        <f>SUMIFS(СВЦЭМ!#REF!,СВЦЭМ!$A$40:$A$783,$A358,СВЦЭМ!$B$40:$B$783,G$332)+'СЕТ СН'!$F$16</f>
        <v>#REF!</v>
      </c>
      <c r="H358" s="36" t="e">
        <f>SUMIFS(СВЦЭМ!#REF!,СВЦЭМ!$A$40:$A$783,$A358,СВЦЭМ!$B$40:$B$783,H$332)+'СЕТ СН'!$F$16</f>
        <v>#REF!</v>
      </c>
      <c r="I358" s="36" t="e">
        <f>SUMIFS(СВЦЭМ!#REF!,СВЦЭМ!$A$40:$A$783,$A358,СВЦЭМ!$B$40:$B$783,I$332)+'СЕТ СН'!$F$16</f>
        <v>#REF!</v>
      </c>
      <c r="J358" s="36" t="e">
        <f>SUMIFS(СВЦЭМ!#REF!,СВЦЭМ!$A$40:$A$783,$A358,СВЦЭМ!$B$40:$B$783,J$332)+'СЕТ СН'!$F$16</f>
        <v>#REF!</v>
      </c>
      <c r="K358" s="36" t="e">
        <f>SUMIFS(СВЦЭМ!#REF!,СВЦЭМ!$A$40:$A$783,$A358,СВЦЭМ!$B$40:$B$783,K$332)+'СЕТ СН'!$F$16</f>
        <v>#REF!</v>
      </c>
      <c r="L358" s="36" t="e">
        <f>SUMIFS(СВЦЭМ!#REF!,СВЦЭМ!$A$40:$A$783,$A358,СВЦЭМ!$B$40:$B$783,L$332)+'СЕТ СН'!$F$16</f>
        <v>#REF!</v>
      </c>
      <c r="M358" s="36" t="e">
        <f>SUMIFS(СВЦЭМ!#REF!,СВЦЭМ!$A$40:$A$783,$A358,СВЦЭМ!$B$40:$B$783,M$332)+'СЕТ СН'!$F$16</f>
        <v>#REF!</v>
      </c>
      <c r="N358" s="36" t="e">
        <f>SUMIFS(СВЦЭМ!#REF!,СВЦЭМ!$A$40:$A$783,$A358,СВЦЭМ!$B$40:$B$783,N$332)+'СЕТ СН'!$F$16</f>
        <v>#REF!</v>
      </c>
      <c r="O358" s="36" t="e">
        <f>SUMIFS(СВЦЭМ!#REF!,СВЦЭМ!$A$40:$A$783,$A358,СВЦЭМ!$B$40:$B$783,O$332)+'СЕТ СН'!$F$16</f>
        <v>#REF!</v>
      </c>
      <c r="P358" s="36" t="e">
        <f>SUMIFS(СВЦЭМ!#REF!,СВЦЭМ!$A$40:$A$783,$A358,СВЦЭМ!$B$40:$B$783,P$332)+'СЕТ СН'!$F$16</f>
        <v>#REF!</v>
      </c>
      <c r="Q358" s="36" t="e">
        <f>SUMIFS(СВЦЭМ!#REF!,СВЦЭМ!$A$40:$A$783,$A358,СВЦЭМ!$B$40:$B$783,Q$332)+'СЕТ СН'!$F$16</f>
        <v>#REF!</v>
      </c>
      <c r="R358" s="36" t="e">
        <f>SUMIFS(СВЦЭМ!#REF!,СВЦЭМ!$A$40:$A$783,$A358,СВЦЭМ!$B$40:$B$783,R$332)+'СЕТ СН'!$F$16</f>
        <v>#REF!</v>
      </c>
      <c r="S358" s="36" t="e">
        <f>SUMIFS(СВЦЭМ!#REF!,СВЦЭМ!$A$40:$A$783,$A358,СВЦЭМ!$B$40:$B$783,S$332)+'СЕТ СН'!$F$16</f>
        <v>#REF!</v>
      </c>
      <c r="T358" s="36" t="e">
        <f>SUMIFS(СВЦЭМ!#REF!,СВЦЭМ!$A$40:$A$783,$A358,СВЦЭМ!$B$40:$B$783,T$332)+'СЕТ СН'!$F$16</f>
        <v>#REF!</v>
      </c>
      <c r="U358" s="36" t="e">
        <f>SUMIFS(СВЦЭМ!#REF!,СВЦЭМ!$A$40:$A$783,$A358,СВЦЭМ!$B$40:$B$783,U$332)+'СЕТ СН'!$F$16</f>
        <v>#REF!</v>
      </c>
      <c r="V358" s="36" t="e">
        <f>SUMIFS(СВЦЭМ!#REF!,СВЦЭМ!$A$40:$A$783,$A358,СВЦЭМ!$B$40:$B$783,V$332)+'СЕТ СН'!$F$16</f>
        <v>#REF!</v>
      </c>
      <c r="W358" s="36" t="e">
        <f>SUMIFS(СВЦЭМ!#REF!,СВЦЭМ!$A$40:$A$783,$A358,СВЦЭМ!$B$40:$B$783,W$332)+'СЕТ СН'!$F$16</f>
        <v>#REF!</v>
      </c>
      <c r="X358" s="36" t="e">
        <f>SUMIFS(СВЦЭМ!#REF!,СВЦЭМ!$A$40:$A$783,$A358,СВЦЭМ!$B$40:$B$783,X$332)+'СЕТ СН'!$F$16</f>
        <v>#REF!</v>
      </c>
      <c r="Y358" s="36" t="e">
        <f>SUMIFS(СВЦЭМ!#REF!,СВЦЭМ!$A$40:$A$783,$A358,СВЦЭМ!$B$40:$B$783,Y$332)+'СЕТ СН'!$F$16</f>
        <v>#REF!</v>
      </c>
    </row>
    <row r="359" spans="1:27" ht="15.75" hidden="1" x14ac:dyDescent="0.2">
      <c r="A359" s="35">
        <f t="shared" si="9"/>
        <v>44466</v>
      </c>
      <c r="B359" s="36" t="e">
        <f>SUMIFS(СВЦЭМ!#REF!,СВЦЭМ!$A$40:$A$783,$A359,СВЦЭМ!$B$40:$B$783,B$332)+'СЕТ СН'!$F$16</f>
        <v>#REF!</v>
      </c>
      <c r="C359" s="36" t="e">
        <f>SUMIFS(СВЦЭМ!#REF!,СВЦЭМ!$A$40:$A$783,$A359,СВЦЭМ!$B$40:$B$783,C$332)+'СЕТ СН'!$F$16</f>
        <v>#REF!</v>
      </c>
      <c r="D359" s="36" t="e">
        <f>SUMIFS(СВЦЭМ!#REF!,СВЦЭМ!$A$40:$A$783,$A359,СВЦЭМ!$B$40:$B$783,D$332)+'СЕТ СН'!$F$16</f>
        <v>#REF!</v>
      </c>
      <c r="E359" s="36" t="e">
        <f>SUMIFS(СВЦЭМ!#REF!,СВЦЭМ!$A$40:$A$783,$A359,СВЦЭМ!$B$40:$B$783,E$332)+'СЕТ СН'!$F$16</f>
        <v>#REF!</v>
      </c>
      <c r="F359" s="36" t="e">
        <f>SUMIFS(СВЦЭМ!#REF!,СВЦЭМ!$A$40:$A$783,$A359,СВЦЭМ!$B$40:$B$783,F$332)+'СЕТ СН'!$F$16</f>
        <v>#REF!</v>
      </c>
      <c r="G359" s="36" t="e">
        <f>SUMIFS(СВЦЭМ!#REF!,СВЦЭМ!$A$40:$A$783,$A359,СВЦЭМ!$B$40:$B$783,G$332)+'СЕТ СН'!$F$16</f>
        <v>#REF!</v>
      </c>
      <c r="H359" s="36" t="e">
        <f>SUMIFS(СВЦЭМ!#REF!,СВЦЭМ!$A$40:$A$783,$A359,СВЦЭМ!$B$40:$B$783,H$332)+'СЕТ СН'!$F$16</f>
        <v>#REF!</v>
      </c>
      <c r="I359" s="36" t="e">
        <f>SUMIFS(СВЦЭМ!#REF!,СВЦЭМ!$A$40:$A$783,$A359,СВЦЭМ!$B$40:$B$783,I$332)+'СЕТ СН'!$F$16</f>
        <v>#REF!</v>
      </c>
      <c r="J359" s="36" t="e">
        <f>SUMIFS(СВЦЭМ!#REF!,СВЦЭМ!$A$40:$A$783,$A359,СВЦЭМ!$B$40:$B$783,J$332)+'СЕТ СН'!$F$16</f>
        <v>#REF!</v>
      </c>
      <c r="K359" s="36" t="e">
        <f>SUMIFS(СВЦЭМ!#REF!,СВЦЭМ!$A$40:$A$783,$A359,СВЦЭМ!$B$40:$B$783,K$332)+'СЕТ СН'!$F$16</f>
        <v>#REF!</v>
      </c>
      <c r="L359" s="36" t="e">
        <f>SUMIFS(СВЦЭМ!#REF!,СВЦЭМ!$A$40:$A$783,$A359,СВЦЭМ!$B$40:$B$783,L$332)+'СЕТ СН'!$F$16</f>
        <v>#REF!</v>
      </c>
      <c r="M359" s="36" t="e">
        <f>SUMIFS(СВЦЭМ!#REF!,СВЦЭМ!$A$40:$A$783,$A359,СВЦЭМ!$B$40:$B$783,M$332)+'СЕТ СН'!$F$16</f>
        <v>#REF!</v>
      </c>
      <c r="N359" s="36" t="e">
        <f>SUMIFS(СВЦЭМ!#REF!,СВЦЭМ!$A$40:$A$783,$A359,СВЦЭМ!$B$40:$B$783,N$332)+'СЕТ СН'!$F$16</f>
        <v>#REF!</v>
      </c>
      <c r="O359" s="36" t="e">
        <f>SUMIFS(СВЦЭМ!#REF!,СВЦЭМ!$A$40:$A$783,$A359,СВЦЭМ!$B$40:$B$783,O$332)+'СЕТ СН'!$F$16</f>
        <v>#REF!</v>
      </c>
      <c r="P359" s="36" t="e">
        <f>SUMIFS(СВЦЭМ!#REF!,СВЦЭМ!$A$40:$A$783,$A359,СВЦЭМ!$B$40:$B$783,P$332)+'СЕТ СН'!$F$16</f>
        <v>#REF!</v>
      </c>
      <c r="Q359" s="36" t="e">
        <f>SUMIFS(СВЦЭМ!#REF!,СВЦЭМ!$A$40:$A$783,$A359,СВЦЭМ!$B$40:$B$783,Q$332)+'СЕТ СН'!$F$16</f>
        <v>#REF!</v>
      </c>
      <c r="R359" s="36" t="e">
        <f>SUMIFS(СВЦЭМ!#REF!,СВЦЭМ!$A$40:$A$783,$A359,СВЦЭМ!$B$40:$B$783,R$332)+'СЕТ СН'!$F$16</f>
        <v>#REF!</v>
      </c>
      <c r="S359" s="36" t="e">
        <f>SUMIFS(СВЦЭМ!#REF!,СВЦЭМ!$A$40:$A$783,$A359,СВЦЭМ!$B$40:$B$783,S$332)+'СЕТ СН'!$F$16</f>
        <v>#REF!</v>
      </c>
      <c r="T359" s="36" t="e">
        <f>SUMIFS(СВЦЭМ!#REF!,СВЦЭМ!$A$40:$A$783,$A359,СВЦЭМ!$B$40:$B$783,T$332)+'СЕТ СН'!$F$16</f>
        <v>#REF!</v>
      </c>
      <c r="U359" s="36" t="e">
        <f>SUMIFS(СВЦЭМ!#REF!,СВЦЭМ!$A$40:$A$783,$A359,СВЦЭМ!$B$40:$B$783,U$332)+'СЕТ СН'!$F$16</f>
        <v>#REF!</v>
      </c>
      <c r="V359" s="36" t="e">
        <f>SUMIFS(СВЦЭМ!#REF!,СВЦЭМ!$A$40:$A$783,$A359,СВЦЭМ!$B$40:$B$783,V$332)+'СЕТ СН'!$F$16</f>
        <v>#REF!</v>
      </c>
      <c r="W359" s="36" t="e">
        <f>SUMIFS(СВЦЭМ!#REF!,СВЦЭМ!$A$40:$A$783,$A359,СВЦЭМ!$B$40:$B$783,W$332)+'СЕТ СН'!$F$16</f>
        <v>#REF!</v>
      </c>
      <c r="X359" s="36" t="e">
        <f>SUMIFS(СВЦЭМ!#REF!,СВЦЭМ!$A$40:$A$783,$A359,СВЦЭМ!$B$40:$B$783,X$332)+'СЕТ СН'!$F$16</f>
        <v>#REF!</v>
      </c>
      <c r="Y359" s="36" t="e">
        <f>SUMIFS(СВЦЭМ!#REF!,СВЦЭМ!$A$40:$A$783,$A359,СВЦЭМ!$B$40:$B$783,Y$332)+'СЕТ СН'!$F$16</f>
        <v>#REF!</v>
      </c>
    </row>
    <row r="360" spans="1:27" ht="15.75" hidden="1" x14ac:dyDescent="0.2">
      <c r="A360" s="35">
        <f t="shared" si="9"/>
        <v>44467</v>
      </c>
      <c r="B360" s="36" t="e">
        <f>SUMIFS(СВЦЭМ!#REF!,СВЦЭМ!$A$40:$A$783,$A360,СВЦЭМ!$B$40:$B$783,B$332)+'СЕТ СН'!$F$16</f>
        <v>#REF!</v>
      </c>
      <c r="C360" s="36" t="e">
        <f>SUMIFS(СВЦЭМ!#REF!,СВЦЭМ!$A$40:$A$783,$A360,СВЦЭМ!$B$40:$B$783,C$332)+'СЕТ СН'!$F$16</f>
        <v>#REF!</v>
      </c>
      <c r="D360" s="36" t="e">
        <f>SUMIFS(СВЦЭМ!#REF!,СВЦЭМ!$A$40:$A$783,$A360,СВЦЭМ!$B$40:$B$783,D$332)+'СЕТ СН'!$F$16</f>
        <v>#REF!</v>
      </c>
      <c r="E360" s="36" t="e">
        <f>SUMIFS(СВЦЭМ!#REF!,СВЦЭМ!$A$40:$A$783,$A360,СВЦЭМ!$B$40:$B$783,E$332)+'СЕТ СН'!$F$16</f>
        <v>#REF!</v>
      </c>
      <c r="F360" s="36" t="e">
        <f>SUMIFS(СВЦЭМ!#REF!,СВЦЭМ!$A$40:$A$783,$A360,СВЦЭМ!$B$40:$B$783,F$332)+'СЕТ СН'!$F$16</f>
        <v>#REF!</v>
      </c>
      <c r="G360" s="36" t="e">
        <f>SUMIFS(СВЦЭМ!#REF!,СВЦЭМ!$A$40:$A$783,$A360,СВЦЭМ!$B$40:$B$783,G$332)+'СЕТ СН'!$F$16</f>
        <v>#REF!</v>
      </c>
      <c r="H360" s="36" t="e">
        <f>SUMIFS(СВЦЭМ!#REF!,СВЦЭМ!$A$40:$A$783,$A360,СВЦЭМ!$B$40:$B$783,H$332)+'СЕТ СН'!$F$16</f>
        <v>#REF!</v>
      </c>
      <c r="I360" s="36" t="e">
        <f>SUMIFS(СВЦЭМ!#REF!,СВЦЭМ!$A$40:$A$783,$A360,СВЦЭМ!$B$40:$B$783,I$332)+'СЕТ СН'!$F$16</f>
        <v>#REF!</v>
      </c>
      <c r="J360" s="36" t="e">
        <f>SUMIFS(СВЦЭМ!#REF!,СВЦЭМ!$A$40:$A$783,$A360,СВЦЭМ!$B$40:$B$783,J$332)+'СЕТ СН'!$F$16</f>
        <v>#REF!</v>
      </c>
      <c r="K360" s="36" t="e">
        <f>SUMIFS(СВЦЭМ!#REF!,СВЦЭМ!$A$40:$A$783,$A360,СВЦЭМ!$B$40:$B$783,K$332)+'СЕТ СН'!$F$16</f>
        <v>#REF!</v>
      </c>
      <c r="L360" s="36" t="e">
        <f>SUMIFS(СВЦЭМ!#REF!,СВЦЭМ!$A$40:$A$783,$A360,СВЦЭМ!$B$40:$B$783,L$332)+'СЕТ СН'!$F$16</f>
        <v>#REF!</v>
      </c>
      <c r="M360" s="36" t="e">
        <f>SUMIFS(СВЦЭМ!#REF!,СВЦЭМ!$A$40:$A$783,$A360,СВЦЭМ!$B$40:$B$783,M$332)+'СЕТ СН'!$F$16</f>
        <v>#REF!</v>
      </c>
      <c r="N360" s="36" t="e">
        <f>SUMIFS(СВЦЭМ!#REF!,СВЦЭМ!$A$40:$A$783,$A360,СВЦЭМ!$B$40:$B$783,N$332)+'СЕТ СН'!$F$16</f>
        <v>#REF!</v>
      </c>
      <c r="O360" s="36" t="e">
        <f>SUMIFS(СВЦЭМ!#REF!,СВЦЭМ!$A$40:$A$783,$A360,СВЦЭМ!$B$40:$B$783,O$332)+'СЕТ СН'!$F$16</f>
        <v>#REF!</v>
      </c>
      <c r="P360" s="36" t="e">
        <f>SUMIFS(СВЦЭМ!#REF!,СВЦЭМ!$A$40:$A$783,$A360,СВЦЭМ!$B$40:$B$783,P$332)+'СЕТ СН'!$F$16</f>
        <v>#REF!</v>
      </c>
      <c r="Q360" s="36" t="e">
        <f>SUMIFS(СВЦЭМ!#REF!,СВЦЭМ!$A$40:$A$783,$A360,СВЦЭМ!$B$40:$B$783,Q$332)+'СЕТ СН'!$F$16</f>
        <v>#REF!</v>
      </c>
      <c r="R360" s="36" t="e">
        <f>SUMIFS(СВЦЭМ!#REF!,СВЦЭМ!$A$40:$A$783,$A360,СВЦЭМ!$B$40:$B$783,R$332)+'СЕТ СН'!$F$16</f>
        <v>#REF!</v>
      </c>
      <c r="S360" s="36" t="e">
        <f>SUMIFS(СВЦЭМ!#REF!,СВЦЭМ!$A$40:$A$783,$A360,СВЦЭМ!$B$40:$B$783,S$332)+'СЕТ СН'!$F$16</f>
        <v>#REF!</v>
      </c>
      <c r="T360" s="36" t="e">
        <f>SUMIFS(СВЦЭМ!#REF!,СВЦЭМ!$A$40:$A$783,$A360,СВЦЭМ!$B$40:$B$783,T$332)+'СЕТ СН'!$F$16</f>
        <v>#REF!</v>
      </c>
      <c r="U360" s="36" t="e">
        <f>SUMIFS(СВЦЭМ!#REF!,СВЦЭМ!$A$40:$A$783,$A360,СВЦЭМ!$B$40:$B$783,U$332)+'СЕТ СН'!$F$16</f>
        <v>#REF!</v>
      </c>
      <c r="V360" s="36" t="e">
        <f>SUMIFS(СВЦЭМ!#REF!,СВЦЭМ!$A$40:$A$783,$A360,СВЦЭМ!$B$40:$B$783,V$332)+'СЕТ СН'!$F$16</f>
        <v>#REF!</v>
      </c>
      <c r="W360" s="36" t="e">
        <f>SUMIFS(СВЦЭМ!#REF!,СВЦЭМ!$A$40:$A$783,$A360,СВЦЭМ!$B$40:$B$783,W$332)+'СЕТ СН'!$F$16</f>
        <v>#REF!</v>
      </c>
      <c r="X360" s="36" t="e">
        <f>SUMIFS(СВЦЭМ!#REF!,СВЦЭМ!$A$40:$A$783,$A360,СВЦЭМ!$B$40:$B$783,X$332)+'СЕТ СН'!$F$16</f>
        <v>#REF!</v>
      </c>
      <c r="Y360" s="36" t="e">
        <f>SUMIFS(СВЦЭМ!#REF!,СВЦЭМ!$A$40:$A$783,$A360,СВЦЭМ!$B$40:$B$783,Y$332)+'СЕТ СН'!$F$16</f>
        <v>#REF!</v>
      </c>
    </row>
    <row r="361" spans="1:27" ht="15.75" hidden="1" x14ac:dyDescent="0.2">
      <c r="A361" s="35">
        <f t="shared" si="9"/>
        <v>44468</v>
      </c>
      <c r="B361" s="36" t="e">
        <f>SUMIFS(СВЦЭМ!#REF!,СВЦЭМ!$A$40:$A$783,$A361,СВЦЭМ!$B$40:$B$783,B$332)+'СЕТ СН'!$F$16</f>
        <v>#REF!</v>
      </c>
      <c r="C361" s="36" t="e">
        <f>SUMIFS(СВЦЭМ!#REF!,СВЦЭМ!$A$40:$A$783,$A361,СВЦЭМ!$B$40:$B$783,C$332)+'СЕТ СН'!$F$16</f>
        <v>#REF!</v>
      </c>
      <c r="D361" s="36" t="e">
        <f>SUMIFS(СВЦЭМ!#REF!,СВЦЭМ!$A$40:$A$783,$A361,СВЦЭМ!$B$40:$B$783,D$332)+'СЕТ СН'!$F$16</f>
        <v>#REF!</v>
      </c>
      <c r="E361" s="36" t="e">
        <f>SUMIFS(СВЦЭМ!#REF!,СВЦЭМ!$A$40:$A$783,$A361,СВЦЭМ!$B$40:$B$783,E$332)+'СЕТ СН'!$F$16</f>
        <v>#REF!</v>
      </c>
      <c r="F361" s="36" t="e">
        <f>SUMIFS(СВЦЭМ!#REF!,СВЦЭМ!$A$40:$A$783,$A361,СВЦЭМ!$B$40:$B$783,F$332)+'СЕТ СН'!$F$16</f>
        <v>#REF!</v>
      </c>
      <c r="G361" s="36" t="e">
        <f>SUMIFS(СВЦЭМ!#REF!,СВЦЭМ!$A$40:$A$783,$A361,СВЦЭМ!$B$40:$B$783,G$332)+'СЕТ СН'!$F$16</f>
        <v>#REF!</v>
      </c>
      <c r="H361" s="36" t="e">
        <f>SUMIFS(СВЦЭМ!#REF!,СВЦЭМ!$A$40:$A$783,$A361,СВЦЭМ!$B$40:$B$783,H$332)+'СЕТ СН'!$F$16</f>
        <v>#REF!</v>
      </c>
      <c r="I361" s="36" t="e">
        <f>SUMIFS(СВЦЭМ!#REF!,СВЦЭМ!$A$40:$A$783,$A361,СВЦЭМ!$B$40:$B$783,I$332)+'СЕТ СН'!$F$16</f>
        <v>#REF!</v>
      </c>
      <c r="J361" s="36" t="e">
        <f>SUMIFS(СВЦЭМ!#REF!,СВЦЭМ!$A$40:$A$783,$A361,СВЦЭМ!$B$40:$B$783,J$332)+'СЕТ СН'!$F$16</f>
        <v>#REF!</v>
      </c>
      <c r="K361" s="36" t="e">
        <f>SUMIFS(СВЦЭМ!#REF!,СВЦЭМ!$A$40:$A$783,$A361,СВЦЭМ!$B$40:$B$783,K$332)+'СЕТ СН'!$F$16</f>
        <v>#REF!</v>
      </c>
      <c r="L361" s="36" t="e">
        <f>SUMIFS(СВЦЭМ!#REF!,СВЦЭМ!$A$40:$A$783,$A361,СВЦЭМ!$B$40:$B$783,L$332)+'СЕТ СН'!$F$16</f>
        <v>#REF!</v>
      </c>
      <c r="M361" s="36" t="e">
        <f>SUMIFS(СВЦЭМ!#REF!,СВЦЭМ!$A$40:$A$783,$A361,СВЦЭМ!$B$40:$B$783,M$332)+'СЕТ СН'!$F$16</f>
        <v>#REF!</v>
      </c>
      <c r="N361" s="36" t="e">
        <f>SUMIFS(СВЦЭМ!#REF!,СВЦЭМ!$A$40:$A$783,$A361,СВЦЭМ!$B$40:$B$783,N$332)+'СЕТ СН'!$F$16</f>
        <v>#REF!</v>
      </c>
      <c r="O361" s="36" t="e">
        <f>SUMIFS(СВЦЭМ!#REF!,СВЦЭМ!$A$40:$A$783,$A361,СВЦЭМ!$B$40:$B$783,O$332)+'СЕТ СН'!$F$16</f>
        <v>#REF!</v>
      </c>
      <c r="P361" s="36" t="e">
        <f>SUMIFS(СВЦЭМ!#REF!,СВЦЭМ!$A$40:$A$783,$A361,СВЦЭМ!$B$40:$B$783,P$332)+'СЕТ СН'!$F$16</f>
        <v>#REF!</v>
      </c>
      <c r="Q361" s="36" t="e">
        <f>SUMIFS(СВЦЭМ!#REF!,СВЦЭМ!$A$40:$A$783,$A361,СВЦЭМ!$B$40:$B$783,Q$332)+'СЕТ СН'!$F$16</f>
        <v>#REF!</v>
      </c>
      <c r="R361" s="36" t="e">
        <f>SUMIFS(СВЦЭМ!#REF!,СВЦЭМ!$A$40:$A$783,$A361,СВЦЭМ!$B$40:$B$783,R$332)+'СЕТ СН'!$F$16</f>
        <v>#REF!</v>
      </c>
      <c r="S361" s="36" t="e">
        <f>SUMIFS(СВЦЭМ!#REF!,СВЦЭМ!$A$40:$A$783,$A361,СВЦЭМ!$B$40:$B$783,S$332)+'СЕТ СН'!$F$16</f>
        <v>#REF!</v>
      </c>
      <c r="T361" s="36" t="e">
        <f>SUMIFS(СВЦЭМ!#REF!,СВЦЭМ!$A$40:$A$783,$A361,СВЦЭМ!$B$40:$B$783,T$332)+'СЕТ СН'!$F$16</f>
        <v>#REF!</v>
      </c>
      <c r="U361" s="36" t="e">
        <f>SUMIFS(СВЦЭМ!#REF!,СВЦЭМ!$A$40:$A$783,$A361,СВЦЭМ!$B$40:$B$783,U$332)+'СЕТ СН'!$F$16</f>
        <v>#REF!</v>
      </c>
      <c r="V361" s="36" t="e">
        <f>SUMIFS(СВЦЭМ!#REF!,СВЦЭМ!$A$40:$A$783,$A361,СВЦЭМ!$B$40:$B$783,V$332)+'СЕТ СН'!$F$16</f>
        <v>#REF!</v>
      </c>
      <c r="W361" s="36" t="e">
        <f>SUMIFS(СВЦЭМ!#REF!,СВЦЭМ!$A$40:$A$783,$A361,СВЦЭМ!$B$40:$B$783,W$332)+'СЕТ СН'!$F$16</f>
        <v>#REF!</v>
      </c>
      <c r="X361" s="36" t="e">
        <f>SUMIFS(СВЦЭМ!#REF!,СВЦЭМ!$A$40:$A$783,$A361,СВЦЭМ!$B$40:$B$783,X$332)+'СЕТ СН'!$F$16</f>
        <v>#REF!</v>
      </c>
      <c r="Y361" s="36" t="e">
        <f>SUMIFS(СВЦЭМ!#REF!,СВЦЭМ!$A$40:$A$783,$A361,СВЦЭМ!$B$40:$B$783,Y$332)+'СЕТ СН'!$F$16</f>
        <v>#REF!</v>
      </c>
    </row>
    <row r="362" spans="1:27" ht="15.75" hidden="1" x14ac:dyDescent="0.2">
      <c r="A362" s="35">
        <f t="shared" si="9"/>
        <v>44469</v>
      </c>
      <c r="B362" s="36" t="e">
        <f>SUMIFS(СВЦЭМ!#REF!,СВЦЭМ!$A$40:$A$783,$A362,СВЦЭМ!$B$40:$B$783,B$332)+'СЕТ СН'!$F$16</f>
        <v>#REF!</v>
      </c>
      <c r="C362" s="36" t="e">
        <f>SUMIFS(СВЦЭМ!#REF!,СВЦЭМ!$A$40:$A$783,$A362,СВЦЭМ!$B$40:$B$783,C$332)+'СЕТ СН'!$F$16</f>
        <v>#REF!</v>
      </c>
      <c r="D362" s="36" t="e">
        <f>SUMIFS(СВЦЭМ!#REF!,СВЦЭМ!$A$40:$A$783,$A362,СВЦЭМ!$B$40:$B$783,D$332)+'СЕТ СН'!$F$16</f>
        <v>#REF!</v>
      </c>
      <c r="E362" s="36" t="e">
        <f>SUMIFS(СВЦЭМ!#REF!,СВЦЭМ!$A$40:$A$783,$A362,СВЦЭМ!$B$40:$B$783,E$332)+'СЕТ СН'!$F$16</f>
        <v>#REF!</v>
      </c>
      <c r="F362" s="36" t="e">
        <f>SUMIFS(СВЦЭМ!#REF!,СВЦЭМ!$A$40:$A$783,$A362,СВЦЭМ!$B$40:$B$783,F$332)+'СЕТ СН'!$F$16</f>
        <v>#REF!</v>
      </c>
      <c r="G362" s="36" t="e">
        <f>SUMIFS(СВЦЭМ!#REF!,СВЦЭМ!$A$40:$A$783,$A362,СВЦЭМ!$B$40:$B$783,G$332)+'СЕТ СН'!$F$16</f>
        <v>#REF!</v>
      </c>
      <c r="H362" s="36" t="e">
        <f>SUMIFS(СВЦЭМ!#REF!,СВЦЭМ!$A$40:$A$783,$A362,СВЦЭМ!$B$40:$B$783,H$332)+'СЕТ СН'!$F$16</f>
        <v>#REF!</v>
      </c>
      <c r="I362" s="36" t="e">
        <f>SUMIFS(СВЦЭМ!#REF!,СВЦЭМ!$A$40:$A$783,$A362,СВЦЭМ!$B$40:$B$783,I$332)+'СЕТ СН'!$F$16</f>
        <v>#REF!</v>
      </c>
      <c r="J362" s="36" t="e">
        <f>SUMIFS(СВЦЭМ!#REF!,СВЦЭМ!$A$40:$A$783,$A362,СВЦЭМ!$B$40:$B$783,J$332)+'СЕТ СН'!$F$16</f>
        <v>#REF!</v>
      </c>
      <c r="K362" s="36" t="e">
        <f>SUMIFS(СВЦЭМ!#REF!,СВЦЭМ!$A$40:$A$783,$A362,СВЦЭМ!$B$40:$B$783,K$332)+'СЕТ СН'!$F$16</f>
        <v>#REF!</v>
      </c>
      <c r="L362" s="36" t="e">
        <f>SUMIFS(СВЦЭМ!#REF!,СВЦЭМ!$A$40:$A$783,$A362,СВЦЭМ!$B$40:$B$783,L$332)+'СЕТ СН'!$F$16</f>
        <v>#REF!</v>
      </c>
      <c r="M362" s="36" t="e">
        <f>SUMIFS(СВЦЭМ!#REF!,СВЦЭМ!$A$40:$A$783,$A362,СВЦЭМ!$B$40:$B$783,M$332)+'СЕТ СН'!$F$16</f>
        <v>#REF!</v>
      </c>
      <c r="N362" s="36" t="e">
        <f>SUMIFS(СВЦЭМ!#REF!,СВЦЭМ!$A$40:$A$783,$A362,СВЦЭМ!$B$40:$B$783,N$332)+'СЕТ СН'!$F$16</f>
        <v>#REF!</v>
      </c>
      <c r="O362" s="36" t="e">
        <f>SUMIFS(СВЦЭМ!#REF!,СВЦЭМ!$A$40:$A$783,$A362,СВЦЭМ!$B$40:$B$783,O$332)+'СЕТ СН'!$F$16</f>
        <v>#REF!</v>
      </c>
      <c r="P362" s="36" t="e">
        <f>SUMIFS(СВЦЭМ!#REF!,СВЦЭМ!$A$40:$A$783,$A362,СВЦЭМ!$B$40:$B$783,P$332)+'СЕТ СН'!$F$16</f>
        <v>#REF!</v>
      </c>
      <c r="Q362" s="36" t="e">
        <f>SUMIFS(СВЦЭМ!#REF!,СВЦЭМ!$A$40:$A$783,$A362,СВЦЭМ!$B$40:$B$783,Q$332)+'СЕТ СН'!$F$16</f>
        <v>#REF!</v>
      </c>
      <c r="R362" s="36" t="e">
        <f>SUMIFS(СВЦЭМ!#REF!,СВЦЭМ!$A$40:$A$783,$A362,СВЦЭМ!$B$40:$B$783,R$332)+'СЕТ СН'!$F$16</f>
        <v>#REF!</v>
      </c>
      <c r="S362" s="36" t="e">
        <f>SUMIFS(СВЦЭМ!#REF!,СВЦЭМ!$A$40:$A$783,$A362,СВЦЭМ!$B$40:$B$783,S$332)+'СЕТ СН'!$F$16</f>
        <v>#REF!</v>
      </c>
      <c r="T362" s="36" t="e">
        <f>SUMIFS(СВЦЭМ!#REF!,СВЦЭМ!$A$40:$A$783,$A362,СВЦЭМ!$B$40:$B$783,T$332)+'СЕТ СН'!$F$16</f>
        <v>#REF!</v>
      </c>
      <c r="U362" s="36" t="e">
        <f>SUMIFS(СВЦЭМ!#REF!,СВЦЭМ!$A$40:$A$783,$A362,СВЦЭМ!$B$40:$B$783,U$332)+'СЕТ СН'!$F$16</f>
        <v>#REF!</v>
      </c>
      <c r="V362" s="36" t="e">
        <f>SUMIFS(СВЦЭМ!#REF!,СВЦЭМ!$A$40:$A$783,$A362,СВЦЭМ!$B$40:$B$783,V$332)+'СЕТ СН'!$F$16</f>
        <v>#REF!</v>
      </c>
      <c r="W362" s="36" t="e">
        <f>SUMIFS(СВЦЭМ!#REF!,СВЦЭМ!$A$40:$A$783,$A362,СВЦЭМ!$B$40:$B$783,W$332)+'СЕТ СН'!$F$16</f>
        <v>#REF!</v>
      </c>
      <c r="X362" s="36" t="e">
        <f>SUMIFS(СВЦЭМ!#REF!,СВЦЭМ!$A$40:$A$783,$A362,СВЦЭМ!$B$40:$B$783,X$332)+'СЕТ СН'!$F$16</f>
        <v>#REF!</v>
      </c>
      <c r="Y362" s="36" t="e">
        <f>SUMIFS(СВЦЭМ!#REF!,СВЦЭМ!$A$40:$A$783,$A362,СВЦЭМ!$B$40:$B$783,Y$332)+'СЕТ СН'!$F$16</f>
        <v>#REF!</v>
      </c>
    </row>
    <row r="363" spans="1:27" ht="15.75" hidden="1" x14ac:dyDescent="0.2">
      <c r="A363" s="35">
        <f t="shared" si="9"/>
        <v>44470</v>
      </c>
      <c r="B363" s="36" t="e">
        <f>SUMIFS(СВЦЭМ!#REF!,СВЦЭМ!$A$40:$A$783,$A363,СВЦЭМ!$B$40:$B$783,B$332)+'СЕТ СН'!$F$16</f>
        <v>#REF!</v>
      </c>
      <c r="C363" s="36" t="e">
        <f>SUMIFS(СВЦЭМ!#REF!,СВЦЭМ!$A$40:$A$783,$A363,СВЦЭМ!$B$40:$B$783,C$332)+'СЕТ СН'!$F$16</f>
        <v>#REF!</v>
      </c>
      <c r="D363" s="36" t="e">
        <f>SUMIFS(СВЦЭМ!#REF!,СВЦЭМ!$A$40:$A$783,$A363,СВЦЭМ!$B$40:$B$783,D$332)+'СЕТ СН'!$F$16</f>
        <v>#REF!</v>
      </c>
      <c r="E363" s="36" t="e">
        <f>SUMIFS(СВЦЭМ!#REF!,СВЦЭМ!$A$40:$A$783,$A363,СВЦЭМ!$B$40:$B$783,E$332)+'СЕТ СН'!$F$16</f>
        <v>#REF!</v>
      </c>
      <c r="F363" s="36" t="e">
        <f>SUMIFS(СВЦЭМ!#REF!,СВЦЭМ!$A$40:$A$783,$A363,СВЦЭМ!$B$40:$B$783,F$332)+'СЕТ СН'!$F$16</f>
        <v>#REF!</v>
      </c>
      <c r="G363" s="36" t="e">
        <f>SUMIFS(СВЦЭМ!#REF!,СВЦЭМ!$A$40:$A$783,$A363,СВЦЭМ!$B$40:$B$783,G$332)+'СЕТ СН'!$F$16</f>
        <v>#REF!</v>
      </c>
      <c r="H363" s="36" t="e">
        <f>SUMIFS(СВЦЭМ!#REF!,СВЦЭМ!$A$40:$A$783,$A363,СВЦЭМ!$B$40:$B$783,H$332)+'СЕТ СН'!$F$16</f>
        <v>#REF!</v>
      </c>
      <c r="I363" s="36" t="e">
        <f>SUMIFS(СВЦЭМ!#REF!,СВЦЭМ!$A$40:$A$783,$A363,СВЦЭМ!$B$40:$B$783,I$332)+'СЕТ СН'!$F$16</f>
        <v>#REF!</v>
      </c>
      <c r="J363" s="36" t="e">
        <f>SUMIFS(СВЦЭМ!#REF!,СВЦЭМ!$A$40:$A$783,$A363,СВЦЭМ!$B$40:$B$783,J$332)+'СЕТ СН'!$F$16</f>
        <v>#REF!</v>
      </c>
      <c r="K363" s="36" t="e">
        <f>SUMIFS(СВЦЭМ!#REF!,СВЦЭМ!$A$40:$A$783,$A363,СВЦЭМ!$B$40:$B$783,K$332)+'СЕТ СН'!$F$16</f>
        <v>#REF!</v>
      </c>
      <c r="L363" s="36" t="e">
        <f>SUMIFS(СВЦЭМ!#REF!,СВЦЭМ!$A$40:$A$783,$A363,СВЦЭМ!$B$40:$B$783,L$332)+'СЕТ СН'!$F$16</f>
        <v>#REF!</v>
      </c>
      <c r="M363" s="36" t="e">
        <f>SUMIFS(СВЦЭМ!#REF!,СВЦЭМ!$A$40:$A$783,$A363,СВЦЭМ!$B$40:$B$783,M$332)+'СЕТ СН'!$F$16</f>
        <v>#REF!</v>
      </c>
      <c r="N363" s="36" t="e">
        <f>SUMIFS(СВЦЭМ!#REF!,СВЦЭМ!$A$40:$A$783,$A363,СВЦЭМ!$B$40:$B$783,N$332)+'СЕТ СН'!$F$16</f>
        <v>#REF!</v>
      </c>
      <c r="O363" s="36" t="e">
        <f>SUMIFS(СВЦЭМ!#REF!,СВЦЭМ!$A$40:$A$783,$A363,СВЦЭМ!$B$40:$B$783,O$332)+'СЕТ СН'!$F$16</f>
        <v>#REF!</v>
      </c>
      <c r="P363" s="36" t="e">
        <f>SUMIFS(СВЦЭМ!#REF!,СВЦЭМ!$A$40:$A$783,$A363,СВЦЭМ!$B$40:$B$783,P$332)+'СЕТ СН'!$F$16</f>
        <v>#REF!</v>
      </c>
      <c r="Q363" s="36" t="e">
        <f>SUMIFS(СВЦЭМ!#REF!,СВЦЭМ!$A$40:$A$783,$A363,СВЦЭМ!$B$40:$B$783,Q$332)+'СЕТ СН'!$F$16</f>
        <v>#REF!</v>
      </c>
      <c r="R363" s="36" t="e">
        <f>SUMIFS(СВЦЭМ!#REF!,СВЦЭМ!$A$40:$A$783,$A363,СВЦЭМ!$B$40:$B$783,R$332)+'СЕТ СН'!$F$16</f>
        <v>#REF!</v>
      </c>
      <c r="S363" s="36" t="e">
        <f>SUMIFS(СВЦЭМ!#REF!,СВЦЭМ!$A$40:$A$783,$A363,СВЦЭМ!$B$40:$B$783,S$332)+'СЕТ СН'!$F$16</f>
        <v>#REF!</v>
      </c>
      <c r="T363" s="36" t="e">
        <f>SUMIFS(СВЦЭМ!#REF!,СВЦЭМ!$A$40:$A$783,$A363,СВЦЭМ!$B$40:$B$783,T$332)+'СЕТ СН'!$F$16</f>
        <v>#REF!</v>
      </c>
      <c r="U363" s="36" t="e">
        <f>SUMIFS(СВЦЭМ!#REF!,СВЦЭМ!$A$40:$A$783,$A363,СВЦЭМ!$B$40:$B$783,U$332)+'СЕТ СН'!$F$16</f>
        <v>#REF!</v>
      </c>
      <c r="V363" s="36" t="e">
        <f>SUMIFS(СВЦЭМ!#REF!,СВЦЭМ!$A$40:$A$783,$A363,СВЦЭМ!$B$40:$B$783,V$332)+'СЕТ СН'!$F$16</f>
        <v>#REF!</v>
      </c>
      <c r="W363" s="36" t="e">
        <f>SUMIFS(СВЦЭМ!#REF!,СВЦЭМ!$A$40:$A$783,$A363,СВЦЭМ!$B$40:$B$783,W$332)+'СЕТ СН'!$F$16</f>
        <v>#REF!</v>
      </c>
      <c r="X363" s="36" t="e">
        <f>SUMIFS(СВЦЭМ!#REF!,СВЦЭМ!$A$40:$A$783,$A363,СВЦЭМ!$B$40:$B$783,X$332)+'СЕТ СН'!$F$16</f>
        <v>#REF!</v>
      </c>
      <c r="Y363" s="36" t="e">
        <f>SUMIFS(СВЦЭМ!#REF!,СВЦЭМ!$A$40:$A$783,$A363,СВЦЭМ!$B$40:$B$783,Y$332)+'СЕТ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01.09.2021</v>
      </c>
      <c r="B368" s="36" t="e">
        <f>SUMIFS(СВЦЭМ!#REF!,СВЦЭМ!$A$40:$A$783,$A368,СВЦЭМ!$B$40:$B$783,B$367)+'СЕТ СН'!$F$16</f>
        <v>#REF!</v>
      </c>
      <c r="C368" s="36" t="e">
        <f>SUMIFS(СВЦЭМ!#REF!,СВЦЭМ!$A$40:$A$783,$A368,СВЦЭМ!$B$40:$B$783,C$367)+'СЕТ СН'!$F$16</f>
        <v>#REF!</v>
      </c>
      <c r="D368" s="36" t="e">
        <f>SUMIFS(СВЦЭМ!#REF!,СВЦЭМ!$A$40:$A$783,$A368,СВЦЭМ!$B$40:$B$783,D$367)+'СЕТ СН'!$F$16</f>
        <v>#REF!</v>
      </c>
      <c r="E368" s="36" t="e">
        <f>SUMIFS(СВЦЭМ!#REF!,СВЦЭМ!$A$40:$A$783,$A368,СВЦЭМ!$B$40:$B$783,E$367)+'СЕТ СН'!$F$16</f>
        <v>#REF!</v>
      </c>
      <c r="F368" s="36" t="e">
        <f>SUMIFS(СВЦЭМ!#REF!,СВЦЭМ!$A$40:$A$783,$A368,СВЦЭМ!$B$40:$B$783,F$367)+'СЕТ СН'!$F$16</f>
        <v>#REF!</v>
      </c>
      <c r="G368" s="36" t="e">
        <f>SUMIFS(СВЦЭМ!#REF!,СВЦЭМ!$A$40:$A$783,$A368,СВЦЭМ!$B$40:$B$783,G$367)+'СЕТ СН'!$F$16</f>
        <v>#REF!</v>
      </c>
      <c r="H368" s="36" t="e">
        <f>SUMIFS(СВЦЭМ!#REF!,СВЦЭМ!$A$40:$A$783,$A368,СВЦЭМ!$B$40:$B$783,H$367)+'СЕТ СН'!$F$16</f>
        <v>#REF!</v>
      </c>
      <c r="I368" s="36" t="e">
        <f>SUMIFS(СВЦЭМ!#REF!,СВЦЭМ!$A$40:$A$783,$A368,СВЦЭМ!$B$40:$B$783,I$367)+'СЕТ СН'!$F$16</f>
        <v>#REF!</v>
      </c>
      <c r="J368" s="36" t="e">
        <f>SUMIFS(СВЦЭМ!#REF!,СВЦЭМ!$A$40:$A$783,$A368,СВЦЭМ!$B$40:$B$783,J$367)+'СЕТ СН'!$F$16</f>
        <v>#REF!</v>
      </c>
      <c r="K368" s="36" t="e">
        <f>SUMIFS(СВЦЭМ!#REF!,СВЦЭМ!$A$40:$A$783,$A368,СВЦЭМ!$B$40:$B$783,K$367)+'СЕТ СН'!$F$16</f>
        <v>#REF!</v>
      </c>
      <c r="L368" s="36" t="e">
        <f>SUMIFS(СВЦЭМ!#REF!,СВЦЭМ!$A$40:$A$783,$A368,СВЦЭМ!$B$40:$B$783,L$367)+'СЕТ СН'!$F$16</f>
        <v>#REF!</v>
      </c>
      <c r="M368" s="36" t="e">
        <f>SUMIFS(СВЦЭМ!#REF!,СВЦЭМ!$A$40:$A$783,$A368,СВЦЭМ!$B$40:$B$783,M$367)+'СЕТ СН'!$F$16</f>
        <v>#REF!</v>
      </c>
      <c r="N368" s="36" t="e">
        <f>SUMIFS(СВЦЭМ!#REF!,СВЦЭМ!$A$40:$A$783,$A368,СВЦЭМ!$B$40:$B$783,N$367)+'СЕТ СН'!$F$16</f>
        <v>#REF!</v>
      </c>
      <c r="O368" s="36" t="e">
        <f>SUMIFS(СВЦЭМ!#REF!,СВЦЭМ!$A$40:$A$783,$A368,СВЦЭМ!$B$40:$B$783,O$367)+'СЕТ СН'!$F$16</f>
        <v>#REF!</v>
      </c>
      <c r="P368" s="36" t="e">
        <f>SUMIFS(СВЦЭМ!#REF!,СВЦЭМ!$A$40:$A$783,$A368,СВЦЭМ!$B$40:$B$783,P$367)+'СЕТ СН'!$F$16</f>
        <v>#REF!</v>
      </c>
      <c r="Q368" s="36" t="e">
        <f>SUMIFS(СВЦЭМ!#REF!,СВЦЭМ!$A$40:$A$783,$A368,СВЦЭМ!$B$40:$B$783,Q$367)+'СЕТ СН'!$F$16</f>
        <v>#REF!</v>
      </c>
      <c r="R368" s="36" t="e">
        <f>SUMIFS(СВЦЭМ!#REF!,СВЦЭМ!$A$40:$A$783,$A368,СВЦЭМ!$B$40:$B$783,R$367)+'СЕТ СН'!$F$16</f>
        <v>#REF!</v>
      </c>
      <c r="S368" s="36" t="e">
        <f>SUMIFS(СВЦЭМ!#REF!,СВЦЭМ!$A$40:$A$783,$A368,СВЦЭМ!$B$40:$B$783,S$367)+'СЕТ СН'!$F$16</f>
        <v>#REF!</v>
      </c>
      <c r="T368" s="36" t="e">
        <f>SUMIFS(СВЦЭМ!#REF!,СВЦЭМ!$A$40:$A$783,$A368,СВЦЭМ!$B$40:$B$783,T$367)+'СЕТ СН'!$F$16</f>
        <v>#REF!</v>
      </c>
      <c r="U368" s="36" t="e">
        <f>SUMIFS(СВЦЭМ!#REF!,СВЦЭМ!$A$40:$A$783,$A368,СВЦЭМ!$B$40:$B$783,U$367)+'СЕТ СН'!$F$16</f>
        <v>#REF!</v>
      </c>
      <c r="V368" s="36" t="e">
        <f>SUMIFS(СВЦЭМ!#REF!,СВЦЭМ!$A$40:$A$783,$A368,СВЦЭМ!$B$40:$B$783,V$367)+'СЕТ СН'!$F$16</f>
        <v>#REF!</v>
      </c>
      <c r="W368" s="36" t="e">
        <f>SUMIFS(СВЦЭМ!#REF!,СВЦЭМ!$A$40:$A$783,$A368,СВЦЭМ!$B$40:$B$783,W$367)+'СЕТ СН'!$F$16</f>
        <v>#REF!</v>
      </c>
      <c r="X368" s="36" t="e">
        <f>SUMIFS(СВЦЭМ!#REF!,СВЦЭМ!$A$40:$A$783,$A368,СВЦЭМ!$B$40:$B$783,X$367)+'СЕТ СН'!$F$16</f>
        <v>#REF!</v>
      </c>
      <c r="Y368" s="36" t="e">
        <f>SUMIFS(СВЦЭМ!#REF!,СВЦЭМ!$A$40:$A$783,$A368,СВЦЭМ!$B$40:$B$783,Y$367)+'СЕТ СН'!$F$16</f>
        <v>#REF!</v>
      </c>
      <c r="AA368" s="45"/>
    </row>
    <row r="369" spans="1:25" ht="15.75" hidden="1" x14ac:dyDescent="0.2">
      <c r="A369" s="35">
        <f>A368+1</f>
        <v>44441</v>
      </c>
      <c r="B369" s="36" t="e">
        <f>SUMIFS(СВЦЭМ!#REF!,СВЦЭМ!$A$40:$A$783,$A369,СВЦЭМ!$B$40:$B$783,B$367)+'СЕТ СН'!$F$16</f>
        <v>#REF!</v>
      </c>
      <c r="C369" s="36" t="e">
        <f>SUMIFS(СВЦЭМ!#REF!,СВЦЭМ!$A$40:$A$783,$A369,СВЦЭМ!$B$40:$B$783,C$367)+'СЕТ СН'!$F$16</f>
        <v>#REF!</v>
      </c>
      <c r="D369" s="36" t="e">
        <f>SUMIFS(СВЦЭМ!#REF!,СВЦЭМ!$A$40:$A$783,$A369,СВЦЭМ!$B$40:$B$783,D$367)+'СЕТ СН'!$F$16</f>
        <v>#REF!</v>
      </c>
      <c r="E369" s="36" t="e">
        <f>SUMIFS(СВЦЭМ!#REF!,СВЦЭМ!$A$40:$A$783,$A369,СВЦЭМ!$B$40:$B$783,E$367)+'СЕТ СН'!$F$16</f>
        <v>#REF!</v>
      </c>
      <c r="F369" s="36" t="e">
        <f>SUMIFS(СВЦЭМ!#REF!,СВЦЭМ!$A$40:$A$783,$A369,СВЦЭМ!$B$40:$B$783,F$367)+'СЕТ СН'!$F$16</f>
        <v>#REF!</v>
      </c>
      <c r="G369" s="36" t="e">
        <f>SUMIFS(СВЦЭМ!#REF!,СВЦЭМ!$A$40:$A$783,$A369,СВЦЭМ!$B$40:$B$783,G$367)+'СЕТ СН'!$F$16</f>
        <v>#REF!</v>
      </c>
      <c r="H369" s="36" t="e">
        <f>SUMIFS(СВЦЭМ!#REF!,СВЦЭМ!$A$40:$A$783,$A369,СВЦЭМ!$B$40:$B$783,H$367)+'СЕТ СН'!$F$16</f>
        <v>#REF!</v>
      </c>
      <c r="I369" s="36" t="e">
        <f>SUMIFS(СВЦЭМ!#REF!,СВЦЭМ!$A$40:$A$783,$A369,СВЦЭМ!$B$40:$B$783,I$367)+'СЕТ СН'!$F$16</f>
        <v>#REF!</v>
      </c>
      <c r="J369" s="36" t="e">
        <f>SUMIFS(СВЦЭМ!#REF!,СВЦЭМ!$A$40:$A$783,$A369,СВЦЭМ!$B$40:$B$783,J$367)+'СЕТ СН'!$F$16</f>
        <v>#REF!</v>
      </c>
      <c r="K369" s="36" t="e">
        <f>SUMIFS(СВЦЭМ!#REF!,СВЦЭМ!$A$40:$A$783,$A369,СВЦЭМ!$B$40:$B$783,K$367)+'СЕТ СН'!$F$16</f>
        <v>#REF!</v>
      </c>
      <c r="L369" s="36" t="e">
        <f>SUMIFS(СВЦЭМ!#REF!,СВЦЭМ!$A$40:$A$783,$A369,СВЦЭМ!$B$40:$B$783,L$367)+'СЕТ СН'!$F$16</f>
        <v>#REF!</v>
      </c>
      <c r="M369" s="36" t="e">
        <f>SUMIFS(СВЦЭМ!#REF!,СВЦЭМ!$A$40:$A$783,$A369,СВЦЭМ!$B$40:$B$783,M$367)+'СЕТ СН'!$F$16</f>
        <v>#REF!</v>
      </c>
      <c r="N369" s="36" t="e">
        <f>SUMIFS(СВЦЭМ!#REF!,СВЦЭМ!$A$40:$A$783,$A369,СВЦЭМ!$B$40:$B$783,N$367)+'СЕТ СН'!$F$16</f>
        <v>#REF!</v>
      </c>
      <c r="O369" s="36" t="e">
        <f>SUMIFS(СВЦЭМ!#REF!,СВЦЭМ!$A$40:$A$783,$A369,СВЦЭМ!$B$40:$B$783,O$367)+'СЕТ СН'!$F$16</f>
        <v>#REF!</v>
      </c>
      <c r="P369" s="36" t="e">
        <f>SUMIFS(СВЦЭМ!#REF!,СВЦЭМ!$A$40:$A$783,$A369,СВЦЭМ!$B$40:$B$783,P$367)+'СЕТ СН'!$F$16</f>
        <v>#REF!</v>
      </c>
      <c r="Q369" s="36" t="e">
        <f>SUMIFS(СВЦЭМ!#REF!,СВЦЭМ!$A$40:$A$783,$A369,СВЦЭМ!$B$40:$B$783,Q$367)+'СЕТ СН'!$F$16</f>
        <v>#REF!</v>
      </c>
      <c r="R369" s="36" t="e">
        <f>SUMIFS(СВЦЭМ!#REF!,СВЦЭМ!$A$40:$A$783,$A369,СВЦЭМ!$B$40:$B$783,R$367)+'СЕТ СН'!$F$16</f>
        <v>#REF!</v>
      </c>
      <c r="S369" s="36" t="e">
        <f>SUMIFS(СВЦЭМ!#REF!,СВЦЭМ!$A$40:$A$783,$A369,СВЦЭМ!$B$40:$B$783,S$367)+'СЕТ СН'!$F$16</f>
        <v>#REF!</v>
      </c>
      <c r="T369" s="36" t="e">
        <f>SUMIFS(СВЦЭМ!#REF!,СВЦЭМ!$A$40:$A$783,$A369,СВЦЭМ!$B$40:$B$783,T$367)+'СЕТ СН'!$F$16</f>
        <v>#REF!</v>
      </c>
      <c r="U369" s="36" t="e">
        <f>SUMIFS(СВЦЭМ!#REF!,СВЦЭМ!$A$40:$A$783,$A369,СВЦЭМ!$B$40:$B$783,U$367)+'СЕТ СН'!$F$16</f>
        <v>#REF!</v>
      </c>
      <c r="V369" s="36" t="e">
        <f>SUMIFS(СВЦЭМ!#REF!,СВЦЭМ!$A$40:$A$783,$A369,СВЦЭМ!$B$40:$B$783,V$367)+'СЕТ СН'!$F$16</f>
        <v>#REF!</v>
      </c>
      <c r="W369" s="36" t="e">
        <f>SUMIFS(СВЦЭМ!#REF!,СВЦЭМ!$A$40:$A$783,$A369,СВЦЭМ!$B$40:$B$783,W$367)+'СЕТ СН'!$F$16</f>
        <v>#REF!</v>
      </c>
      <c r="X369" s="36" t="e">
        <f>SUMIFS(СВЦЭМ!#REF!,СВЦЭМ!$A$40:$A$783,$A369,СВЦЭМ!$B$40:$B$783,X$367)+'СЕТ СН'!$F$16</f>
        <v>#REF!</v>
      </c>
      <c r="Y369" s="36" t="e">
        <f>SUMIFS(СВЦЭМ!#REF!,СВЦЭМ!$A$40:$A$783,$A369,СВЦЭМ!$B$40:$B$783,Y$367)+'СЕТ СН'!$F$16</f>
        <v>#REF!</v>
      </c>
    </row>
    <row r="370" spans="1:25" ht="15.75" hidden="1" x14ac:dyDescent="0.2">
      <c r="A370" s="35">
        <f t="shared" ref="A370:A398" si="10">A369+1</f>
        <v>44442</v>
      </c>
      <c r="B370" s="36" t="e">
        <f>SUMIFS(СВЦЭМ!#REF!,СВЦЭМ!$A$40:$A$783,$A370,СВЦЭМ!$B$40:$B$783,B$367)+'СЕТ СН'!$F$16</f>
        <v>#REF!</v>
      </c>
      <c r="C370" s="36" t="e">
        <f>SUMIFS(СВЦЭМ!#REF!,СВЦЭМ!$A$40:$A$783,$A370,СВЦЭМ!$B$40:$B$783,C$367)+'СЕТ СН'!$F$16</f>
        <v>#REF!</v>
      </c>
      <c r="D370" s="36" t="e">
        <f>SUMIFS(СВЦЭМ!#REF!,СВЦЭМ!$A$40:$A$783,$A370,СВЦЭМ!$B$40:$B$783,D$367)+'СЕТ СН'!$F$16</f>
        <v>#REF!</v>
      </c>
      <c r="E370" s="36" t="e">
        <f>SUMIFS(СВЦЭМ!#REF!,СВЦЭМ!$A$40:$A$783,$A370,СВЦЭМ!$B$40:$B$783,E$367)+'СЕТ СН'!$F$16</f>
        <v>#REF!</v>
      </c>
      <c r="F370" s="36" t="e">
        <f>SUMIFS(СВЦЭМ!#REF!,СВЦЭМ!$A$40:$A$783,$A370,СВЦЭМ!$B$40:$B$783,F$367)+'СЕТ СН'!$F$16</f>
        <v>#REF!</v>
      </c>
      <c r="G370" s="36" t="e">
        <f>SUMIFS(СВЦЭМ!#REF!,СВЦЭМ!$A$40:$A$783,$A370,СВЦЭМ!$B$40:$B$783,G$367)+'СЕТ СН'!$F$16</f>
        <v>#REF!</v>
      </c>
      <c r="H370" s="36" t="e">
        <f>SUMIFS(СВЦЭМ!#REF!,СВЦЭМ!$A$40:$A$783,$A370,СВЦЭМ!$B$40:$B$783,H$367)+'СЕТ СН'!$F$16</f>
        <v>#REF!</v>
      </c>
      <c r="I370" s="36" t="e">
        <f>SUMIFS(СВЦЭМ!#REF!,СВЦЭМ!$A$40:$A$783,$A370,СВЦЭМ!$B$40:$B$783,I$367)+'СЕТ СН'!$F$16</f>
        <v>#REF!</v>
      </c>
      <c r="J370" s="36" t="e">
        <f>SUMIFS(СВЦЭМ!#REF!,СВЦЭМ!$A$40:$A$783,$A370,СВЦЭМ!$B$40:$B$783,J$367)+'СЕТ СН'!$F$16</f>
        <v>#REF!</v>
      </c>
      <c r="K370" s="36" t="e">
        <f>SUMIFS(СВЦЭМ!#REF!,СВЦЭМ!$A$40:$A$783,$A370,СВЦЭМ!$B$40:$B$783,K$367)+'СЕТ СН'!$F$16</f>
        <v>#REF!</v>
      </c>
      <c r="L370" s="36" t="e">
        <f>SUMIFS(СВЦЭМ!#REF!,СВЦЭМ!$A$40:$A$783,$A370,СВЦЭМ!$B$40:$B$783,L$367)+'СЕТ СН'!$F$16</f>
        <v>#REF!</v>
      </c>
      <c r="M370" s="36" t="e">
        <f>SUMIFS(СВЦЭМ!#REF!,СВЦЭМ!$A$40:$A$783,$A370,СВЦЭМ!$B$40:$B$783,M$367)+'СЕТ СН'!$F$16</f>
        <v>#REF!</v>
      </c>
      <c r="N370" s="36" t="e">
        <f>SUMIFS(СВЦЭМ!#REF!,СВЦЭМ!$A$40:$A$783,$A370,СВЦЭМ!$B$40:$B$783,N$367)+'СЕТ СН'!$F$16</f>
        <v>#REF!</v>
      </c>
      <c r="O370" s="36" t="e">
        <f>SUMIFS(СВЦЭМ!#REF!,СВЦЭМ!$A$40:$A$783,$A370,СВЦЭМ!$B$40:$B$783,O$367)+'СЕТ СН'!$F$16</f>
        <v>#REF!</v>
      </c>
      <c r="P370" s="36" t="e">
        <f>SUMIFS(СВЦЭМ!#REF!,СВЦЭМ!$A$40:$A$783,$A370,СВЦЭМ!$B$40:$B$783,P$367)+'СЕТ СН'!$F$16</f>
        <v>#REF!</v>
      </c>
      <c r="Q370" s="36" t="e">
        <f>SUMIFS(СВЦЭМ!#REF!,СВЦЭМ!$A$40:$A$783,$A370,СВЦЭМ!$B$40:$B$783,Q$367)+'СЕТ СН'!$F$16</f>
        <v>#REF!</v>
      </c>
      <c r="R370" s="36" t="e">
        <f>SUMIFS(СВЦЭМ!#REF!,СВЦЭМ!$A$40:$A$783,$A370,СВЦЭМ!$B$40:$B$783,R$367)+'СЕТ СН'!$F$16</f>
        <v>#REF!</v>
      </c>
      <c r="S370" s="36" t="e">
        <f>SUMIFS(СВЦЭМ!#REF!,СВЦЭМ!$A$40:$A$783,$A370,СВЦЭМ!$B$40:$B$783,S$367)+'СЕТ СН'!$F$16</f>
        <v>#REF!</v>
      </c>
      <c r="T370" s="36" t="e">
        <f>SUMIFS(СВЦЭМ!#REF!,СВЦЭМ!$A$40:$A$783,$A370,СВЦЭМ!$B$40:$B$783,T$367)+'СЕТ СН'!$F$16</f>
        <v>#REF!</v>
      </c>
      <c r="U370" s="36" t="e">
        <f>SUMIFS(СВЦЭМ!#REF!,СВЦЭМ!$A$40:$A$783,$A370,СВЦЭМ!$B$40:$B$783,U$367)+'СЕТ СН'!$F$16</f>
        <v>#REF!</v>
      </c>
      <c r="V370" s="36" t="e">
        <f>SUMIFS(СВЦЭМ!#REF!,СВЦЭМ!$A$40:$A$783,$A370,СВЦЭМ!$B$40:$B$783,V$367)+'СЕТ СН'!$F$16</f>
        <v>#REF!</v>
      </c>
      <c r="W370" s="36" t="e">
        <f>SUMIFS(СВЦЭМ!#REF!,СВЦЭМ!$A$40:$A$783,$A370,СВЦЭМ!$B$40:$B$783,W$367)+'СЕТ СН'!$F$16</f>
        <v>#REF!</v>
      </c>
      <c r="X370" s="36" t="e">
        <f>SUMIFS(СВЦЭМ!#REF!,СВЦЭМ!$A$40:$A$783,$A370,СВЦЭМ!$B$40:$B$783,X$367)+'СЕТ СН'!$F$16</f>
        <v>#REF!</v>
      </c>
      <c r="Y370" s="36" t="e">
        <f>SUMIFS(СВЦЭМ!#REF!,СВЦЭМ!$A$40:$A$783,$A370,СВЦЭМ!$B$40:$B$783,Y$367)+'СЕТ СН'!$F$16</f>
        <v>#REF!</v>
      </c>
    </row>
    <row r="371" spans="1:25" ht="15.75" hidden="1" x14ac:dyDescent="0.2">
      <c r="A371" s="35">
        <f t="shared" si="10"/>
        <v>44443</v>
      </c>
      <c r="B371" s="36" t="e">
        <f>SUMIFS(СВЦЭМ!#REF!,СВЦЭМ!$A$40:$A$783,$A371,СВЦЭМ!$B$40:$B$783,B$367)+'СЕТ СН'!$F$16</f>
        <v>#REF!</v>
      </c>
      <c r="C371" s="36" t="e">
        <f>SUMIFS(СВЦЭМ!#REF!,СВЦЭМ!$A$40:$A$783,$A371,СВЦЭМ!$B$40:$B$783,C$367)+'СЕТ СН'!$F$16</f>
        <v>#REF!</v>
      </c>
      <c r="D371" s="36" t="e">
        <f>SUMIFS(СВЦЭМ!#REF!,СВЦЭМ!$A$40:$A$783,$A371,СВЦЭМ!$B$40:$B$783,D$367)+'СЕТ СН'!$F$16</f>
        <v>#REF!</v>
      </c>
      <c r="E371" s="36" t="e">
        <f>SUMIFS(СВЦЭМ!#REF!,СВЦЭМ!$A$40:$A$783,$A371,СВЦЭМ!$B$40:$B$783,E$367)+'СЕТ СН'!$F$16</f>
        <v>#REF!</v>
      </c>
      <c r="F371" s="36" t="e">
        <f>SUMIFS(СВЦЭМ!#REF!,СВЦЭМ!$A$40:$A$783,$A371,СВЦЭМ!$B$40:$B$783,F$367)+'СЕТ СН'!$F$16</f>
        <v>#REF!</v>
      </c>
      <c r="G371" s="36" t="e">
        <f>SUMIFS(СВЦЭМ!#REF!,СВЦЭМ!$A$40:$A$783,$A371,СВЦЭМ!$B$40:$B$783,G$367)+'СЕТ СН'!$F$16</f>
        <v>#REF!</v>
      </c>
      <c r="H371" s="36" t="e">
        <f>SUMIFS(СВЦЭМ!#REF!,СВЦЭМ!$A$40:$A$783,$A371,СВЦЭМ!$B$40:$B$783,H$367)+'СЕТ СН'!$F$16</f>
        <v>#REF!</v>
      </c>
      <c r="I371" s="36" t="e">
        <f>SUMIFS(СВЦЭМ!#REF!,СВЦЭМ!$A$40:$A$783,$A371,СВЦЭМ!$B$40:$B$783,I$367)+'СЕТ СН'!$F$16</f>
        <v>#REF!</v>
      </c>
      <c r="J371" s="36" t="e">
        <f>SUMIFS(СВЦЭМ!#REF!,СВЦЭМ!$A$40:$A$783,$A371,СВЦЭМ!$B$40:$B$783,J$367)+'СЕТ СН'!$F$16</f>
        <v>#REF!</v>
      </c>
      <c r="K371" s="36" t="e">
        <f>SUMIFS(СВЦЭМ!#REF!,СВЦЭМ!$A$40:$A$783,$A371,СВЦЭМ!$B$40:$B$783,K$367)+'СЕТ СН'!$F$16</f>
        <v>#REF!</v>
      </c>
      <c r="L371" s="36" t="e">
        <f>SUMIFS(СВЦЭМ!#REF!,СВЦЭМ!$A$40:$A$783,$A371,СВЦЭМ!$B$40:$B$783,L$367)+'СЕТ СН'!$F$16</f>
        <v>#REF!</v>
      </c>
      <c r="M371" s="36" t="e">
        <f>SUMIFS(СВЦЭМ!#REF!,СВЦЭМ!$A$40:$A$783,$A371,СВЦЭМ!$B$40:$B$783,M$367)+'СЕТ СН'!$F$16</f>
        <v>#REF!</v>
      </c>
      <c r="N371" s="36" t="e">
        <f>SUMIFS(СВЦЭМ!#REF!,СВЦЭМ!$A$40:$A$783,$A371,СВЦЭМ!$B$40:$B$783,N$367)+'СЕТ СН'!$F$16</f>
        <v>#REF!</v>
      </c>
      <c r="O371" s="36" t="e">
        <f>SUMIFS(СВЦЭМ!#REF!,СВЦЭМ!$A$40:$A$783,$A371,СВЦЭМ!$B$40:$B$783,O$367)+'СЕТ СН'!$F$16</f>
        <v>#REF!</v>
      </c>
      <c r="P371" s="36" t="e">
        <f>SUMIFS(СВЦЭМ!#REF!,СВЦЭМ!$A$40:$A$783,$A371,СВЦЭМ!$B$40:$B$783,P$367)+'СЕТ СН'!$F$16</f>
        <v>#REF!</v>
      </c>
      <c r="Q371" s="36" t="e">
        <f>SUMIFS(СВЦЭМ!#REF!,СВЦЭМ!$A$40:$A$783,$A371,СВЦЭМ!$B$40:$B$783,Q$367)+'СЕТ СН'!$F$16</f>
        <v>#REF!</v>
      </c>
      <c r="R371" s="36" t="e">
        <f>SUMIFS(СВЦЭМ!#REF!,СВЦЭМ!$A$40:$A$783,$A371,СВЦЭМ!$B$40:$B$783,R$367)+'СЕТ СН'!$F$16</f>
        <v>#REF!</v>
      </c>
      <c r="S371" s="36" t="e">
        <f>SUMIFS(СВЦЭМ!#REF!,СВЦЭМ!$A$40:$A$783,$A371,СВЦЭМ!$B$40:$B$783,S$367)+'СЕТ СН'!$F$16</f>
        <v>#REF!</v>
      </c>
      <c r="T371" s="36" t="e">
        <f>SUMIFS(СВЦЭМ!#REF!,СВЦЭМ!$A$40:$A$783,$A371,СВЦЭМ!$B$40:$B$783,T$367)+'СЕТ СН'!$F$16</f>
        <v>#REF!</v>
      </c>
      <c r="U371" s="36" t="e">
        <f>SUMIFS(СВЦЭМ!#REF!,СВЦЭМ!$A$40:$A$783,$A371,СВЦЭМ!$B$40:$B$783,U$367)+'СЕТ СН'!$F$16</f>
        <v>#REF!</v>
      </c>
      <c r="V371" s="36" t="e">
        <f>SUMIFS(СВЦЭМ!#REF!,СВЦЭМ!$A$40:$A$783,$A371,СВЦЭМ!$B$40:$B$783,V$367)+'СЕТ СН'!$F$16</f>
        <v>#REF!</v>
      </c>
      <c r="W371" s="36" t="e">
        <f>SUMIFS(СВЦЭМ!#REF!,СВЦЭМ!$A$40:$A$783,$A371,СВЦЭМ!$B$40:$B$783,W$367)+'СЕТ СН'!$F$16</f>
        <v>#REF!</v>
      </c>
      <c r="X371" s="36" t="e">
        <f>SUMIFS(СВЦЭМ!#REF!,СВЦЭМ!$A$40:$A$783,$A371,СВЦЭМ!$B$40:$B$783,X$367)+'СЕТ СН'!$F$16</f>
        <v>#REF!</v>
      </c>
      <c r="Y371" s="36" t="e">
        <f>SUMIFS(СВЦЭМ!#REF!,СВЦЭМ!$A$40:$A$783,$A371,СВЦЭМ!$B$40:$B$783,Y$367)+'СЕТ СН'!$F$16</f>
        <v>#REF!</v>
      </c>
    </row>
    <row r="372" spans="1:25" ht="15.75" hidden="1" x14ac:dyDescent="0.2">
      <c r="A372" s="35">
        <f t="shared" si="10"/>
        <v>44444</v>
      </c>
      <c r="B372" s="36" t="e">
        <f>SUMIFS(СВЦЭМ!#REF!,СВЦЭМ!$A$40:$A$783,$A372,СВЦЭМ!$B$40:$B$783,B$367)+'СЕТ СН'!$F$16</f>
        <v>#REF!</v>
      </c>
      <c r="C372" s="36" t="e">
        <f>SUMIFS(СВЦЭМ!#REF!,СВЦЭМ!$A$40:$A$783,$A372,СВЦЭМ!$B$40:$B$783,C$367)+'СЕТ СН'!$F$16</f>
        <v>#REF!</v>
      </c>
      <c r="D372" s="36" t="e">
        <f>SUMIFS(СВЦЭМ!#REF!,СВЦЭМ!$A$40:$A$783,$A372,СВЦЭМ!$B$40:$B$783,D$367)+'СЕТ СН'!$F$16</f>
        <v>#REF!</v>
      </c>
      <c r="E372" s="36" t="e">
        <f>SUMIFS(СВЦЭМ!#REF!,СВЦЭМ!$A$40:$A$783,$A372,СВЦЭМ!$B$40:$B$783,E$367)+'СЕТ СН'!$F$16</f>
        <v>#REF!</v>
      </c>
      <c r="F372" s="36" t="e">
        <f>SUMIFS(СВЦЭМ!#REF!,СВЦЭМ!$A$40:$A$783,$A372,СВЦЭМ!$B$40:$B$783,F$367)+'СЕТ СН'!$F$16</f>
        <v>#REF!</v>
      </c>
      <c r="G372" s="36" t="e">
        <f>SUMIFS(СВЦЭМ!#REF!,СВЦЭМ!$A$40:$A$783,$A372,СВЦЭМ!$B$40:$B$783,G$367)+'СЕТ СН'!$F$16</f>
        <v>#REF!</v>
      </c>
      <c r="H372" s="36" t="e">
        <f>SUMIFS(СВЦЭМ!#REF!,СВЦЭМ!$A$40:$A$783,$A372,СВЦЭМ!$B$40:$B$783,H$367)+'СЕТ СН'!$F$16</f>
        <v>#REF!</v>
      </c>
      <c r="I372" s="36" t="e">
        <f>SUMIFS(СВЦЭМ!#REF!,СВЦЭМ!$A$40:$A$783,$A372,СВЦЭМ!$B$40:$B$783,I$367)+'СЕТ СН'!$F$16</f>
        <v>#REF!</v>
      </c>
      <c r="J372" s="36" t="e">
        <f>SUMIFS(СВЦЭМ!#REF!,СВЦЭМ!$A$40:$A$783,$A372,СВЦЭМ!$B$40:$B$783,J$367)+'СЕТ СН'!$F$16</f>
        <v>#REF!</v>
      </c>
      <c r="K372" s="36" t="e">
        <f>SUMIFS(СВЦЭМ!#REF!,СВЦЭМ!$A$40:$A$783,$A372,СВЦЭМ!$B$40:$B$783,K$367)+'СЕТ СН'!$F$16</f>
        <v>#REF!</v>
      </c>
      <c r="L372" s="36" t="e">
        <f>SUMIFS(СВЦЭМ!#REF!,СВЦЭМ!$A$40:$A$783,$A372,СВЦЭМ!$B$40:$B$783,L$367)+'СЕТ СН'!$F$16</f>
        <v>#REF!</v>
      </c>
      <c r="M372" s="36" t="e">
        <f>SUMIFS(СВЦЭМ!#REF!,СВЦЭМ!$A$40:$A$783,$A372,СВЦЭМ!$B$40:$B$783,M$367)+'СЕТ СН'!$F$16</f>
        <v>#REF!</v>
      </c>
      <c r="N372" s="36" t="e">
        <f>SUMIFS(СВЦЭМ!#REF!,СВЦЭМ!$A$40:$A$783,$A372,СВЦЭМ!$B$40:$B$783,N$367)+'СЕТ СН'!$F$16</f>
        <v>#REF!</v>
      </c>
      <c r="O372" s="36" t="e">
        <f>SUMIFS(СВЦЭМ!#REF!,СВЦЭМ!$A$40:$A$783,$A372,СВЦЭМ!$B$40:$B$783,O$367)+'СЕТ СН'!$F$16</f>
        <v>#REF!</v>
      </c>
      <c r="P372" s="36" t="e">
        <f>SUMIFS(СВЦЭМ!#REF!,СВЦЭМ!$A$40:$A$783,$A372,СВЦЭМ!$B$40:$B$783,P$367)+'СЕТ СН'!$F$16</f>
        <v>#REF!</v>
      </c>
      <c r="Q372" s="36" t="e">
        <f>SUMIFS(СВЦЭМ!#REF!,СВЦЭМ!$A$40:$A$783,$A372,СВЦЭМ!$B$40:$B$783,Q$367)+'СЕТ СН'!$F$16</f>
        <v>#REF!</v>
      </c>
      <c r="R372" s="36" t="e">
        <f>SUMIFS(СВЦЭМ!#REF!,СВЦЭМ!$A$40:$A$783,$A372,СВЦЭМ!$B$40:$B$783,R$367)+'СЕТ СН'!$F$16</f>
        <v>#REF!</v>
      </c>
      <c r="S372" s="36" t="e">
        <f>SUMIFS(СВЦЭМ!#REF!,СВЦЭМ!$A$40:$A$783,$A372,СВЦЭМ!$B$40:$B$783,S$367)+'СЕТ СН'!$F$16</f>
        <v>#REF!</v>
      </c>
      <c r="T372" s="36" t="e">
        <f>SUMIFS(СВЦЭМ!#REF!,СВЦЭМ!$A$40:$A$783,$A372,СВЦЭМ!$B$40:$B$783,T$367)+'СЕТ СН'!$F$16</f>
        <v>#REF!</v>
      </c>
      <c r="U372" s="36" t="e">
        <f>SUMIFS(СВЦЭМ!#REF!,СВЦЭМ!$A$40:$A$783,$A372,СВЦЭМ!$B$40:$B$783,U$367)+'СЕТ СН'!$F$16</f>
        <v>#REF!</v>
      </c>
      <c r="V372" s="36" t="e">
        <f>SUMIFS(СВЦЭМ!#REF!,СВЦЭМ!$A$40:$A$783,$A372,СВЦЭМ!$B$40:$B$783,V$367)+'СЕТ СН'!$F$16</f>
        <v>#REF!</v>
      </c>
      <c r="W372" s="36" t="e">
        <f>SUMIFS(СВЦЭМ!#REF!,СВЦЭМ!$A$40:$A$783,$A372,СВЦЭМ!$B$40:$B$783,W$367)+'СЕТ СН'!$F$16</f>
        <v>#REF!</v>
      </c>
      <c r="X372" s="36" t="e">
        <f>SUMIFS(СВЦЭМ!#REF!,СВЦЭМ!$A$40:$A$783,$A372,СВЦЭМ!$B$40:$B$783,X$367)+'СЕТ СН'!$F$16</f>
        <v>#REF!</v>
      </c>
      <c r="Y372" s="36" t="e">
        <f>SUMIFS(СВЦЭМ!#REF!,СВЦЭМ!$A$40:$A$783,$A372,СВЦЭМ!$B$40:$B$783,Y$367)+'СЕТ СН'!$F$16</f>
        <v>#REF!</v>
      </c>
    </row>
    <row r="373" spans="1:25" ht="15.75" hidden="1" x14ac:dyDescent="0.2">
      <c r="A373" s="35">
        <f t="shared" si="10"/>
        <v>44445</v>
      </c>
      <c r="B373" s="36" t="e">
        <f>SUMIFS(СВЦЭМ!#REF!,СВЦЭМ!$A$40:$A$783,$A373,СВЦЭМ!$B$40:$B$783,B$367)+'СЕТ СН'!$F$16</f>
        <v>#REF!</v>
      </c>
      <c r="C373" s="36" t="e">
        <f>SUMIFS(СВЦЭМ!#REF!,СВЦЭМ!$A$40:$A$783,$A373,СВЦЭМ!$B$40:$B$783,C$367)+'СЕТ СН'!$F$16</f>
        <v>#REF!</v>
      </c>
      <c r="D373" s="36" t="e">
        <f>SUMIFS(СВЦЭМ!#REF!,СВЦЭМ!$A$40:$A$783,$A373,СВЦЭМ!$B$40:$B$783,D$367)+'СЕТ СН'!$F$16</f>
        <v>#REF!</v>
      </c>
      <c r="E373" s="36" t="e">
        <f>SUMIFS(СВЦЭМ!#REF!,СВЦЭМ!$A$40:$A$783,$A373,СВЦЭМ!$B$40:$B$783,E$367)+'СЕТ СН'!$F$16</f>
        <v>#REF!</v>
      </c>
      <c r="F373" s="36" t="e">
        <f>SUMIFS(СВЦЭМ!#REF!,СВЦЭМ!$A$40:$A$783,$A373,СВЦЭМ!$B$40:$B$783,F$367)+'СЕТ СН'!$F$16</f>
        <v>#REF!</v>
      </c>
      <c r="G373" s="36" t="e">
        <f>SUMIFS(СВЦЭМ!#REF!,СВЦЭМ!$A$40:$A$783,$A373,СВЦЭМ!$B$40:$B$783,G$367)+'СЕТ СН'!$F$16</f>
        <v>#REF!</v>
      </c>
      <c r="H373" s="36" t="e">
        <f>SUMIFS(СВЦЭМ!#REF!,СВЦЭМ!$A$40:$A$783,$A373,СВЦЭМ!$B$40:$B$783,H$367)+'СЕТ СН'!$F$16</f>
        <v>#REF!</v>
      </c>
      <c r="I373" s="36" t="e">
        <f>SUMIFS(СВЦЭМ!#REF!,СВЦЭМ!$A$40:$A$783,$A373,СВЦЭМ!$B$40:$B$783,I$367)+'СЕТ СН'!$F$16</f>
        <v>#REF!</v>
      </c>
      <c r="J373" s="36" t="e">
        <f>SUMIFS(СВЦЭМ!#REF!,СВЦЭМ!$A$40:$A$783,$A373,СВЦЭМ!$B$40:$B$783,J$367)+'СЕТ СН'!$F$16</f>
        <v>#REF!</v>
      </c>
      <c r="K373" s="36" t="e">
        <f>SUMIFS(СВЦЭМ!#REF!,СВЦЭМ!$A$40:$A$783,$A373,СВЦЭМ!$B$40:$B$783,K$367)+'СЕТ СН'!$F$16</f>
        <v>#REF!</v>
      </c>
      <c r="L373" s="36" t="e">
        <f>SUMIFS(СВЦЭМ!#REF!,СВЦЭМ!$A$40:$A$783,$A373,СВЦЭМ!$B$40:$B$783,L$367)+'СЕТ СН'!$F$16</f>
        <v>#REF!</v>
      </c>
      <c r="M373" s="36" t="e">
        <f>SUMIFS(СВЦЭМ!#REF!,СВЦЭМ!$A$40:$A$783,$A373,СВЦЭМ!$B$40:$B$783,M$367)+'СЕТ СН'!$F$16</f>
        <v>#REF!</v>
      </c>
      <c r="N373" s="36" t="e">
        <f>SUMIFS(СВЦЭМ!#REF!,СВЦЭМ!$A$40:$A$783,$A373,СВЦЭМ!$B$40:$B$783,N$367)+'СЕТ СН'!$F$16</f>
        <v>#REF!</v>
      </c>
      <c r="O373" s="36" t="e">
        <f>SUMIFS(СВЦЭМ!#REF!,СВЦЭМ!$A$40:$A$783,$A373,СВЦЭМ!$B$40:$B$783,O$367)+'СЕТ СН'!$F$16</f>
        <v>#REF!</v>
      </c>
      <c r="P373" s="36" t="e">
        <f>SUMIFS(СВЦЭМ!#REF!,СВЦЭМ!$A$40:$A$783,$A373,СВЦЭМ!$B$40:$B$783,P$367)+'СЕТ СН'!$F$16</f>
        <v>#REF!</v>
      </c>
      <c r="Q373" s="36" t="e">
        <f>SUMIFS(СВЦЭМ!#REF!,СВЦЭМ!$A$40:$A$783,$A373,СВЦЭМ!$B$40:$B$783,Q$367)+'СЕТ СН'!$F$16</f>
        <v>#REF!</v>
      </c>
      <c r="R373" s="36" t="e">
        <f>SUMIFS(СВЦЭМ!#REF!,СВЦЭМ!$A$40:$A$783,$A373,СВЦЭМ!$B$40:$B$783,R$367)+'СЕТ СН'!$F$16</f>
        <v>#REF!</v>
      </c>
      <c r="S373" s="36" t="e">
        <f>SUMIFS(СВЦЭМ!#REF!,СВЦЭМ!$A$40:$A$783,$A373,СВЦЭМ!$B$40:$B$783,S$367)+'СЕТ СН'!$F$16</f>
        <v>#REF!</v>
      </c>
      <c r="T373" s="36" t="e">
        <f>SUMIFS(СВЦЭМ!#REF!,СВЦЭМ!$A$40:$A$783,$A373,СВЦЭМ!$B$40:$B$783,T$367)+'СЕТ СН'!$F$16</f>
        <v>#REF!</v>
      </c>
      <c r="U373" s="36" t="e">
        <f>SUMIFS(СВЦЭМ!#REF!,СВЦЭМ!$A$40:$A$783,$A373,СВЦЭМ!$B$40:$B$783,U$367)+'СЕТ СН'!$F$16</f>
        <v>#REF!</v>
      </c>
      <c r="V373" s="36" t="e">
        <f>SUMIFS(СВЦЭМ!#REF!,СВЦЭМ!$A$40:$A$783,$A373,СВЦЭМ!$B$40:$B$783,V$367)+'СЕТ СН'!$F$16</f>
        <v>#REF!</v>
      </c>
      <c r="W373" s="36" t="e">
        <f>SUMIFS(СВЦЭМ!#REF!,СВЦЭМ!$A$40:$A$783,$A373,СВЦЭМ!$B$40:$B$783,W$367)+'СЕТ СН'!$F$16</f>
        <v>#REF!</v>
      </c>
      <c r="X373" s="36" t="e">
        <f>SUMIFS(СВЦЭМ!#REF!,СВЦЭМ!$A$40:$A$783,$A373,СВЦЭМ!$B$40:$B$783,X$367)+'СЕТ СН'!$F$16</f>
        <v>#REF!</v>
      </c>
      <c r="Y373" s="36" t="e">
        <f>SUMIFS(СВЦЭМ!#REF!,СВЦЭМ!$A$40:$A$783,$A373,СВЦЭМ!$B$40:$B$783,Y$367)+'СЕТ СН'!$F$16</f>
        <v>#REF!</v>
      </c>
    </row>
    <row r="374" spans="1:25" ht="15.75" hidden="1" x14ac:dyDescent="0.2">
      <c r="A374" s="35">
        <f t="shared" si="10"/>
        <v>44446</v>
      </c>
      <c r="B374" s="36" t="e">
        <f>SUMIFS(СВЦЭМ!#REF!,СВЦЭМ!$A$40:$A$783,$A374,СВЦЭМ!$B$40:$B$783,B$367)+'СЕТ СН'!$F$16</f>
        <v>#REF!</v>
      </c>
      <c r="C374" s="36" t="e">
        <f>SUMIFS(СВЦЭМ!#REF!,СВЦЭМ!$A$40:$A$783,$A374,СВЦЭМ!$B$40:$B$783,C$367)+'СЕТ СН'!$F$16</f>
        <v>#REF!</v>
      </c>
      <c r="D374" s="36" t="e">
        <f>SUMIFS(СВЦЭМ!#REF!,СВЦЭМ!$A$40:$A$783,$A374,СВЦЭМ!$B$40:$B$783,D$367)+'СЕТ СН'!$F$16</f>
        <v>#REF!</v>
      </c>
      <c r="E374" s="36" t="e">
        <f>SUMIFS(СВЦЭМ!#REF!,СВЦЭМ!$A$40:$A$783,$A374,СВЦЭМ!$B$40:$B$783,E$367)+'СЕТ СН'!$F$16</f>
        <v>#REF!</v>
      </c>
      <c r="F374" s="36" t="e">
        <f>SUMIFS(СВЦЭМ!#REF!,СВЦЭМ!$A$40:$A$783,$A374,СВЦЭМ!$B$40:$B$783,F$367)+'СЕТ СН'!$F$16</f>
        <v>#REF!</v>
      </c>
      <c r="G374" s="36" t="e">
        <f>SUMIFS(СВЦЭМ!#REF!,СВЦЭМ!$A$40:$A$783,$A374,СВЦЭМ!$B$40:$B$783,G$367)+'СЕТ СН'!$F$16</f>
        <v>#REF!</v>
      </c>
      <c r="H374" s="36" t="e">
        <f>SUMIFS(СВЦЭМ!#REF!,СВЦЭМ!$A$40:$A$783,$A374,СВЦЭМ!$B$40:$B$783,H$367)+'СЕТ СН'!$F$16</f>
        <v>#REF!</v>
      </c>
      <c r="I374" s="36" t="e">
        <f>SUMIFS(СВЦЭМ!#REF!,СВЦЭМ!$A$40:$A$783,$A374,СВЦЭМ!$B$40:$B$783,I$367)+'СЕТ СН'!$F$16</f>
        <v>#REF!</v>
      </c>
      <c r="J374" s="36" t="e">
        <f>SUMIFS(СВЦЭМ!#REF!,СВЦЭМ!$A$40:$A$783,$A374,СВЦЭМ!$B$40:$B$783,J$367)+'СЕТ СН'!$F$16</f>
        <v>#REF!</v>
      </c>
      <c r="K374" s="36" t="e">
        <f>SUMIFS(СВЦЭМ!#REF!,СВЦЭМ!$A$40:$A$783,$A374,СВЦЭМ!$B$40:$B$783,K$367)+'СЕТ СН'!$F$16</f>
        <v>#REF!</v>
      </c>
      <c r="L374" s="36" t="e">
        <f>SUMIFS(СВЦЭМ!#REF!,СВЦЭМ!$A$40:$A$783,$A374,СВЦЭМ!$B$40:$B$783,L$367)+'СЕТ СН'!$F$16</f>
        <v>#REF!</v>
      </c>
      <c r="M374" s="36" t="e">
        <f>SUMIFS(СВЦЭМ!#REF!,СВЦЭМ!$A$40:$A$783,$A374,СВЦЭМ!$B$40:$B$783,M$367)+'СЕТ СН'!$F$16</f>
        <v>#REF!</v>
      </c>
      <c r="N374" s="36" t="e">
        <f>SUMIFS(СВЦЭМ!#REF!,СВЦЭМ!$A$40:$A$783,$A374,СВЦЭМ!$B$40:$B$783,N$367)+'СЕТ СН'!$F$16</f>
        <v>#REF!</v>
      </c>
      <c r="O374" s="36" t="e">
        <f>SUMIFS(СВЦЭМ!#REF!,СВЦЭМ!$A$40:$A$783,$A374,СВЦЭМ!$B$40:$B$783,O$367)+'СЕТ СН'!$F$16</f>
        <v>#REF!</v>
      </c>
      <c r="P374" s="36" t="e">
        <f>SUMIFS(СВЦЭМ!#REF!,СВЦЭМ!$A$40:$A$783,$A374,СВЦЭМ!$B$40:$B$783,P$367)+'СЕТ СН'!$F$16</f>
        <v>#REF!</v>
      </c>
      <c r="Q374" s="36" t="e">
        <f>SUMIFS(СВЦЭМ!#REF!,СВЦЭМ!$A$40:$A$783,$A374,СВЦЭМ!$B$40:$B$783,Q$367)+'СЕТ СН'!$F$16</f>
        <v>#REF!</v>
      </c>
      <c r="R374" s="36" t="e">
        <f>SUMIFS(СВЦЭМ!#REF!,СВЦЭМ!$A$40:$A$783,$A374,СВЦЭМ!$B$40:$B$783,R$367)+'СЕТ СН'!$F$16</f>
        <v>#REF!</v>
      </c>
      <c r="S374" s="36" t="e">
        <f>SUMIFS(СВЦЭМ!#REF!,СВЦЭМ!$A$40:$A$783,$A374,СВЦЭМ!$B$40:$B$783,S$367)+'СЕТ СН'!$F$16</f>
        <v>#REF!</v>
      </c>
      <c r="T374" s="36" t="e">
        <f>SUMIFS(СВЦЭМ!#REF!,СВЦЭМ!$A$40:$A$783,$A374,СВЦЭМ!$B$40:$B$783,T$367)+'СЕТ СН'!$F$16</f>
        <v>#REF!</v>
      </c>
      <c r="U374" s="36" t="e">
        <f>SUMIFS(СВЦЭМ!#REF!,СВЦЭМ!$A$40:$A$783,$A374,СВЦЭМ!$B$40:$B$783,U$367)+'СЕТ СН'!$F$16</f>
        <v>#REF!</v>
      </c>
      <c r="V374" s="36" t="e">
        <f>SUMIFS(СВЦЭМ!#REF!,СВЦЭМ!$A$40:$A$783,$A374,СВЦЭМ!$B$40:$B$783,V$367)+'СЕТ СН'!$F$16</f>
        <v>#REF!</v>
      </c>
      <c r="W374" s="36" t="e">
        <f>SUMIFS(СВЦЭМ!#REF!,СВЦЭМ!$A$40:$A$783,$A374,СВЦЭМ!$B$40:$B$783,W$367)+'СЕТ СН'!$F$16</f>
        <v>#REF!</v>
      </c>
      <c r="X374" s="36" t="e">
        <f>SUMIFS(СВЦЭМ!#REF!,СВЦЭМ!$A$40:$A$783,$A374,СВЦЭМ!$B$40:$B$783,X$367)+'СЕТ СН'!$F$16</f>
        <v>#REF!</v>
      </c>
      <c r="Y374" s="36" t="e">
        <f>SUMIFS(СВЦЭМ!#REF!,СВЦЭМ!$A$40:$A$783,$A374,СВЦЭМ!$B$40:$B$783,Y$367)+'СЕТ СН'!$F$16</f>
        <v>#REF!</v>
      </c>
    </row>
    <row r="375" spans="1:25" ht="15.75" hidden="1" x14ac:dyDescent="0.2">
      <c r="A375" s="35">
        <f t="shared" si="10"/>
        <v>44447</v>
      </c>
      <c r="B375" s="36" t="e">
        <f>SUMIFS(СВЦЭМ!#REF!,СВЦЭМ!$A$40:$A$783,$A375,СВЦЭМ!$B$40:$B$783,B$367)+'СЕТ СН'!$F$16</f>
        <v>#REF!</v>
      </c>
      <c r="C375" s="36" t="e">
        <f>SUMIFS(СВЦЭМ!#REF!,СВЦЭМ!$A$40:$A$783,$A375,СВЦЭМ!$B$40:$B$783,C$367)+'СЕТ СН'!$F$16</f>
        <v>#REF!</v>
      </c>
      <c r="D375" s="36" t="e">
        <f>SUMIFS(СВЦЭМ!#REF!,СВЦЭМ!$A$40:$A$783,$A375,СВЦЭМ!$B$40:$B$783,D$367)+'СЕТ СН'!$F$16</f>
        <v>#REF!</v>
      </c>
      <c r="E375" s="36" t="e">
        <f>SUMIFS(СВЦЭМ!#REF!,СВЦЭМ!$A$40:$A$783,$A375,СВЦЭМ!$B$40:$B$783,E$367)+'СЕТ СН'!$F$16</f>
        <v>#REF!</v>
      </c>
      <c r="F375" s="36" t="e">
        <f>SUMIFS(СВЦЭМ!#REF!,СВЦЭМ!$A$40:$A$783,$A375,СВЦЭМ!$B$40:$B$783,F$367)+'СЕТ СН'!$F$16</f>
        <v>#REF!</v>
      </c>
      <c r="G375" s="36" t="e">
        <f>SUMIFS(СВЦЭМ!#REF!,СВЦЭМ!$A$40:$A$783,$A375,СВЦЭМ!$B$40:$B$783,G$367)+'СЕТ СН'!$F$16</f>
        <v>#REF!</v>
      </c>
      <c r="H375" s="36" t="e">
        <f>SUMIFS(СВЦЭМ!#REF!,СВЦЭМ!$A$40:$A$783,$A375,СВЦЭМ!$B$40:$B$783,H$367)+'СЕТ СН'!$F$16</f>
        <v>#REF!</v>
      </c>
      <c r="I375" s="36" t="e">
        <f>SUMIFS(СВЦЭМ!#REF!,СВЦЭМ!$A$40:$A$783,$A375,СВЦЭМ!$B$40:$B$783,I$367)+'СЕТ СН'!$F$16</f>
        <v>#REF!</v>
      </c>
      <c r="J375" s="36" t="e">
        <f>SUMIFS(СВЦЭМ!#REF!,СВЦЭМ!$A$40:$A$783,$A375,СВЦЭМ!$B$40:$B$783,J$367)+'СЕТ СН'!$F$16</f>
        <v>#REF!</v>
      </c>
      <c r="K375" s="36" t="e">
        <f>SUMIFS(СВЦЭМ!#REF!,СВЦЭМ!$A$40:$A$783,$A375,СВЦЭМ!$B$40:$B$783,K$367)+'СЕТ СН'!$F$16</f>
        <v>#REF!</v>
      </c>
      <c r="L375" s="36" t="e">
        <f>SUMIFS(СВЦЭМ!#REF!,СВЦЭМ!$A$40:$A$783,$A375,СВЦЭМ!$B$40:$B$783,L$367)+'СЕТ СН'!$F$16</f>
        <v>#REF!</v>
      </c>
      <c r="M375" s="36" t="e">
        <f>SUMIFS(СВЦЭМ!#REF!,СВЦЭМ!$A$40:$A$783,$A375,СВЦЭМ!$B$40:$B$783,M$367)+'СЕТ СН'!$F$16</f>
        <v>#REF!</v>
      </c>
      <c r="N375" s="36" t="e">
        <f>SUMIFS(СВЦЭМ!#REF!,СВЦЭМ!$A$40:$A$783,$A375,СВЦЭМ!$B$40:$B$783,N$367)+'СЕТ СН'!$F$16</f>
        <v>#REF!</v>
      </c>
      <c r="O375" s="36" t="e">
        <f>SUMIFS(СВЦЭМ!#REF!,СВЦЭМ!$A$40:$A$783,$A375,СВЦЭМ!$B$40:$B$783,O$367)+'СЕТ СН'!$F$16</f>
        <v>#REF!</v>
      </c>
      <c r="P375" s="36" t="e">
        <f>SUMIFS(СВЦЭМ!#REF!,СВЦЭМ!$A$40:$A$783,$A375,СВЦЭМ!$B$40:$B$783,P$367)+'СЕТ СН'!$F$16</f>
        <v>#REF!</v>
      </c>
      <c r="Q375" s="36" t="e">
        <f>SUMIFS(СВЦЭМ!#REF!,СВЦЭМ!$A$40:$A$783,$A375,СВЦЭМ!$B$40:$B$783,Q$367)+'СЕТ СН'!$F$16</f>
        <v>#REF!</v>
      </c>
      <c r="R375" s="36" t="e">
        <f>SUMIFS(СВЦЭМ!#REF!,СВЦЭМ!$A$40:$A$783,$A375,СВЦЭМ!$B$40:$B$783,R$367)+'СЕТ СН'!$F$16</f>
        <v>#REF!</v>
      </c>
      <c r="S375" s="36" t="e">
        <f>SUMIFS(СВЦЭМ!#REF!,СВЦЭМ!$A$40:$A$783,$A375,СВЦЭМ!$B$40:$B$783,S$367)+'СЕТ СН'!$F$16</f>
        <v>#REF!</v>
      </c>
      <c r="T375" s="36" t="e">
        <f>SUMIFS(СВЦЭМ!#REF!,СВЦЭМ!$A$40:$A$783,$A375,СВЦЭМ!$B$40:$B$783,T$367)+'СЕТ СН'!$F$16</f>
        <v>#REF!</v>
      </c>
      <c r="U375" s="36" t="e">
        <f>SUMIFS(СВЦЭМ!#REF!,СВЦЭМ!$A$40:$A$783,$A375,СВЦЭМ!$B$40:$B$783,U$367)+'СЕТ СН'!$F$16</f>
        <v>#REF!</v>
      </c>
      <c r="V375" s="36" t="e">
        <f>SUMIFS(СВЦЭМ!#REF!,СВЦЭМ!$A$40:$A$783,$A375,СВЦЭМ!$B$40:$B$783,V$367)+'СЕТ СН'!$F$16</f>
        <v>#REF!</v>
      </c>
      <c r="W375" s="36" t="e">
        <f>SUMIFS(СВЦЭМ!#REF!,СВЦЭМ!$A$40:$A$783,$A375,СВЦЭМ!$B$40:$B$783,W$367)+'СЕТ СН'!$F$16</f>
        <v>#REF!</v>
      </c>
      <c r="X375" s="36" t="e">
        <f>SUMIFS(СВЦЭМ!#REF!,СВЦЭМ!$A$40:$A$783,$A375,СВЦЭМ!$B$40:$B$783,X$367)+'СЕТ СН'!$F$16</f>
        <v>#REF!</v>
      </c>
      <c r="Y375" s="36" t="e">
        <f>SUMIFS(СВЦЭМ!#REF!,СВЦЭМ!$A$40:$A$783,$A375,СВЦЭМ!$B$40:$B$783,Y$367)+'СЕТ СН'!$F$16</f>
        <v>#REF!</v>
      </c>
    </row>
    <row r="376" spans="1:25" ht="15.75" hidden="1" x14ac:dyDescent="0.2">
      <c r="A376" s="35">
        <f t="shared" si="10"/>
        <v>44448</v>
      </c>
      <c r="B376" s="36" t="e">
        <f>SUMIFS(СВЦЭМ!#REF!,СВЦЭМ!$A$40:$A$783,$A376,СВЦЭМ!$B$40:$B$783,B$367)+'СЕТ СН'!$F$16</f>
        <v>#REF!</v>
      </c>
      <c r="C376" s="36" t="e">
        <f>SUMIFS(СВЦЭМ!#REF!,СВЦЭМ!$A$40:$A$783,$A376,СВЦЭМ!$B$40:$B$783,C$367)+'СЕТ СН'!$F$16</f>
        <v>#REF!</v>
      </c>
      <c r="D376" s="36" t="e">
        <f>SUMIFS(СВЦЭМ!#REF!,СВЦЭМ!$A$40:$A$783,$A376,СВЦЭМ!$B$40:$B$783,D$367)+'СЕТ СН'!$F$16</f>
        <v>#REF!</v>
      </c>
      <c r="E376" s="36" t="e">
        <f>SUMIFS(СВЦЭМ!#REF!,СВЦЭМ!$A$40:$A$783,$A376,СВЦЭМ!$B$40:$B$783,E$367)+'СЕТ СН'!$F$16</f>
        <v>#REF!</v>
      </c>
      <c r="F376" s="36" t="e">
        <f>SUMIFS(СВЦЭМ!#REF!,СВЦЭМ!$A$40:$A$783,$A376,СВЦЭМ!$B$40:$B$783,F$367)+'СЕТ СН'!$F$16</f>
        <v>#REF!</v>
      </c>
      <c r="G376" s="36" t="e">
        <f>SUMIFS(СВЦЭМ!#REF!,СВЦЭМ!$A$40:$A$783,$A376,СВЦЭМ!$B$40:$B$783,G$367)+'СЕТ СН'!$F$16</f>
        <v>#REF!</v>
      </c>
      <c r="H376" s="36" t="e">
        <f>SUMIFS(СВЦЭМ!#REF!,СВЦЭМ!$A$40:$A$783,$A376,СВЦЭМ!$B$40:$B$783,H$367)+'СЕТ СН'!$F$16</f>
        <v>#REF!</v>
      </c>
      <c r="I376" s="36" t="e">
        <f>SUMIFS(СВЦЭМ!#REF!,СВЦЭМ!$A$40:$A$783,$A376,СВЦЭМ!$B$40:$B$783,I$367)+'СЕТ СН'!$F$16</f>
        <v>#REF!</v>
      </c>
      <c r="J376" s="36" t="e">
        <f>SUMIFS(СВЦЭМ!#REF!,СВЦЭМ!$A$40:$A$783,$A376,СВЦЭМ!$B$40:$B$783,J$367)+'СЕТ СН'!$F$16</f>
        <v>#REF!</v>
      </c>
      <c r="K376" s="36" t="e">
        <f>SUMIFS(СВЦЭМ!#REF!,СВЦЭМ!$A$40:$A$783,$A376,СВЦЭМ!$B$40:$B$783,K$367)+'СЕТ СН'!$F$16</f>
        <v>#REF!</v>
      </c>
      <c r="L376" s="36" t="e">
        <f>SUMIFS(СВЦЭМ!#REF!,СВЦЭМ!$A$40:$A$783,$A376,СВЦЭМ!$B$40:$B$783,L$367)+'СЕТ СН'!$F$16</f>
        <v>#REF!</v>
      </c>
      <c r="M376" s="36" t="e">
        <f>SUMIFS(СВЦЭМ!#REF!,СВЦЭМ!$A$40:$A$783,$A376,СВЦЭМ!$B$40:$B$783,M$367)+'СЕТ СН'!$F$16</f>
        <v>#REF!</v>
      </c>
      <c r="N376" s="36" t="e">
        <f>SUMIFS(СВЦЭМ!#REF!,СВЦЭМ!$A$40:$A$783,$A376,СВЦЭМ!$B$40:$B$783,N$367)+'СЕТ СН'!$F$16</f>
        <v>#REF!</v>
      </c>
      <c r="O376" s="36" t="e">
        <f>SUMIFS(СВЦЭМ!#REF!,СВЦЭМ!$A$40:$A$783,$A376,СВЦЭМ!$B$40:$B$783,O$367)+'СЕТ СН'!$F$16</f>
        <v>#REF!</v>
      </c>
      <c r="P376" s="36" t="e">
        <f>SUMIFS(СВЦЭМ!#REF!,СВЦЭМ!$A$40:$A$783,$A376,СВЦЭМ!$B$40:$B$783,P$367)+'СЕТ СН'!$F$16</f>
        <v>#REF!</v>
      </c>
      <c r="Q376" s="36" t="e">
        <f>SUMIFS(СВЦЭМ!#REF!,СВЦЭМ!$A$40:$A$783,$A376,СВЦЭМ!$B$40:$B$783,Q$367)+'СЕТ СН'!$F$16</f>
        <v>#REF!</v>
      </c>
      <c r="R376" s="36" t="e">
        <f>SUMIFS(СВЦЭМ!#REF!,СВЦЭМ!$A$40:$A$783,$A376,СВЦЭМ!$B$40:$B$783,R$367)+'СЕТ СН'!$F$16</f>
        <v>#REF!</v>
      </c>
      <c r="S376" s="36" t="e">
        <f>SUMIFS(СВЦЭМ!#REF!,СВЦЭМ!$A$40:$A$783,$A376,СВЦЭМ!$B$40:$B$783,S$367)+'СЕТ СН'!$F$16</f>
        <v>#REF!</v>
      </c>
      <c r="T376" s="36" t="e">
        <f>SUMIFS(СВЦЭМ!#REF!,СВЦЭМ!$A$40:$A$783,$A376,СВЦЭМ!$B$40:$B$783,T$367)+'СЕТ СН'!$F$16</f>
        <v>#REF!</v>
      </c>
      <c r="U376" s="36" t="e">
        <f>SUMIFS(СВЦЭМ!#REF!,СВЦЭМ!$A$40:$A$783,$A376,СВЦЭМ!$B$40:$B$783,U$367)+'СЕТ СН'!$F$16</f>
        <v>#REF!</v>
      </c>
      <c r="V376" s="36" t="e">
        <f>SUMIFS(СВЦЭМ!#REF!,СВЦЭМ!$A$40:$A$783,$A376,СВЦЭМ!$B$40:$B$783,V$367)+'СЕТ СН'!$F$16</f>
        <v>#REF!</v>
      </c>
      <c r="W376" s="36" t="e">
        <f>SUMIFS(СВЦЭМ!#REF!,СВЦЭМ!$A$40:$A$783,$A376,СВЦЭМ!$B$40:$B$783,W$367)+'СЕТ СН'!$F$16</f>
        <v>#REF!</v>
      </c>
      <c r="X376" s="36" t="e">
        <f>SUMIFS(СВЦЭМ!#REF!,СВЦЭМ!$A$40:$A$783,$A376,СВЦЭМ!$B$40:$B$783,X$367)+'СЕТ СН'!$F$16</f>
        <v>#REF!</v>
      </c>
      <c r="Y376" s="36" t="e">
        <f>SUMIFS(СВЦЭМ!#REF!,СВЦЭМ!$A$40:$A$783,$A376,СВЦЭМ!$B$40:$B$783,Y$367)+'СЕТ СН'!$F$16</f>
        <v>#REF!</v>
      </c>
    </row>
    <row r="377" spans="1:25" ht="15.75" hidden="1" x14ac:dyDescent="0.2">
      <c r="A377" s="35">
        <f t="shared" si="10"/>
        <v>44449</v>
      </c>
      <c r="B377" s="36" t="e">
        <f>SUMIFS(СВЦЭМ!#REF!,СВЦЭМ!$A$40:$A$783,$A377,СВЦЭМ!$B$40:$B$783,B$367)+'СЕТ СН'!$F$16</f>
        <v>#REF!</v>
      </c>
      <c r="C377" s="36" t="e">
        <f>SUMIFS(СВЦЭМ!#REF!,СВЦЭМ!$A$40:$A$783,$A377,СВЦЭМ!$B$40:$B$783,C$367)+'СЕТ СН'!$F$16</f>
        <v>#REF!</v>
      </c>
      <c r="D377" s="36" t="e">
        <f>SUMIFS(СВЦЭМ!#REF!,СВЦЭМ!$A$40:$A$783,$A377,СВЦЭМ!$B$40:$B$783,D$367)+'СЕТ СН'!$F$16</f>
        <v>#REF!</v>
      </c>
      <c r="E377" s="36" t="e">
        <f>SUMIFS(СВЦЭМ!#REF!,СВЦЭМ!$A$40:$A$783,$A377,СВЦЭМ!$B$40:$B$783,E$367)+'СЕТ СН'!$F$16</f>
        <v>#REF!</v>
      </c>
      <c r="F377" s="36" t="e">
        <f>SUMIFS(СВЦЭМ!#REF!,СВЦЭМ!$A$40:$A$783,$A377,СВЦЭМ!$B$40:$B$783,F$367)+'СЕТ СН'!$F$16</f>
        <v>#REF!</v>
      </c>
      <c r="G377" s="36" t="e">
        <f>SUMIFS(СВЦЭМ!#REF!,СВЦЭМ!$A$40:$A$783,$A377,СВЦЭМ!$B$40:$B$783,G$367)+'СЕТ СН'!$F$16</f>
        <v>#REF!</v>
      </c>
      <c r="H377" s="36" t="e">
        <f>SUMIFS(СВЦЭМ!#REF!,СВЦЭМ!$A$40:$A$783,$A377,СВЦЭМ!$B$40:$B$783,H$367)+'СЕТ СН'!$F$16</f>
        <v>#REF!</v>
      </c>
      <c r="I377" s="36" t="e">
        <f>SUMIFS(СВЦЭМ!#REF!,СВЦЭМ!$A$40:$A$783,$A377,СВЦЭМ!$B$40:$B$783,I$367)+'СЕТ СН'!$F$16</f>
        <v>#REF!</v>
      </c>
      <c r="J377" s="36" t="e">
        <f>SUMIFS(СВЦЭМ!#REF!,СВЦЭМ!$A$40:$A$783,$A377,СВЦЭМ!$B$40:$B$783,J$367)+'СЕТ СН'!$F$16</f>
        <v>#REF!</v>
      </c>
      <c r="K377" s="36" t="e">
        <f>SUMIFS(СВЦЭМ!#REF!,СВЦЭМ!$A$40:$A$783,$A377,СВЦЭМ!$B$40:$B$783,K$367)+'СЕТ СН'!$F$16</f>
        <v>#REF!</v>
      </c>
      <c r="L377" s="36" t="e">
        <f>SUMIFS(СВЦЭМ!#REF!,СВЦЭМ!$A$40:$A$783,$A377,СВЦЭМ!$B$40:$B$783,L$367)+'СЕТ СН'!$F$16</f>
        <v>#REF!</v>
      </c>
      <c r="M377" s="36" t="e">
        <f>SUMIFS(СВЦЭМ!#REF!,СВЦЭМ!$A$40:$A$783,$A377,СВЦЭМ!$B$40:$B$783,M$367)+'СЕТ СН'!$F$16</f>
        <v>#REF!</v>
      </c>
      <c r="N377" s="36" t="e">
        <f>SUMIFS(СВЦЭМ!#REF!,СВЦЭМ!$A$40:$A$783,$A377,СВЦЭМ!$B$40:$B$783,N$367)+'СЕТ СН'!$F$16</f>
        <v>#REF!</v>
      </c>
      <c r="O377" s="36" t="e">
        <f>SUMIFS(СВЦЭМ!#REF!,СВЦЭМ!$A$40:$A$783,$A377,СВЦЭМ!$B$40:$B$783,O$367)+'СЕТ СН'!$F$16</f>
        <v>#REF!</v>
      </c>
      <c r="P377" s="36" t="e">
        <f>SUMIFS(СВЦЭМ!#REF!,СВЦЭМ!$A$40:$A$783,$A377,СВЦЭМ!$B$40:$B$783,P$367)+'СЕТ СН'!$F$16</f>
        <v>#REF!</v>
      </c>
      <c r="Q377" s="36" t="e">
        <f>SUMIFS(СВЦЭМ!#REF!,СВЦЭМ!$A$40:$A$783,$A377,СВЦЭМ!$B$40:$B$783,Q$367)+'СЕТ СН'!$F$16</f>
        <v>#REF!</v>
      </c>
      <c r="R377" s="36" t="e">
        <f>SUMIFS(СВЦЭМ!#REF!,СВЦЭМ!$A$40:$A$783,$A377,СВЦЭМ!$B$40:$B$783,R$367)+'СЕТ СН'!$F$16</f>
        <v>#REF!</v>
      </c>
      <c r="S377" s="36" t="e">
        <f>SUMIFS(СВЦЭМ!#REF!,СВЦЭМ!$A$40:$A$783,$A377,СВЦЭМ!$B$40:$B$783,S$367)+'СЕТ СН'!$F$16</f>
        <v>#REF!</v>
      </c>
      <c r="T377" s="36" t="e">
        <f>SUMIFS(СВЦЭМ!#REF!,СВЦЭМ!$A$40:$A$783,$A377,СВЦЭМ!$B$40:$B$783,T$367)+'СЕТ СН'!$F$16</f>
        <v>#REF!</v>
      </c>
      <c r="U377" s="36" t="e">
        <f>SUMIFS(СВЦЭМ!#REF!,СВЦЭМ!$A$40:$A$783,$A377,СВЦЭМ!$B$40:$B$783,U$367)+'СЕТ СН'!$F$16</f>
        <v>#REF!</v>
      </c>
      <c r="V377" s="36" t="e">
        <f>SUMIFS(СВЦЭМ!#REF!,СВЦЭМ!$A$40:$A$783,$A377,СВЦЭМ!$B$40:$B$783,V$367)+'СЕТ СН'!$F$16</f>
        <v>#REF!</v>
      </c>
      <c r="W377" s="36" t="e">
        <f>SUMIFS(СВЦЭМ!#REF!,СВЦЭМ!$A$40:$A$783,$A377,СВЦЭМ!$B$40:$B$783,W$367)+'СЕТ СН'!$F$16</f>
        <v>#REF!</v>
      </c>
      <c r="X377" s="36" t="e">
        <f>SUMIFS(СВЦЭМ!#REF!,СВЦЭМ!$A$40:$A$783,$A377,СВЦЭМ!$B$40:$B$783,X$367)+'СЕТ СН'!$F$16</f>
        <v>#REF!</v>
      </c>
      <c r="Y377" s="36" t="e">
        <f>SUMIFS(СВЦЭМ!#REF!,СВЦЭМ!$A$40:$A$783,$A377,СВЦЭМ!$B$40:$B$783,Y$367)+'СЕТ СН'!$F$16</f>
        <v>#REF!</v>
      </c>
    </row>
    <row r="378" spans="1:25" ht="15.75" hidden="1" x14ac:dyDescent="0.2">
      <c r="A378" s="35">
        <f t="shared" si="10"/>
        <v>44450</v>
      </c>
      <c r="B378" s="36" t="e">
        <f>SUMIFS(СВЦЭМ!#REF!,СВЦЭМ!$A$40:$A$783,$A378,СВЦЭМ!$B$40:$B$783,B$367)+'СЕТ СН'!$F$16</f>
        <v>#REF!</v>
      </c>
      <c r="C378" s="36" t="e">
        <f>SUMIFS(СВЦЭМ!#REF!,СВЦЭМ!$A$40:$A$783,$A378,СВЦЭМ!$B$40:$B$783,C$367)+'СЕТ СН'!$F$16</f>
        <v>#REF!</v>
      </c>
      <c r="D378" s="36" t="e">
        <f>SUMIFS(СВЦЭМ!#REF!,СВЦЭМ!$A$40:$A$783,$A378,СВЦЭМ!$B$40:$B$783,D$367)+'СЕТ СН'!$F$16</f>
        <v>#REF!</v>
      </c>
      <c r="E378" s="36" t="e">
        <f>SUMIFS(СВЦЭМ!#REF!,СВЦЭМ!$A$40:$A$783,$A378,СВЦЭМ!$B$40:$B$783,E$367)+'СЕТ СН'!$F$16</f>
        <v>#REF!</v>
      </c>
      <c r="F378" s="36" t="e">
        <f>SUMIFS(СВЦЭМ!#REF!,СВЦЭМ!$A$40:$A$783,$A378,СВЦЭМ!$B$40:$B$783,F$367)+'СЕТ СН'!$F$16</f>
        <v>#REF!</v>
      </c>
      <c r="G378" s="36" t="e">
        <f>SUMIFS(СВЦЭМ!#REF!,СВЦЭМ!$A$40:$A$783,$A378,СВЦЭМ!$B$40:$B$783,G$367)+'СЕТ СН'!$F$16</f>
        <v>#REF!</v>
      </c>
      <c r="H378" s="36" t="e">
        <f>SUMIFS(СВЦЭМ!#REF!,СВЦЭМ!$A$40:$A$783,$A378,СВЦЭМ!$B$40:$B$783,H$367)+'СЕТ СН'!$F$16</f>
        <v>#REF!</v>
      </c>
      <c r="I378" s="36" t="e">
        <f>SUMIFS(СВЦЭМ!#REF!,СВЦЭМ!$A$40:$A$783,$A378,СВЦЭМ!$B$40:$B$783,I$367)+'СЕТ СН'!$F$16</f>
        <v>#REF!</v>
      </c>
      <c r="J378" s="36" t="e">
        <f>SUMIFS(СВЦЭМ!#REF!,СВЦЭМ!$A$40:$A$783,$A378,СВЦЭМ!$B$40:$B$783,J$367)+'СЕТ СН'!$F$16</f>
        <v>#REF!</v>
      </c>
      <c r="K378" s="36" t="e">
        <f>SUMIFS(СВЦЭМ!#REF!,СВЦЭМ!$A$40:$A$783,$A378,СВЦЭМ!$B$40:$B$783,K$367)+'СЕТ СН'!$F$16</f>
        <v>#REF!</v>
      </c>
      <c r="L378" s="36" t="e">
        <f>SUMIFS(СВЦЭМ!#REF!,СВЦЭМ!$A$40:$A$783,$A378,СВЦЭМ!$B$40:$B$783,L$367)+'СЕТ СН'!$F$16</f>
        <v>#REF!</v>
      </c>
      <c r="M378" s="36" t="e">
        <f>SUMIFS(СВЦЭМ!#REF!,СВЦЭМ!$A$40:$A$783,$A378,СВЦЭМ!$B$40:$B$783,M$367)+'СЕТ СН'!$F$16</f>
        <v>#REF!</v>
      </c>
      <c r="N378" s="36" t="e">
        <f>SUMIFS(СВЦЭМ!#REF!,СВЦЭМ!$A$40:$A$783,$A378,СВЦЭМ!$B$40:$B$783,N$367)+'СЕТ СН'!$F$16</f>
        <v>#REF!</v>
      </c>
      <c r="O378" s="36" t="e">
        <f>SUMIFS(СВЦЭМ!#REF!,СВЦЭМ!$A$40:$A$783,$A378,СВЦЭМ!$B$40:$B$783,O$367)+'СЕТ СН'!$F$16</f>
        <v>#REF!</v>
      </c>
      <c r="P378" s="36" t="e">
        <f>SUMIFS(СВЦЭМ!#REF!,СВЦЭМ!$A$40:$A$783,$A378,СВЦЭМ!$B$40:$B$783,P$367)+'СЕТ СН'!$F$16</f>
        <v>#REF!</v>
      </c>
      <c r="Q378" s="36" t="e">
        <f>SUMIFS(СВЦЭМ!#REF!,СВЦЭМ!$A$40:$A$783,$A378,СВЦЭМ!$B$40:$B$783,Q$367)+'СЕТ СН'!$F$16</f>
        <v>#REF!</v>
      </c>
      <c r="R378" s="36" t="e">
        <f>SUMIFS(СВЦЭМ!#REF!,СВЦЭМ!$A$40:$A$783,$A378,СВЦЭМ!$B$40:$B$783,R$367)+'СЕТ СН'!$F$16</f>
        <v>#REF!</v>
      </c>
      <c r="S378" s="36" t="e">
        <f>SUMIFS(СВЦЭМ!#REF!,СВЦЭМ!$A$40:$A$783,$A378,СВЦЭМ!$B$40:$B$783,S$367)+'СЕТ СН'!$F$16</f>
        <v>#REF!</v>
      </c>
      <c r="T378" s="36" t="e">
        <f>SUMIFS(СВЦЭМ!#REF!,СВЦЭМ!$A$40:$A$783,$A378,СВЦЭМ!$B$40:$B$783,T$367)+'СЕТ СН'!$F$16</f>
        <v>#REF!</v>
      </c>
      <c r="U378" s="36" t="e">
        <f>SUMIFS(СВЦЭМ!#REF!,СВЦЭМ!$A$40:$A$783,$A378,СВЦЭМ!$B$40:$B$783,U$367)+'СЕТ СН'!$F$16</f>
        <v>#REF!</v>
      </c>
      <c r="V378" s="36" t="e">
        <f>SUMIFS(СВЦЭМ!#REF!,СВЦЭМ!$A$40:$A$783,$A378,СВЦЭМ!$B$40:$B$783,V$367)+'СЕТ СН'!$F$16</f>
        <v>#REF!</v>
      </c>
      <c r="W378" s="36" t="e">
        <f>SUMIFS(СВЦЭМ!#REF!,СВЦЭМ!$A$40:$A$783,$A378,СВЦЭМ!$B$40:$B$783,W$367)+'СЕТ СН'!$F$16</f>
        <v>#REF!</v>
      </c>
      <c r="X378" s="36" t="e">
        <f>SUMIFS(СВЦЭМ!#REF!,СВЦЭМ!$A$40:$A$783,$A378,СВЦЭМ!$B$40:$B$783,X$367)+'СЕТ СН'!$F$16</f>
        <v>#REF!</v>
      </c>
      <c r="Y378" s="36" t="e">
        <f>SUMIFS(СВЦЭМ!#REF!,СВЦЭМ!$A$40:$A$783,$A378,СВЦЭМ!$B$40:$B$783,Y$367)+'СЕТ СН'!$F$16</f>
        <v>#REF!</v>
      </c>
    </row>
    <row r="379" spans="1:25" ht="15.75" hidden="1" x14ac:dyDescent="0.2">
      <c r="A379" s="35">
        <f t="shared" si="10"/>
        <v>44451</v>
      </c>
      <c r="B379" s="36" t="e">
        <f>SUMIFS(СВЦЭМ!#REF!,СВЦЭМ!$A$40:$A$783,$A379,СВЦЭМ!$B$40:$B$783,B$367)+'СЕТ СН'!$F$16</f>
        <v>#REF!</v>
      </c>
      <c r="C379" s="36" t="e">
        <f>SUMIFS(СВЦЭМ!#REF!,СВЦЭМ!$A$40:$A$783,$A379,СВЦЭМ!$B$40:$B$783,C$367)+'СЕТ СН'!$F$16</f>
        <v>#REF!</v>
      </c>
      <c r="D379" s="36" t="e">
        <f>SUMIFS(СВЦЭМ!#REF!,СВЦЭМ!$A$40:$A$783,$A379,СВЦЭМ!$B$40:$B$783,D$367)+'СЕТ СН'!$F$16</f>
        <v>#REF!</v>
      </c>
      <c r="E379" s="36" t="e">
        <f>SUMIFS(СВЦЭМ!#REF!,СВЦЭМ!$A$40:$A$783,$A379,СВЦЭМ!$B$40:$B$783,E$367)+'СЕТ СН'!$F$16</f>
        <v>#REF!</v>
      </c>
      <c r="F379" s="36" t="e">
        <f>SUMIFS(СВЦЭМ!#REF!,СВЦЭМ!$A$40:$A$783,$A379,СВЦЭМ!$B$40:$B$783,F$367)+'СЕТ СН'!$F$16</f>
        <v>#REF!</v>
      </c>
      <c r="G379" s="36" t="e">
        <f>SUMIFS(СВЦЭМ!#REF!,СВЦЭМ!$A$40:$A$783,$A379,СВЦЭМ!$B$40:$B$783,G$367)+'СЕТ СН'!$F$16</f>
        <v>#REF!</v>
      </c>
      <c r="H379" s="36" t="e">
        <f>SUMIFS(СВЦЭМ!#REF!,СВЦЭМ!$A$40:$A$783,$A379,СВЦЭМ!$B$40:$B$783,H$367)+'СЕТ СН'!$F$16</f>
        <v>#REF!</v>
      </c>
      <c r="I379" s="36" t="e">
        <f>SUMIFS(СВЦЭМ!#REF!,СВЦЭМ!$A$40:$A$783,$A379,СВЦЭМ!$B$40:$B$783,I$367)+'СЕТ СН'!$F$16</f>
        <v>#REF!</v>
      </c>
      <c r="J379" s="36" t="e">
        <f>SUMIFS(СВЦЭМ!#REF!,СВЦЭМ!$A$40:$A$783,$A379,СВЦЭМ!$B$40:$B$783,J$367)+'СЕТ СН'!$F$16</f>
        <v>#REF!</v>
      </c>
      <c r="K379" s="36" t="e">
        <f>SUMIFS(СВЦЭМ!#REF!,СВЦЭМ!$A$40:$A$783,$A379,СВЦЭМ!$B$40:$B$783,K$367)+'СЕТ СН'!$F$16</f>
        <v>#REF!</v>
      </c>
      <c r="L379" s="36" t="e">
        <f>SUMIFS(СВЦЭМ!#REF!,СВЦЭМ!$A$40:$A$783,$A379,СВЦЭМ!$B$40:$B$783,L$367)+'СЕТ СН'!$F$16</f>
        <v>#REF!</v>
      </c>
      <c r="M379" s="36" t="e">
        <f>SUMIFS(СВЦЭМ!#REF!,СВЦЭМ!$A$40:$A$783,$A379,СВЦЭМ!$B$40:$B$783,M$367)+'СЕТ СН'!$F$16</f>
        <v>#REF!</v>
      </c>
      <c r="N379" s="36" t="e">
        <f>SUMIFS(СВЦЭМ!#REF!,СВЦЭМ!$A$40:$A$783,$A379,СВЦЭМ!$B$40:$B$783,N$367)+'СЕТ СН'!$F$16</f>
        <v>#REF!</v>
      </c>
      <c r="O379" s="36" t="e">
        <f>SUMIFS(СВЦЭМ!#REF!,СВЦЭМ!$A$40:$A$783,$A379,СВЦЭМ!$B$40:$B$783,O$367)+'СЕТ СН'!$F$16</f>
        <v>#REF!</v>
      </c>
      <c r="P379" s="36" t="e">
        <f>SUMIFS(СВЦЭМ!#REF!,СВЦЭМ!$A$40:$A$783,$A379,СВЦЭМ!$B$40:$B$783,P$367)+'СЕТ СН'!$F$16</f>
        <v>#REF!</v>
      </c>
      <c r="Q379" s="36" t="e">
        <f>SUMIFS(СВЦЭМ!#REF!,СВЦЭМ!$A$40:$A$783,$A379,СВЦЭМ!$B$40:$B$783,Q$367)+'СЕТ СН'!$F$16</f>
        <v>#REF!</v>
      </c>
      <c r="R379" s="36" t="e">
        <f>SUMIFS(СВЦЭМ!#REF!,СВЦЭМ!$A$40:$A$783,$A379,СВЦЭМ!$B$40:$B$783,R$367)+'СЕТ СН'!$F$16</f>
        <v>#REF!</v>
      </c>
      <c r="S379" s="36" t="e">
        <f>SUMIFS(СВЦЭМ!#REF!,СВЦЭМ!$A$40:$A$783,$A379,СВЦЭМ!$B$40:$B$783,S$367)+'СЕТ СН'!$F$16</f>
        <v>#REF!</v>
      </c>
      <c r="T379" s="36" t="e">
        <f>SUMIFS(СВЦЭМ!#REF!,СВЦЭМ!$A$40:$A$783,$A379,СВЦЭМ!$B$40:$B$783,T$367)+'СЕТ СН'!$F$16</f>
        <v>#REF!</v>
      </c>
      <c r="U379" s="36" t="e">
        <f>SUMIFS(СВЦЭМ!#REF!,СВЦЭМ!$A$40:$A$783,$A379,СВЦЭМ!$B$40:$B$783,U$367)+'СЕТ СН'!$F$16</f>
        <v>#REF!</v>
      </c>
      <c r="V379" s="36" t="e">
        <f>SUMIFS(СВЦЭМ!#REF!,СВЦЭМ!$A$40:$A$783,$A379,СВЦЭМ!$B$40:$B$783,V$367)+'СЕТ СН'!$F$16</f>
        <v>#REF!</v>
      </c>
      <c r="W379" s="36" t="e">
        <f>SUMIFS(СВЦЭМ!#REF!,СВЦЭМ!$A$40:$A$783,$A379,СВЦЭМ!$B$40:$B$783,W$367)+'СЕТ СН'!$F$16</f>
        <v>#REF!</v>
      </c>
      <c r="X379" s="36" t="e">
        <f>SUMIFS(СВЦЭМ!#REF!,СВЦЭМ!$A$40:$A$783,$A379,СВЦЭМ!$B$40:$B$783,X$367)+'СЕТ СН'!$F$16</f>
        <v>#REF!</v>
      </c>
      <c r="Y379" s="36" t="e">
        <f>SUMIFS(СВЦЭМ!#REF!,СВЦЭМ!$A$40:$A$783,$A379,СВЦЭМ!$B$40:$B$783,Y$367)+'СЕТ СН'!$F$16</f>
        <v>#REF!</v>
      </c>
    </row>
    <row r="380" spans="1:25" ht="15.75" hidden="1" x14ac:dyDescent="0.2">
      <c r="A380" s="35">
        <f t="shared" si="10"/>
        <v>44452</v>
      </c>
      <c r="B380" s="36" t="e">
        <f>SUMIFS(СВЦЭМ!#REF!,СВЦЭМ!$A$40:$A$783,$A380,СВЦЭМ!$B$40:$B$783,B$367)+'СЕТ СН'!$F$16</f>
        <v>#REF!</v>
      </c>
      <c r="C380" s="36" t="e">
        <f>SUMIFS(СВЦЭМ!#REF!,СВЦЭМ!$A$40:$A$783,$A380,СВЦЭМ!$B$40:$B$783,C$367)+'СЕТ СН'!$F$16</f>
        <v>#REF!</v>
      </c>
      <c r="D380" s="36" t="e">
        <f>SUMIFS(СВЦЭМ!#REF!,СВЦЭМ!$A$40:$A$783,$A380,СВЦЭМ!$B$40:$B$783,D$367)+'СЕТ СН'!$F$16</f>
        <v>#REF!</v>
      </c>
      <c r="E380" s="36" t="e">
        <f>SUMIFS(СВЦЭМ!#REF!,СВЦЭМ!$A$40:$A$783,$A380,СВЦЭМ!$B$40:$B$783,E$367)+'СЕТ СН'!$F$16</f>
        <v>#REF!</v>
      </c>
      <c r="F380" s="36" t="e">
        <f>SUMIFS(СВЦЭМ!#REF!,СВЦЭМ!$A$40:$A$783,$A380,СВЦЭМ!$B$40:$B$783,F$367)+'СЕТ СН'!$F$16</f>
        <v>#REF!</v>
      </c>
      <c r="G380" s="36" t="e">
        <f>SUMIFS(СВЦЭМ!#REF!,СВЦЭМ!$A$40:$A$783,$A380,СВЦЭМ!$B$40:$B$783,G$367)+'СЕТ СН'!$F$16</f>
        <v>#REF!</v>
      </c>
      <c r="H380" s="36" t="e">
        <f>SUMIFS(СВЦЭМ!#REF!,СВЦЭМ!$A$40:$A$783,$A380,СВЦЭМ!$B$40:$B$783,H$367)+'СЕТ СН'!$F$16</f>
        <v>#REF!</v>
      </c>
      <c r="I380" s="36" t="e">
        <f>SUMIFS(СВЦЭМ!#REF!,СВЦЭМ!$A$40:$A$783,$A380,СВЦЭМ!$B$40:$B$783,I$367)+'СЕТ СН'!$F$16</f>
        <v>#REF!</v>
      </c>
      <c r="J380" s="36" t="e">
        <f>SUMIFS(СВЦЭМ!#REF!,СВЦЭМ!$A$40:$A$783,$A380,СВЦЭМ!$B$40:$B$783,J$367)+'СЕТ СН'!$F$16</f>
        <v>#REF!</v>
      </c>
      <c r="K380" s="36" t="e">
        <f>SUMIFS(СВЦЭМ!#REF!,СВЦЭМ!$A$40:$A$783,$A380,СВЦЭМ!$B$40:$B$783,K$367)+'СЕТ СН'!$F$16</f>
        <v>#REF!</v>
      </c>
      <c r="L380" s="36" t="e">
        <f>SUMIFS(СВЦЭМ!#REF!,СВЦЭМ!$A$40:$A$783,$A380,СВЦЭМ!$B$40:$B$783,L$367)+'СЕТ СН'!$F$16</f>
        <v>#REF!</v>
      </c>
      <c r="M380" s="36" t="e">
        <f>SUMIFS(СВЦЭМ!#REF!,СВЦЭМ!$A$40:$A$783,$A380,СВЦЭМ!$B$40:$B$783,M$367)+'СЕТ СН'!$F$16</f>
        <v>#REF!</v>
      </c>
      <c r="N380" s="36" t="e">
        <f>SUMIFS(СВЦЭМ!#REF!,СВЦЭМ!$A$40:$A$783,$A380,СВЦЭМ!$B$40:$B$783,N$367)+'СЕТ СН'!$F$16</f>
        <v>#REF!</v>
      </c>
      <c r="O380" s="36" t="e">
        <f>SUMIFS(СВЦЭМ!#REF!,СВЦЭМ!$A$40:$A$783,$A380,СВЦЭМ!$B$40:$B$783,O$367)+'СЕТ СН'!$F$16</f>
        <v>#REF!</v>
      </c>
      <c r="P380" s="36" t="e">
        <f>SUMIFS(СВЦЭМ!#REF!,СВЦЭМ!$A$40:$A$783,$A380,СВЦЭМ!$B$40:$B$783,P$367)+'СЕТ СН'!$F$16</f>
        <v>#REF!</v>
      </c>
      <c r="Q380" s="36" t="e">
        <f>SUMIFS(СВЦЭМ!#REF!,СВЦЭМ!$A$40:$A$783,$A380,СВЦЭМ!$B$40:$B$783,Q$367)+'СЕТ СН'!$F$16</f>
        <v>#REF!</v>
      </c>
      <c r="R380" s="36" t="e">
        <f>SUMIFS(СВЦЭМ!#REF!,СВЦЭМ!$A$40:$A$783,$A380,СВЦЭМ!$B$40:$B$783,R$367)+'СЕТ СН'!$F$16</f>
        <v>#REF!</v>
      </c>
      <c r="S380" s="36" t="e">
        <f>SUMIFS(СВЦЭМ!#REF!,СВЦЭМ!$A$40:$A$783,$A380,СВЦЭМ!$B$40:$B$783,S$367)+'СЕТ СН'!$F$16</f>
        <v>#REF!</v>
      </c>
      <c r="T380" s="36" t="e">
        <f>SUMIFS(СВЦЭМ!#REF!,СВЦЭМ!$A$40:$A$783,$A380,СВЦЭМ!$B$40:$B$783,T$367)+'СЕТ СН'!$F$16</f>
        <v>#REF!</v>
      </c>
      <c r="U380" s="36" t="e">
        <f>SUMIFS(СВЦЭМ!#REF!,СВЦЭМ!$A$40:$A$783,$A380,СВЦЭМ!$B$40:$B$783,U$367)+'СЕТ СН'!$F$16</f>
        <v>#REF!</v>
      </c>
      <c r="V380" s="36" t="e">
        <f>SUMIFS(СВЦЭМ!#REF!,СВЦЭМ!$A$40:$A$783,$A380,СВЦЭМ!$B$40:$B$783,V$367)+'СЕТ СН'!$F$16</f>
        <v>#REF!</v>
      </c>
      <c r="W380" s="36" t="e">
        <f>SUMIFS(СВЦЭМ!#REF!,СВЦЭМ!$A$40:$A$783,$A380,СВЦЭМ!$B$40:$B$783,W$367)+'СЕТ СН'!$F$16</f>
        <v>#REF!</v>
      </c>
      <c r="X380" s="36" t="e">
        <f>SUMIFS(СВЦЭМ!#REF!,СВЦЭМ!$A$40:$A$783,$A380,СВЦЭМ!$B$40:$B$783,X$367)+'СЕТ СН'!$F$16</f>
        <v>#REF!</v>
      </c>
      <c r="Y380" s="36" t="e">
        <f>SUMIFS(СВЦЭМ!#REF!,СВЦЭМ!$A$40:$A$783,$A380,СВЦЭМ!$B$40:$B$783,Y$367)+'СЕТ СН'!$F$16</f>
        <v>#REF!</v>
      </c>
    </row>
    <row r="381" spans="1:25" ht="15.75" hidden="1" x14ac:dyDescent="0.2">
      <c r="A381" s="35">
        <f t="shared" si="10"/>
        <v>44453</v>
      </c>
      <c r="B381" s="36" t="e">
        <f>SUMIFS(СВЦЭМ!#REF!,СВЦЭМ!$A$40:$A$783,$A381,СВЦЭМ!$B$40:$B$783,B$367)+'СЕТ СН'!$F$16</f>
        <v>#REF!</v>
      </c>
      <c r="C381" s="36" t="e">
        <f>SUMIFS(СВЦЭМ!#REF!,СВЦЭМ!$A$40:$A$783,$A381,СВЦЭМ!$B$40:$B$783,C$367)+'СЕТ СН'!$F$16</f>
        <v>#REF!</v>
      </c>
      <c r="D381" s="36" t="e">
        <f>SUMIFS(СВЦЭМ!#REF!,СВЦЭМ!$A$40:$A$783,$A381,СВЦЭМ!$B$40:$B$783,D$367)+'СЕТ СН'!$F$16</f>
        <v>#REF!</v>
      </c>
      <c r="E381" s="36" t="e">
        <f>SUMIFS(СВЦЭМ!#REF!,СВЦЭМ!$A$40:$A$783,$A381,СВЦЭМ!$B$40:$B$783,E$367)+'СЕТ СН'!$F$16</f>
        <v>#REF!</v>
      </c>
      <c r="F381" s="36" t="e">
        <f>SUMIFS(СВЦЭМ!#REF!,СВЦЭМ!$A$40:$A$783,$A381,СВЦЭМ!$B$40:$B$783,F$367)+'СЕТ СН'!$F$16</f>
        <v>#REF!</v>
      </c>
      <c r="G381" s="36" t="e">
        <f>SUMIFS(СВЦЭМ!#REF!,СВЦЭМ!$A$40:$A$783,$A381,СВЦЭМ!$B$40:$B$783,G$367)+'СЕТ СН'!$F$16</f>
        <v>#REF!</v>
      </c>
      <c r="H381" s="36" t="e">
        <f>SUMIFS(СВЦЭМ!#REF!,СВЦЭМ!$A$40:$A$783,$A381,СВЦЭМ!$B$40:$B$783,H$367)+'СЕТ СН'!$F$16</f>
        <v>#REF!</v>
      </c>
      <c r="I381" s="36" t="e">
        <f>SUMIFS(СВЦЭМ!#REF!,СВЦЭМ!$A$40:$A$783,$A381,СВЦЭМ!$B$40:$B$783,I$367)+'СЕТ СН'!$F$16</f>
        <v>#REF!</v>
      </c>
      <c r="J381" s="36" t="e">
        <f>SUMIFS(СВЦЭМ!#REF!,СВЦЭМ!$A$40:$A$783,$A381,СВЦЭМ!$B$40:$B$783,J$367)+'СЕТ СН'!$F$16</f>
        <v>#REF!</v>
      </c>
      <c r="K381" s="36" t="e">
        <f>SUMIFS(СВЦЭМ!#REF!,СВЦЭМ!$A$40:$A$783,$A381,СВЦЭМ!$B$40:$B$783,K$367)+'СЕТ СН'!$F$16</f>
        <v>#REF!</v>
      </c>
      <c r="L381" s="36" t="e">
        <f>SUMIFS(СВЦЭМ!#REF!,СВЦЭМ!$A$40:$A$783,$A381,СВЦЭМ!$B$40:$B$783,L$367)+'СЕТ СН'!$F$16</f>
        <v>#REF!</v>
      </c>
      <c r="M381" s="36" t="e">
        <f>SUMIFS(СВЦЭМ!#REF!,СВЦЭМ!$A$40:$A$783,$A381,СВЦЭМ!$B$40:$B$783,M$367)+'СЕТ СН'!$F$16</f>
        <v>#REF!</v>
      </c>
      <c r="N381" s="36" t="e">
        <f>SUMIFS(СВЦЭМ!#REF!,СВЦЭМ!$A$40:$A$783,$A381,СВЦЭМ!$B$40:$B$783,N$367)+'СЕТ СН'!$F$16</f>
        <v>#REF!</v>
      </c>
      <c r="O381" s="36" t="e">
        <f>SUMIFS(СВЦЭМ!#REF!,СВЦЭМ!$A$40:$A$783,$A381,СВЦЭМ!$B$40:$B$783,O$367)+'СЕТ СН'!$F$16</f>
        <v>#REF!</v>
      </c>
      <c r="P381" s="36" t="e">
        <f>SUMIFS(СВЦЭМ!#REF!,СВЦЭМ!$A$40:$A$783,$A381,СВЦЭМ!$B$40:$B$783,P$367)+'СЕТ СН'!$F$16</f>
        <v>#REF!</v>
      </c>
      <c r="Q381" s="36" t="e">
        <f>SUMIFS(СВЦЭМ!#REF!,СВЦЭМ!$A$40:$A$783,$A381,СВЦЭМ!$B$40:$B$783,Q$367)+'СЕТ СН'!$F$16</f>
        <v>#REF!</v>
      </c>
      <c r="R381" s="36" t="e">
        <f>SUMIFS(СВЦЭМ!#REF!,СВЦЭМ!$A$40:$A$783,$A381,СВЦЭМ!$B$40:$B$783,R$367)+'СЕТ СН'!$F$16</f>
        <v>#REF!</v>
      </c>
      <c r="S381" s="36" t="e">
        <f>SUMIFS(СВЦЭМ!#REF!,СВЦЭМ!$A$40:$A$783,$A381,СВЦЭМ!$B$40:$B$783,S$367)+'СЕТ СН'!$F$16</f>
        <v>#REF!</v>
      </c>
      <c r="T381" s="36" t="e">
        <f>SUMIFS(СВЦЭМ!#REF!,СВЦЭМ!$A$40:$A$783,$A381,СВЦЭМ!$B$40:$B$783,T$367)+'СЕТ СН'!$F$16</f>
        <v>#REF!</v>
      </c>
      <c r="U381" s="36" t="e">
        <f>SUMIFS(СВЦЭМ!#REF!,СВЦЭМ!$A$40:$A$783,$A381,СВЦЭМ!$B$40:$B$783,U$367)+'СЕТ СН'!$F$16</f>
        <v>#REF!</v>
      </c>
      <c r="V381" s="36" t="e">
        <f>SUMIFS(СВЦЭМ!#REF!,СВЦЭМ!$A$40:$A$783,$A381,СВЦЭМ!$B$40:$B$783,V$367)+'СЕТ СН'!$F$16</f>
        <v>#REF!</v>
      </c>
      <c r="W381" s="36" t="e">
        <f>SUMIFS(СВЦЭМ!#REF!,СВЦЭМ!$A$40:$A$783,$A381,СВЦЭМ!$B$40:$B$783,W$367)+'СЕТ СН'!$F$16</f>
        <v>#REF!</v>
      </c>
      <c r="X381" s="36" t="e">
        <f>SUMIFS(СВЦЭМ!#REF!,СВЦЭМ!$A$40:$A$783,$A381,СВЦЭМ!$B$40:$B$783,X$367)+'СЕТ СН'!$F$16</f>
        <v>#REF!</v>
      </c>
      <c r="Y381" s="36" t="e">
        <f>SUMIFS(СВЦЭМ!#REF!,СВЦЭМ!$A$40:$A$783,$A381,СВЦЭМ!$B$40:$B$783,Y$367)+'СЕТ СН'!$F$16</f>
        <v>#REF!</v>
      </c>
    </row>
    <row r="382" spans="1:25" ht="15.75" hidden="1" x14ac:dyDescent="0.2">
      <c r="A382" s="35">
        <f t="shared" si="10"/>
        <v>44454</v>
      </c>
      <c r="B382" s="36" t="e">
        <f>SUMIFS(СВЦЭМ!#REF!,СВЦЭМ!$A$40:$A$783,$A382,СВЦЭМ!$B$40:$B$783,B$367)+'СЕТ СН'!$F$16</f>
        <v>#REF!</v>
      </c>
      <c r="C382" s="36" t="e">
        <f>SUMIFS(СВЦЭМ!#REF!,СВЦЭМ!$A$40:$A$783,$A382,СВЦЭМ!$B$40:$B$783,C$367)+'СЕТ СН'!$F$16</f>
        <v>#REF!</v>
      </c>
      <c r="D382" s="36" t="e">
        <f>SUMIFS(СВЦЭМ!#REF!,СВЦЭМ!$A$40:$A$783,$A382,СВЦЭМ!$B$40:$B$783,D$367)+'СЕТ СН'!$F$16</f>
        <v>#REF!</v>
      </c>
      <c r="E382" s="36" t="e">
        <f>SUMIFS(СВЦЭМ!#REF!,СВЦЭМ!$A$40:$A$783,$A382,СВЦЭМ!$B$40:$B$783,E$367)+'СЕТ СН'!$F$16</f>
        <v>#REF!</v>
      </c>
      <c r="F382" s="36" t="e">
        <f>SUMIFS(СВЦЭМ!#REF!,СВЦЭМ!$A$40:$A$783,$A382,СВЦЭМ!$B$40:$B$783,F$367)+'СЕТ СН'!$F$16</f>
        <v>#REF!</v>
      </c>
      <c r="G382" s="36" t="e">
        <f>SUMIFS(СВЦЭМ!#REF!,СВЦЭМ!$A$40:$A$783,$A382,СВЦЭМ!$B$40:$B$783,G$367)+'СЕТ СН'!$F$16</f>
        <v>#REF!</v>
      </c>
      <c r="H382" s="36" t="e">
        <f>SUMIFS(СВЦЭМ!#REF!,СВЦЭМ!$A$40:$A$783,$A382,СВЦЭМ!$B$40:$B$783,H$367)+'СЕТ СН'!$F$16</f>
        <v>#REF!</v>
      </c>
      <c r="I382" s="36" t="e">
        <f>SUMIFS(СВЦЭМ!#REF!,СВЦЭМ!$A$40:$A$783,$A382,СВЦЭМ!$B$40:$B$783,I$367)+'СЕТ СН'!$F$16</f>
        <v>#REF!</v>
      </c>
      <c r="J382" s="36" t="e">
        <f>SUMIFS(СВЦЭМ!#REF!,СВЦЭМ!$A$40:$A$783,$A382,СВЦЭМ!$B$40:$B$783,J$367)+'СЕТ СН'!$F$16</f>
        <v>#REF!</v>
      </c>
      <c r="K382" s="36" t="e">
        <f>SUMIFS(СВЦЭМ!#REF!,СВЦЭМ!$A$40:$A$783,$A382,СВЦЭМ!$B$40:$B$783,K$367)+'СЕТ СН'!$F$16</f>
        <v>#REF!</v>
      </c>
      <c r="L382" s="36" t="e">
        <f>SUMIFS(СВЦЭМ!#REF!,СВЦЭМ!$A$40:$A$783,$A382,СВЦЭМ!$B$40:$B$783,L$367)+'СЕТ СН'!$F$16</f>
        <v>#REF!</v>
      </c>
      <c r="M382" s="36" t="e">
        <f>SUMIFS(СВЦЭМ!#REF!,СВЦЭМ!$A$40:$A$783,$A382,СВЦЭМ!$B$40:$B$783,M$367)+'СЕТ СН'!$F$16</f>
        <v>#REF!</v>
      </c>
      <c r="N382" s="36" t="e">
        <f>SUMIFS(СВЦЭМ!#REF!,СВЦЭМ!$A$40:$A$783,$A382,СВЦЭМ!$B$40:$B$783,N$367)+'СЕТ СН'!$F$16</f>
        <v>#REF!</v>
      </c>
      <c r="O382" s="36" t="e">
        <f>SUMIFS(СВЦЭМ!#REF!,СВЦЭМ!$A$40:$A$783,$A382,СВЦЭМ!$B$40:$B$783,O$367)+'СЕТ СН'!$F$16</f>
        <v>#REF!</v>
      </c>
      <c r="P382" s="36" t="e">
        <f>SUMIFS(СВЦЭМ!#REF!,СВЦЭМ!$A$40:$A$783,$A382,СВЦЭМ!$B$40:$B$783,P$367)+'СЕТ СН'!$F$16</f>
        <v>#REF!</v>
      </c>
      <c r="Q382" s="36" t="e">
        <f>SUMIFS(СВЦЭМ!#REF!,СВЦЭМ!$A$40:$A$783,$A382,СВЦЭМ!$B$40:$B$783,Q$367)+'СЕТ СН'!$F$16</f>
        <v>#REF!</v>
      </c>
      <c r="R382" s="36" t="e">
        <f>SUMIFS(СВЦЭМ!#REF!,СВЦЭМ!$A$40:$A$783,$A382,СВЦЭМ!$B$40:$B$783,R$367)+'СЕТ СН'!$F$16</f>
        <v>#REF!</v>
      </c>
      <c r="S382" s="36" t="e">
        <f>SUMIFS(СВЦЭМ!#REF!,СВЦЭМ!$A$40:$A$783,$A382,СВЦЭМ!$B$40:$B$783,S$367)+'СЕТ СН'!$F$16</f>
        <v>#REF!</v>
      </c>
      <c r="T382" s="36" t="e">
        <f>SUMIFS(СВЦЭМ!#REF!,СВЦЭМ!$A$40:$A$783,$A382,СВЦЭМ!$B$40:$B$783,T$367)+'СЕТ СН'!$F$16</f>
        <v>#REF!</v>
      </c>
      <c r="U382" s="36" t="e">
        <f>SUMIFS(СВЦЭМ!#REF!,СВЦЭМ!$A$40:$A$783,$A382,СВЦЭМ!$B$40:$B$783,U$367)+'СЕТ СН'!$F$16</f>
        <v>#REF!</v>
      </c>
      <c r="V382" s="36" t="e">
        <f>SUMIFS(СВЦЭМ!#REF!,СВЦЭМ!$A$40:$A$783,$A382,СВЦЭМ!$B$40:$B$783,V$367)+'СЕТ СН'!$F$16</f>
        <v>#REF!</v>
      </c>
      <c r="W382" s="36" t="e">
        <f>SUMIFS(СВЦЭМ!#REF!,СВЦЭМ!$A$40:$A$783,$A382,СВЦЭМ!$B$40:$B$783,W$367)+'СЕТ СН'!$F$16</f>
        <v>#REF!</v>
      </c>
      <c r="X382" s="36" t="e">
        <f>SUMIFS(СВЦЭМ!#REF!,СВЦЭМ!$A$40:$A$783,$A382,СВЦЭМ!$B$40:$B$783,X$367)+'СЕТ СН'!$F$16</f>
        <v>#REF!</v>
      </c>
      <c r="Y382" s="36" t="e">
        <f>SUMIFS(СВЦЭМ!#REF!,СВЦЭМ!$A$40:$A$783,$A382,СВЦЭМ!$B$40:$B$783,Y$367)+'СЕТ СН'!$F$16</f>
        <v>#REF!</v>
      </c>
    </row>
    <row r="383" spans="1:25" ht="15.75" hidden="1" x14ac:dyDescent="0.2">
      <c r="A383" s="35">
        <f t="shared" si="10"/>
        <v>44455</v>
      </c>
      <c r="B383" s="36" t="e">
        <f>SUMIFS(СВЦЭМ!#REF!,СВЦЭМ!$A$40:$A$783,$A383,СВЦЭМ!$B$40:$B$783,B$367)+'СЕТ СН'!$F$16</f>
        <v>#REF!</v>
      </c>
      <c r="C383" s="36" t="e">
        <f>SUMIFS(СВЦЭМ!#REF!,СВЦЭМ!$A$40:$A$783,$A383,СВЦЭМ!$B$40:$B$783,C$367)+'СЕТ СН'!$F$16</f>
        <v>#REF!</v>
      </c>
      <c r="D383" s="36" t="e">
        <f>SUMIFS(СВЦЭМ!#REF!,СВЦЭМ!$A$40:$A$783,$A383,СВЦЭМ!$B$40:$B$783,D$367)+'СЕТ СН'!$F$16</f>
        <v>#REF!</v>
      </c>
      <c r="E383" s="36" t="e">
        <f>SUMIFS(СВЦЭМ!#REF!,СВЦЭМ!$A$40:$A$783,$A383,СВЦЭМ!$B$40:$B$783,E$367)+'СЕТ СН'!$F$16</f>
        <v>#REF!</v>
      </c>
      <c r="F383" s="36" t="e">
        <f>SUMIFS(СВЦЭМ!#REF!,СВЦЭМ!$A$40:$A$783,$A383,СВЦЭМ!$B$40:$B$783,F$367)+'СЕТ СН'!$F$16</f>
        <v>#REF!</v>
      </c>
      <c r="G383" s="36" t="e">
        <f>SUMIFS(СВЦЭМ!#REF!,СВЦЭМ!$A$40:$A$783,$A383,СВЦЭМ!$B$40:$B$783,G$367)+'СЕТ СН'!$F$16</f>
        <v>#REF!</v>
      </c>
      <c r="H383" s="36" t="e">
        <f>SUMIFS(СВЦЭМ!#REF!,СВЦЭМ!$A$40:$A$783,$A383,СВЦЭМ!$B$40:$B$783,H$367)+'СЕТ СН'!$F$16</f>
        <v>#REF!</v>
      </c>
      <c r="I383" s="36" t="e">
        <f>SUMIFS(СВЦЭМ!#REF!,СВЦЭМ!$A$40:$A$783,$A383,СВЦЭМ!$B$40:$B$783,I$367)+'СЕТ СН'!$F$16</f>
        <v>#REF!</v>
      </c>
      <c r="J383" s="36" t="e">
        <f>SUMIFS(СВЦЭМ!#REF!,СВЦЭМ!$A$40:$A$783,$A383,СВЦЭМ!$B$40:$B$783,J$367)+'СЕТ СН'!$F$16</f>
        <v>#REF!</v>
      </c>
      <c r="K383" s="36" t="e">
        <f>SUMIFS(СВЦЭМ!#REF!,СВЦЭМ!$A$40:$A$783,$A383,СВЦЭМ!$B$40:$B$783,K$367)+'СЕТ СН'!$F$16</f>
        <v>#REF!</v>
      </c>
      <c r="L383" s="36" t="e">
        <f>SUMIFS(СВЦЭМ!#REF!,СВЦЭМ!$A$40:$A$783,$A383,СВЦЭМ!$B$40:$B$783,L$367)+'СЕТ СН'!$F$16</f>
        <v>#REF!</v>
      </c>
      <c r="M383" s="36" t="e">
        <f>SUMIFS(СВЦЭМ!#REF!,СВЦЭМ!$A$40:$A$783,$A383,СВЦЭМ!$B$40:$B$783,M$367)+'СЕТ СН'!$F$16</f>
        <v>#REF!</v>
      </c>
      <c r="N383" s="36" t="e">
        <f>SUMIFS(СВЦЭМ!#REF!,СВЦЭМ!$A$40:$A$783,$A383,СВЦЭМ!$B$40:$B$783,N$367)+'СЕТ СН'!$F$16</f>
        <v>#REF!</v>
      </c>
      <c r="O383" s="36" t="e">
        <f>SUMIFS(СВЦЭМ!#REF!,СВЦЭМ!$A$40:$A$783,$A383,СВЦЭМ!$B$40:$B$783,O$367)+'СЕТ СН'!$F$16</f>
        <v>#REF!</v>
      </c>
      <c r="P383" s="36" t="e">
        <f>SUMIFS(СВЦЭМ!#REF!,СВЦЭМ!$A$40:$A$783,$A383,СВЦЭМ!$B$40:$B$783,P$367)+'СЕТ СН'!$F$16</f>
        <v>#REF!</v>
      </c>
      <c r="Q383" s="36" t="e">
        <f>SUMIFS(СВЦЭМ!#REF!,СВЦЭМ!$A$40:$A$783,$A383,СВЦЭМ!$B$40:$B$783,Q$367)+'СЕТ СН'!$F$16</f>
        <v>#REF!</v>
      </c>
      <c r="R383" s="36" t="e">
        <f>SUMIFS(СВЦЭМ!#REF!,СВЦЭМ!$A$40:$A$783,$A383,СВЦЭМ!$B$40:$B$783,R$367)+'СЕТ СН'!$F$16</f>
        <v>#REF!</v>
      </c>
      <c r="S383" s="36" t="e">
        <f>SUMIFS(СВЦЭМ!#REF!,СВЦЭМ!$A$40:$A$783,$A383,СВЦЭМ!$B$40:$B$783,S$367)+'СЕТ СН'!$F$16</f>
        <v>#REF!</v>
      </c>
      <c r="T383" s="36" t="e">
        <f>SUMIFS(СВЦЭМ!#REF!,СВЦЭМ!$A$40:$A$783,$A383,СВЦЭМ!$B$40:$B$783,T$367)+'СЕТ СН'!$F$16</f>
        <v>#REF!</v>
      </c>
      <c r="U383" s="36" t="e">
        <f>SUMIFS(СВЦЭМ!#REF!,СВЦЭМ!$A$40:$A$783,$A383,СВЦЭМ!$B$40:$B$783,U$367)+'СЕТ СН'!$F$16</f>
        <v>#REF!</v>
      </c>
      <c r="V383" s="36" t="e">
        <f>SUMIFS(СВЦЭМ!#REF!,СВЦЭМ!$A$40:$A$783,$A383,СВЦЭМ!$B$40:$B$783,V$367)+'СЕТ СН'!$F$16</f>
        <v>#REF!</v>
      </c>
      <c r="W383" s="36" t="e">
        <f>SUMIFS(СВЦЭМ!#REF!,СВЦЭМ!$A$40:$A$783,$A383,СВЦЭМ!$B$40:$B$783,W$367)+'СЕТ СН'!$F$16</f>
        <v>#REF!</v>
      </c>
      <c r="X383" s="36" t="e">
        <f>SUMIFS(СВЦЭМ!#REF!,СВЦЭМ!$A$40:$A$783,$A383,СВЦЭМ!$B$40:$B$783,X$367)+'СЕТ СН'!$F$16</f>
        <v>#REF!</v>
      </c>
      <c r="Y383" s="36" t="e">
        <f>SUMIFS(СВЦЭМ!#REF!,СВЦЭМ!$A$40:$A$783,$A383,СВЦЭМ!$B$40:$B$783,Y$367)+'СЕТ СН'!$F$16</f>
        <v>#REF!</v>
      </c>
    </row>
    <row r="384" spans="1:25" ht="15.75" hidden="1" x14ac:dyDescent="0.2">
      <c r="A384" s="35">
        <f t="shared" si="10"/>
        <v>44456</v>
      </c>
      <c r="B384" s="36" t="e">
        <f>SUMIFS(СВЦЭМ!#REF!,СВЦЭМ!$A$40:$A$783,$A384,СВЦЭМ!$B$40:$B$783,B$367)+'СЕТ СН'!$F$16</f>
        <v>#REF!</v>
      </c>
      <c r="C384" s="36" t="e">
        <f>SUMIFS(СВЦЭМ!#REF!,СВЦЭМ!$A$40:$A$783,$A384,СВЦЭМ!$B$40:$B$783,C$367)+'СЕТ СН'!$F$16</f>
        <v>#REF!</v>
      </c>
      <c r="D384" s="36" t="e">
        <f>SUMIFS(СВЦЭМ!#REF!,СВЦЭМ!$A$40:$A$783,$A384,СВЦЭМ!$B$40:$B$783,D$367)+'СЕТ СН'!$F$16</f>
        <v>#REF!</v>
      </c>
      <c r="E384" s="36" t="e">
        <f>SUMIFS(СВЦЭМ!#REF!,СВЦЭМ!$A$40:$A$783,$A384,СВЦЭМ!$B$40:$B$783,E$367)+'СЕТ СН'!$F$16</f>
        <v>#REF!</v>
      </c>
      <c r="F384" s="36" t="e">
        <f>SUMIFS(СВЦЭМ!#REF!,СВЦЭМ!$A$40:$A$783,$A384,СВЦЭМ!$B$40:$B$783,F$367)+'СЕТ СН'!$F$16</f>
        <v>#REF!</v>
      </c>
      <c r="G384" s="36" t="e">
        <f>SUMIFS(СВЦЭМ!#REF!,СВЦЭМ!$A$40:$A$783,$A384,СВЦЭМ!$B$40:$B$783,G$367)+'СЕТ СН'!$F$16</f>
        <v>#REF!</v>
      </c>
      <c r="H384" s="36" t="e">
        <f>SUMIFS(СВЦЭМ!#REF!,СВЦЭМ!$A$40:$A$783,$A384,СВЦЭМ!$B$40:$B$783,H$367)+'СЕТ СН'!$F$16</f>
        <v>#REF!</v>
      </c>
      <c r="I384" s="36" t="e">
        <f>SUMIFS(СВЦЭМ!#REF!,СВЦЭМ!$A$40:$A$783,$A384,СВЦЭМ!$B$40:$B$783,I$367)+'СЕТ СН'!$F$16</f>
        <v>#REF!</v>
      </c>
      <c r="J384" s="36" t="e">
        <f>SUMIFS(СВЦЭМ!#REF!,СВЦЭМ!$A$40:$A$783,$A384,СВЦЭМ!$B$40:$B$783,J$367)+'СЕТ СН'!$F$16</f>
        <v>#REF!</v>
      </c>
      <c r="K384" s="36" t="e">
        <f>SUMIFS(СВЦЭМ!#REF!,СВЦЭМ!$A$40:$A$783,$A384,СВЦЭМ!$B$40:$B$783,K$367)+'СЕТ СН'!$F$16</f>
        <v>#REF!</v>
      </c>
      <c r="L384" s="36" t="e">
        <f>SUMIFS(СВЦЭМ!#REF!,СВЦЭМ!$A$40:$A$783,$A384,СВЦЭМ!$B$40:$B$783,L$367)+'СЕТ СН'!$F$16</f>
        <v>#REF!</v>
      </c>
      <c r="M384" s="36" t="e">
        <f>SUMIFS(СВЦЭМ!#REF!,СВЦЭМ!$A$40:$A$783,$A384,СВЦЭМ!$B$40:$B$783,M$367)+'СЕТ СН'!$F$16</f>
        <v>#REF!</v>
      </c>
      <c r="N384" s="36" t="e">
        <f>SUMIFS(СВЦЭМ!#REF!,СВЦЭМ!$A$40:$A$783,$A384,СВЦЭМ!$B$40:$B$783,N$367)+'СЕТ СН'!$F$16</f>
        <v>#REF!</v>
      </c>
      <c r="O384" s="36" t="e">
        <f>SUMIFS(СВЦЭМ!#REF!,СВЦЭМ!$A$40:$A$783,$A384,СВЦЭМ!$B$40:$B$783,O$367)+'СЕТ СН'!$F$16</f>
        <v>#REF!</v>
      </c>
      <c r="P384" s="36" t="e">
        <f>SUMIFS(СВЦЭМ!#REF!,СВЦЭМ!$A$40:$A$783,$A384,СВЦЭМ!$B$40:$B$783,P$367)+'СЕТ СН'!$F$16</f>
        <v>#REF!</v>
      </c>
      <c r="Q384" s="36" t="e">
        <f>SUMIFS(СВЦЭМ!#REF!,СВЦЭМ!$A$40:$A$783,$A384,СВЦЭМ!$B$40:$B$783,Q$367)+'СЕТ СН'!$F$16</f>
        <v>#REF!</v>
      </c>
      <c r="R384" s="36" t="e">
        <f>SUMIFS(СВЦЭМ!#REF!,СВЦЭМ!$A$40:$A$783,$A384,СВЦЭМ!$B$40:$B$783,R$367)+'СЕТ СН'!$F$16</f>
        <v>#REF!</v>
      </c>
      <c r="S384" s="36" t="e">
        <f>SUMIFS(СВЦЭМ!#REF!,СВЦЭМ!$A$40:$A$783,$A384,СВЦЭМ!$B$40:$B$783,S$367)+'СЕТ СН'!$F$16</f>
        <v>#REF!</v>
      </c>
      <c r="T384" s="36" t="e">
        <f>SUMIFS(СВЦЭМ!#REF!,СВЦЭМ!$A$40:$A$783,$A384,СВЦЭМ!$B$40:$B$783,T$367)+'СЕТ СН'!$F$16</f>
        <v>#REF!</v>
      </c>
      <c r="U384" s="36" t="e">
        <f>SUMIFS(СВЦЭМ!#REF!,СВЦЭМ!$A$40:$A$783,$A384,СВЦЭМ!$B$40:$B$783,U$367)+'СЕТ СН'!$F$16</f>
        <v>#REF!</v>
      </c>
      <c r="V384" s="36" t="e">
        <f>SUMIFS(СВЦЭМ!#REF!,СВЦЭМ!$A$40:$A$783,$A384,СВЦЭМ!$B$40:$B$783,V$367)+'СЕТ СН'!$F$16</f>
        <v>#REF!</v>
      </c>
      <c r="W384" s="36" t="e">
        <f>SUMIFS(СВЦЭМ!#REF!,СВЦЭМ!$A$40:$A$783,$A384,СВЦЭМ!$B$40:$B$783,W$367)+'СЕТ СН'!$F$16</f>
        <v>#REF!</v>
      </c>
      <c r="X384" s="36" t="e">
        <f>SUMIFS(СВЦЭМ!#REF!,СВЦЭМ!$A$40:$A$783,$A384,СВЦЭМ!$B$40:$B$783,X$367)+'СЕТ СН'!$F$16</f>
        <v>#REF!</v>
      </c>
      <c r="Y384" s="36" t="e">
        <f>SUMIFS(СВЦЭМ!#REF!,СВЦЭМ!$A$40:$A$783,$A384,СВЦЭМ!$B$40:$B$783,Y$367)+'СЕТ СН'!$F$16</f>
        <v>#REF!</v>
      </c>
    </row>
    <row r="385" spans="1:26" ht="15.75" hidden="1" x14ac:dyDescent="0.2">
      <c r="A385" s="35">
        <f t="shared" si="10"/>
        <v>44457</v>
      </c>
      <c r="B385" s="36" t="e">
        <f>SUMIFS(СВЦЭМ!#REF!,СВЦЭМ!$A$40:$A$783,$A385,СВЦЭМ!$B$40:$B$783,B$367)+'СЕТ СН'!$F$16</f>
        <v>#REF!</v>
      </c>
      <c r="C385" s="36" t="e">
        <f>SUMIFS(СВЦЭМ!#REF!,СВЦЭМ!$A$40:$A$783,$A385,СВЦЭМ!$B$40:$B$783,C$367)+'СЕТ СН'!$F$16</f>
        <v>#REF!</v>
      </c>
      <c r="D385" s="36" t="e">
        <f>SUMIFS(СВЦЭМ!#REF!,СВЦЭМ!$A$40:$A$783,$A385,СВЦЭМ!$B$40:$B$783,D$367)+'СЕТ СН'!$F$16</f>
        <v>#REF!</v>
      </c>
      <c r="E385" s="36" t="e">
        <f>SUMIFS(СВЦЭМ!#REF!,СВЦЭМ!$A$40:$A$783,$A385,СВЦЭМ!$B$40:$B$783,E$367)+'СЕТ СН'!$F$16</f>
        <v>#REF!</v>
      </c>
      <c r="F385" s="36" t="e">
        <f>SUMIFS(СВЦЭМ!#REF!,СВЦЭМ!$A$40:$A$783,$A385,СВЦЭМ!$B$40:$B$783,F$367)+'СЕТ СН'!$F$16</f>
        <v>#REF!</v>
      </c>
      <c r="G385" s="36" t="e">
        <f>SUMIFS(СВЦЭМ!#REF!,СВЦЭМ!$A$40:$A$783,$A385,СВЦЭМ!$B$40:$B$783,G$367)+'СЕТ СН'!$F$16</f>
        <v>#REF!</v>
      </c>
      <c r="H385" s="36" t="e">
        <f>SUMIFS(СВЦЭМ!#REF!,СВЦЭМ!$A$40:$A$783,$A385,СВЦЭМ!$B$40:$B$783,H$367)+'СЕТ СН'!$F$16</f>
        <v>#REF!</v>
      </c>
      <c r="I385" s="36" t="e">
        <f>SUMIFS(СВЦЭМ!#REF!,СВЦЭМ!$A$40:$A$783,$A385,СВЦЭМ!$B$40:$B$783,I$367)+'СЕТ СН'!$F$16</f>
        <v>#REF!</v>
      </c>
      <c r="J385" s="36" t="e">
        <f>SUMIFS(СВЦЭМ!#REF!,СВЦЭМ!$A$40:$A$783,$A385,СВЦЭМ!$B$40:$B$783,J$367)+'СЕТ СН'!$F$16</f>
        <v>#REF!</v>
      </c>
      <c r="K385" s="36" t="e">
        <f>SUMIFS(СВЦЭМ!#REF!,СВЦЭМ!$A$40:$A$783,$A385,СВЦЭМ!$B$40:$B$783,K$367)+'СЕТ СН'!$F$16</f>
        <v>#REF!</v>
      </c>
      <c r="L385" s="36" t="e">
        <f>SUMIFS(СВЦЭМ!#REF!,СВЦЭМ!$A$40:$A$783,$A385,СВЦЭМ!$B$40:$B$783,L$367)+'СЕТ СН'!$F$16</f>
        <v>#REF!</v>
      </c>
      <c r="M385" s="36" t="e">
        <f>SUMIFS(СВЦЭМ!#REF!,СВЦЭМ!$A$40:$A$783,$A385,СВЦЭМ!$B$40:$B$783,M$367)+'СЕТ СН'!$F$16</f>
        <v>#REF!</v>
      </c>
      <c r="N385" s="36" t="e">
        <f>SUMIFS(СВЦЭМ!#REF!,СВЦЭМ!$A$40:$A$783,$A385,СВЦЭМ!$B$40:$B$783,N$367)+'СЕТ СН'!$F$16</f>
        <v>#REF!</v>
      </c>
      <c r="O385" s="36" t="e">
        <f>SUMIFS(СВЦЭМ!#REF!,СВЦЭМ!$A$40:$A$783,$A385,СВЦЭМ!$B$40:$B$783,O$367)+'СЕТ СН'!$F$16</f>
        <v>#REF!</v>
      </c>
      <c r="P385" s="36" t="e">
        <f>SUMIFS(СВЦЭМ!#REF!,СВЦЭМ!$A$40:$A$783,$A385,СВЦЭМ!$B$40:$B$783,P$367)+'СЕТ СН'!$F$16</f>
        <v>#REF!</v>
      </c>
      <c r="Q385" s="36" t="e">
        <f>SUMIFS(СВЦЭМ!#REF!,СВЦЭМ!$A$40:$A$783,$A385,СВЦЭМ!$B$40:$B$783,Q$367)+'СЕТ СН'!$F$16</f>
        <v>#REF!</v>
      </c>
      <c r="R385" s="36" t="e">
        <f>SUMIFS(СВЦЭМ!#REF!,СВЦЭМ!$A$40:$A$783,$A385,СВЦЭМ!$B$40:$B$783,R$367)+'СЕТ СН'!$F$16</f>
        <v>#REF!</v>
      </c>
      <c r="S385" s="36" t="e">
        <f>SUMIFS(СВЦЭМ!#REF!,СВЦЭМ!$A$40:$A$783,$A385,СВЦЭМ!$B$40:$B$783,S$367)+'СЕТ СН'!$F$16</f>
        <v>#REF!</v>
      </c>
      <c r="T385" s="36" t="e">
        <f>SUMIFS(СВЦЭМ!#REF!,СВЦЭМ!$A$40:$A$783,$A385,СВЦЭМ!$B$40:$B$783,T$367)+'СЕТ СН'!$F$16</f>
        <v>#REF!</v>
      </c>
      <c r="U385" s="36" t="e">
        <f>SUMIFS(СВЦЭМ!#REF!,СВЦЭМ!$A$40:$A$783,$A385,СВЦЭМ!$B$40:$B$783,U$367)+'СЕТ СН'!$F$16</f>
        <v>#REF!</v>
      </c>
      <c r="V385" s="36" t="e">
        <f>SUMIFS(СВЦЭМ!#REF!,СВЦЭМ!$A$40:$A$783,$A385,СВЦЭМ!$B$40:$B$783,V$367)+'СЕТ СН'!$F$16</f>
        <v>#REF!</v>
      </c>
      <c r="W385" s="36" t="e">
        <f>SUMIFS(СВЦЭМ!#REF!,СВЦЭМ!$A$40:$A$783,$A385,СВЦЭМ!$B$40:$B$783,W$367)+'СЕТ СН'!$F$16</f>
        <v>#REF!</v>
      </c>
      <c r="X385" s="36" t="e">
        <f>SUMIFS(СВЦЭМ!#REF!,СВЦЭМ!$A$40:$A$783,$A385,СВЦЭМ!$B$40:$B$783,X$367)+'СЕТ СН'!$F$16</f>
        <v>#REF!</v>
      </c>
      <c r="Y385" s="36" t="e">
        <f>SUMIFS(СВЦЭМ!#REF!,СВЦЭМ!$A$40:$A$783,$A385,СВЦЭМ!$B$40:$B$783,Y$367)+'СЕТ СН'!$F$16</f>
        <v>#REF!</v>
      </c>
    </row>
    <row r="386" spans="1:26" ht="15.75" hidden="1" x14ac:dyDescent="0.2">
      <c r="A386" s="35">
        <f t="shared" si="10"/>
        <v>44458</v>
      </c>
      <c r="B386" s="36" t="e">
        <f>SUMIFS(СВЦЭМ!#REF!,СВЦЭМ!$A$40:$A$783,$A386,СВЦЭМ!$B$40:$B$783,B$367)+'СЕТ СН'!$F$16</f>
        <v>#REF!</v>
      </c>
      <c r="C386" s="36" t="e">
        <f>SUMIFS(СВЦЭМ!#REF!,СВЦЭМ!$A$40:$A$783,$A386,СВЦЭМ!$B$40:$B$783,C$367)+'СЕТ СН'!$F$16</f>
        <v>#REF!</v>
      </c>
      <c r="D386" s="36" t="e">
        <f>SUMIFS(СВЦЭМ!#REF!,СВЦЭМ!$A$40:$A$783,$A386,СВЦЭМ!$B$40:$B$783,D$367)+'СЕТ СН'!$F$16</f>
        <v>#REF!</v>
      </c>
      <c r="E386" s="36" t="e">
        <f>SUMIFS(СВЦЭМ!#REF!,СВЦЭМ!$A$40:$A$783,$A386,СВЦЭМ!$B$40:$B$783,E$367)+'СЕТ СН'!$F$16</f>
        <v>#REF!</v>
      </c>
      <c r="F386" s="36" t="e">
        <f>SUMIFS(СВЦЭМ!#REF!,СВЦЭМ!$A$40:$A$783,$A386,СВЦЭМ!$B$40:$B$783,F$367)+'СЕТ СН'!$F$16</f>
        <v>#REF!</v>
      </c>
      <c r="G386" s="36" t="e">
        <f>SUMIFS(СВЦЭМ!#REF!,СВЦЭМ!$A$40:$A$783,$A386,СВЦЭМ!$B$40:$B$783,G$367)+'СЕТ СН'!$F$16</f>
        <v>#REF!</v>
      </c>
      <c r="H386" s="36" t="e">
        <f>SUMIFS(СВЦЭМ!#REF!,СВЦЭМ!$A$40:$A$783,$A386,СВЦЭМ!$B$40:$B$783,H$367)+'СЕТ СН'!$F$16</f>
        <v>#REF!</v>
      </c>
      <c r="I386" s="36" t="e">
        <f>SUMIFS(СВЦЭМ!#REF!,СВЦЭМ!$A$40:$A$783,$A386,СВЦЭМ!$B$40:$B$783,I$367)+'СЕТ СН'!$F$16</f>
        <v>#REF!</v>
      </c>
      <c r="J386" s="36" t="e">
        <f>SUMIFS(СВЦЭМ!#REF!,СВЦЭМ!$A$40:$A$783,$A386,СВЦЭМ!$B$40:$B$783,J$367)+'СЕТ СН'!$F$16</f>
        <v>#REF!</v>
      </c>
      <c r="K386" s="36" t="e">
        <f>SUMIFS(СВЦЭМ!#REF!,СВЦЭМ!$A$40:$A$783,$A386,СВЦЭМ!$B$40:$B$783,K$367)+'СЕТ СН'!$F$16</f>
        <v>#REF!</v>
      </c>
      <c r="L386" s="36" t="e">
        <f>SUMIFS(СВЦЭМ!#REF!,СВЦЭМ!$A$40:$A$783,$A386,СВЦЭМ!$B$40:$B$783,L$367)+'СЕТ СН'!$F$16</f>
        <v>#REF!</v>
      </c>
      <c r="M386" s="36" t="e">
        <f>SUMIFS(СВЦЭМ!#REF!,СВЦЭМ!$A$40:$A$783,$A386,СВЦЭМ!$B$40:$B$783,M$367)+'СЕТ СН'!$F$16</f>
        <v>#REF!</v>
      </c>
      <c r="N386" s="36" t="e">
        <f>SUMIFS(СВЦЭМ!#REF!,СВЦЭМ!$A$40:$A$783,$A386,СВЦЭМ!$B$40:$B$783,N$367)+'СЕТ СН'!$F$16</f>
        <v>#REF!</v>
      </c>
      <c r="O386" s="36" t="e">
        <f>SUMIFS(СВЦЭМ!#REF!,СВЦЭМ!$A$40:$A$783,$A386,СВЦЭМ!$B$40:$B$783,O$367)+'СЕТ СН'!$F$16</f>
        <v>#REF!</v>
      </c>
      <c r="P386" s="36" t="e">
        <f>SUMIFS(СВЦЭМ!#REF!,СВЦЭМ!$A$40:$A$783,$A386,СВЦЭМ!$B$40:$B$783,P$367)+'СЕТ СН'!$F$16</f>
        <v>#REF!</v>
      </c>
      <c r="Q386" s="36" t="e">
        <f>SUMIFS(СВЦЭМ!#REF!,СВЦЭМ!$A$40:$A$783,$A386,СВЦЭМ!$B$40:$B$783,Q$367)+'СЕТ СН'!$F$16</f>
        <v>#REF!</v>
      </c>
      <c r="R386" s="36" t="e">
        <f>SUMIFS(СВЦЭМ!#REF!,СВЦЭМ!$A$40:$A$783,$A386,СВЦЭМ!$B$40:$B$783,R$367)+'СЕТ СН'!$F$16</f>
        <v>#REF!</v>
      </c>
      <c r="S386" s="36" t="e">
        <f>SUMIFS(СВЦЭМ!#REF!,СВЦЭМ!$A$40:$A$783,$A386,СВЦЭМ!$B$40:$B$783,S$367)+'СЕТ СН'!$F$16</f>
        <v>#REF!</v>
      </c>
      <c r="T386" s="36" t="e">
        <f>SUMIFS(СВЦЭМ!#REF!,СВЦЭМ!$A$40:$A$783,$A386,СВЦЭМ!$B$40:$B$783,T$367)+'СЕТ СН'!$F$16</f>
        <v>#REF!</v>
      </c>
      <c r="U386" s="36" t="e">
        <f>SUMIFS(СВЦЭМ!#REF!,СВЦЭМ!$A$40:$A$783,$A386,СВЦЭМ!$B$40:$B$783,U$367)+'СЕТ СН'!$F$16</f>
        <v>#REF!</v>
      </c>
      <c r="V386" s="36" t="e">
        <f>SUMIFS(СВЦЭМ!#REF!,СВЦЭМ!$A$40:$A$783,$A386,СВЦЭМ!$B$40:$B$783,V$367)+'СЕТ СН'!$F$16</f>
        <v>#REF!</v>
      </c>
      <c r="W386" s="36" t="e">
        <f>SUMIFS(СВЦЭМ!#REF!,СВЦЭМ!$A$40:$A$783,$A386,СВЦЭМ!$B$40:$B$783,W$367)+'СЕТ СН'!$F$16</f>
        <v>#REF!</v>
      </c>
      <c r="X386" s="36" t="e">
        <f>SUMIFS(СВЦЭМ!#REF!,СВЦЭМ!$A$40:$A$783,$A386,СВЦЭМ!$B$40:$B$783,X$367)+'СЕТ СН'!$F$16</f>
        <v>#REF!</v>
      </c>
      <c r="Y386" s="36" t="e">
        <f>SUMIFS(СВЦЭМ!#REF!,СВЦЭМ!$A$40:$A$783,$A386,СВЦЭМ!$B$40:$B$783,Y$367)+'СЕТ СН'!$F$16</f>
        <v>#REF!</v>
      </c>
    </row>
    <row r="387" spans="1:26" ht="15.75" hidden="1" x14ac:dyDescent="0.2">
      <c r="A387" s="35">
        <f t="shared" si="10"/>
        <v>44459</v>
      </c>
      <c r="B387" s="36" t="e">
        <f>SUMIFS(СВЦЭМ!#REF!,СВЦЭМ!$A$40:$A$783,$A387,СВЦЭМ!$B$40:$B$783,B$367)+'СЕТ СН'!$F$16</f>
        <v>#REF!</v>
      </c>
      <c r="C387" s="36" t="e">
        <f>SUMIFS(СВЦЭМ!#REF!,СВЦЭМ!$A$40:$A$783,$A387,СВЦЭМ!$B$40:$B$783,C$367)+'СЕТ СН'!$F$16</f>
        <v>#REF!</v>
      </c>
      <c r="D387" s="36" t="e">
        <f>SUMIFS(СВЦЭМ!#REF!,СВЦЭМ!$A$40:$A$783,$A387,СВЦЭМ!$B$40:$B$783,D$367)+'СЕТ СН'!$F$16</f>
        <v>#REF!</v>
      </c>
      <c r="E387" s="36" t="e">
        <f>SUMIFS(СВЦЭМ!#REF!,СВЦЭМ!$A$40:$A$783,$A387,СВЦЭМ!$B$40:$B$783,E$367)+'СЕТ СН'!$F$16</f>
        <v>#REF!</v>
      </c>
      <c r="F387" s="36" t="e">
        <f>SUMIFS(СВЦЭМ!#REF!,СВЦЭМ!$A$40:$A$783,$A387,СВЦЭМ!$B$40:$B$783,F$367)+'СЕТ СН'!$F$16</f>
        <v>#REF!</v>
      </c>
      <c r="G387" s="36" t="e">
        <f>SUMIFS(СВЦЭМ!#REF!,СВЦЭМ!$A$40:$A$783,$A387,СВЦЭМ!$B$40:$B$783,G$367)+'СЕТ СН'!$F$16</f>
        <v>#REF!</v>
      </c>
      <c r="H387" s="36" t="e">
        <f>SUMIFS(СВЦЭМ!#REF!,СВЦЭМ!$A$40:$A$783,$A387,СВЦЭМ!$B$40:$B$783,H$367)+'СЕТ СН'!$F$16</f>
        <v>#REF!</v>
      </c>
      <c r="I387" s="36" t="e">
        <f>SUMIFS(СВЦЭМ!#REF!,СВЦЭМ!$A$40:$A$783,$A387,СВЦЭМ!$B$40:$B$783,I$367)+'СЕТ СН'!$F$16</f>
        <v>#REF!</v>
      </c>
      <c r="J387" s="36" t="e">
        <f>SUMIFS(СВЦЭМ!#REF!,СВЦЭМ!$A$40:$A$783,$A387,СВЦЭМ!$B$40:$B$783,J$367)+'СЕТ СН'!$F$16</f>
        <v>#REF!</v>
      </c>
      <c r="K387" s="36" t="e">
        <f>SUMIFS(СВЦЭМ!#REF!,СВЦЭМ!$A$40:$A$783,$A387,СВЦЭМ!$B$40:$B$783,K$367)+'СЕТ СН'!$F$16</f>
        <v>#REF!</v>
      </c>
      <c r="L387" s="36" t="e">
        <f>SUMIFS(СВЦЭМ!#REF!,СВЦЭМ!$A$40:$A$783,$A387,СВЦЭМ!$B$40:$B$783,L$367)+'СЕТ СН'!$F$16</f>
        <v>#REF!</v>
      </c>
      <c r="M387" s="36" t="e">
        <f>SUMIFS(СВЦЭМ!#REF!,СВЦЭМ!$A$40:$A$783,$A387,СВЦЭМ!$B$40:$B$783,M$367)+'СЕТ СН'!$F$16</f>
        <v>#REF!</v>
      </c>
      <c r="N387" s="36" t="e">
        <f>SUMIFS(СВЦЭМ!#REF!,СВЦЭМ!$A$40:$A$783,$A387,СВЦЭМ!$B$40:$B$783,N$367)+'СЕТ СН'!$F$16</f>
        <v>#REF!</v>
      </c>
      <c r="O387" s="36" t="e">
        <f>SUMIFS(СВЦЭМ!#REF!,СВЦЭМ!$A$40:$A$783,$A387,СВЦЭМ!$B$40:$B$783,O$367)+'СЕТ СН'!$F$16</f>
        <v>#REF!</v>
      </c>
      <c r="P387" s="36" t="e">
        <f>SUMIFS(СВЦЭМ!#REF!,СВЦЭМ!$A$40:$A$783,$A387,СВЦЭМ!$B$40:$B$783,P$367)+'СЕТ СН'!$F$16</f>
        <v>#REF!</v>
      </c>
      <c r="Q387" s="36" t="e">
        <f>SUMIFS(СВЦЭМ!#REF!,СВЦЭМ!$A$40:$A$783,$A387,СВЦЭМ!$B$40:$B$783,Q$367)+'СЕТ СН'!$F$16</f>
        <v>#REF!</v>
      </c>
      <c r="R387" s="36" t="e">
        <f>SUMIFS(СВЦЭМ!#REF!,СВЦЭМ!$A$40:$A$783,$A387,СВЦЭМ!$B$40:$B$783,R$367)+'СЕТ СН'!$F$16</f>
        <v>#REF!</v>
      </c>
      <c r="S387" s="36" t="e">
        <f>SUMIFS(СВЦЭМ!#REF!,СВЦЭМ!$A$40:$A$783,$A387,СВЦЭМ!$B$40:$B$783,S$367)+'СЕТ СН'!$F$16</f>
        <v>#REF!</v>
      </c>
      <c r="T387" s="36" t="e">
        <f>SUMIFS(СВЦЭМ!#REF!,СВЦЭМ!$A$40:$A$783,$A387,СВЦЭМ!$B$40:$B$783,T$367)+'СЕТ СН'!$F$16</f>
        <v>#REF!</v>
      </c>
      <c r="U387" s="36" t="e">
        <f>SUMIFS(СВЦЭМ!#REF!,СВЦЭМ!$A$40:$A$783,$A387,СВЦЭМ!$B$40:$B$783,U$367)+'СЕТ СН'!$F$16</f>
        <v>#REF!</v>
      </c>
      <c r="V387" s="36" t="e">
        <f>SUMIFS(СВЦЭМ!#REF!,СВЦЭМ!$A$40:$A$783,$A387,СВЦЭМ!$B$40:$B$783,V$367)+'СЕТ СН'!$F$16</f>
        <v>#REF!</v>
      </c>
      <c r="W387" s="36" t="e">
        <f>SUMIFS(СВЦЭМ!#REF!,СВЦЭМ!$A$40:$A$783,$A387,СВЦЭМ!$B$40:$B$783,W$367)+'СЕТ СН'!$F$16</f>
        <v>#REF!</v>
      </c>
      <c r="X387" s="36" t="e">
        <f>SUMIFS(СВЦЭМ!#REF!,СВЦЭМ!$A$40:$A$783,$A387,СВЦЭМ!$B$40:$B$783,X$367)+'СЕТ СН'!$F$16</f>
        <v>#REF!</v>
      </c>
      <c r="Y387" s="36" t="e">
        <f>SUMIFS(СВЦЭМ!#REF!,СВЦЭМ!$A$40:$A$783,$A387,СВЦЭМ!$B$40:$B$783,Y$367)+'СЕТ СН'!$F$16</f>
        <v>#REF!</v>
      </c>
    </row>
    <row r="388" spans="1:26" ht="15.75" hidden="1" x14ac:dyDescent="0.2">
      <c r="A388" s="35">
        <f t="shared" si="10"/>
        <v>44460</v>
      </c>
      <c r="B388" s="36" t="e">
        <f>SUMIFS(СВЦЭМ!#REF!,СВЦЭМ!$A$40:$A$783,$A388,СВЦЭМ!$B$40:$B$783,B$367)+'СЕТ СН'!$F$16</f>
        <v>#REF!</v>
      </c>
      <c r="C388" s="36" t="e">
        <f>SUMIFS(СВЦЭМ!#REF!,СВЦЭМ!$A$40:$A$783,$A388,СВЦЭМ!$B$40:$B$783,C$367)+'СЕТ СН'!$F$16</f>
        <v>#REF!</v>
      </c>
      <c r="D388" s="36" t="e">
        <f>SUMIFS(СВЦЭМ!#REF!,СВЦЭМ!$A$40:$A$783,$A388,СВЦЭМ!$B$40:$B$783,D$367)+'СЕТ СН'!$F$16</f>
        <v>#REF!</v>
      </c>
      <c r="E388" s="36" t="e">
        <f>SUMIFS(СВЦЭМ!#REF!,СВЦЭМ!$A$40:$A$783,$A388,СВЦЭМ!$B$40:$B$783,E$367)+'СЕТ СН'!$F$16</f>
        <v>#REF!</v>
      </c>
      <c r="F388" s="36" t="e">
        <f>SUMIFS(СВЦЭМ!#REF!,СВЦЭМ!$A$40:$A$783,$A388,СВЦЭМ!$B$40:$B$783,F$367)+'СЕТ СН'!$F$16</f>
        <v>#REF!</v>
      </c>
      <c r="G388" s="36" t="e">
        <f>SUMIFS(СВЦЭМ!#REF!,СВЦЭМ!$A$40:$A$783,$A388,СВЦЭМ!$B$40:$B$783,G$367)+'СЕТ СН'!$F$16</f>
        <v>#REF!</v>
      </c>
      <c r="H388" s="36" t="e">
        <f>SUMIFS(СВЦЭМ!#REF!,СВЦЭМ!$A$40:$A$783,$A388,СВЦЭМ!$B$40:$B$783,H$367)+'СЕТ СН'!$F$16</f>
        <v>#REF!</v>
      </c>
      <c r="I388" s="36" t="e">
        <f>SUMIFS(СВЦЭМ!#REF!,СВЦЭМ!$A$40:$A$783,$A388,СВЦЭМ!$B$40:$B$783,I$367)+'СЕТ СН'!$F$16</f>
        <v>#REF!</v>
      </c>
      <c r="J388" s="36" t="e">
        <f>SUMIFS(СВЦЭМ!#REF!,СВЦЭМ!$A$40:$A$783,$A388,СВЦЭМ!$B$40:$B$783,J$367)+'СЕТ СН'!$F$16</f>
        <v>#REF!</v>
      </c>
      <c r="K388" s="36" t="e">
        <f>SUMIFS(СВЦЭМ!#REF!,СВЦЭМ!$A$40:$A$783,$A388,СВЦЭМ!$B$40:$B$783,K$367)+'СЕТ СН'!$F$16</f>
        <v>#REF!</v>
      </c>
      <c r="L388" s="36" t="e">
        <f>SUMIFS(СВЦЭМ!#REF!,СВЦЭМ!$A$40:$A$783,$A388,СВЦЭМ!$B$40:$B$783,L$367)+'СЕТ СН'!$F$16</f>
        <v>#REF!</v>
      </c>
      <c r="M388" s="36" t="e">
        <f>SUMIFS(СВЦЭМ!#REF!,СВЦЭМ!$A$40:$A$783,$A388,СВЦЭМ!$B$40:$B$783,M$367)+'СЕТ СН'!$F$16</f>
        <v>#REF!</v>
      </c>
      <c r="N388" s="36" t="e">
        <f>SUMIFS(СВЦЭМ!#REF!,СВЦЭМ!$A$40:$A$783,$A388,СВЦЭМ!$B$40:$B$783,N$367)+'СЕТ СН'!$F$16</f>
        <v>#REF!</v>
      </c>
      <c r="O388" s="36" t="e">
        <f>SUMIFS(СВЦЭМ!#REF!,СВЦЭМ!$A$40:$A$783,$A388,СВЦЭМ!$B$40:$B$783,O$367)+'СЕТ СН'!$F$16</f>
        <v>#REF!</v>
      </c>
      <c r="P388" s="36" t="e">
        <f>SUMIFS(СВЦЭМ!#REF!,СВЦЭМ!$A$40:$A$783,$A388,СВЦЭМ!$B$40:$B$783,P$367)+'СЕТ СН'!$F$16</f>
        <v>#REF!</v>
      </c>
      <c r="Q388" s="36" t="e">
        <f>SUMIFS(СВЦЭМ!#REF!,СВЦЭМ!$A$40:$A$783,$A388,СВЦЭМ!$B$40:$B$783,Q$367)+'СЕТ СН'!$F$16</f>
        <v>#REF!</v>
      </c>
      <c r="R388" s="36" t="e">
        <f>SUMIFS(СВЦЭМ!#REF!,СВЦЭМ!$A$40:$A$783,$A388,СВЦЭМ!$B$40:$B$783,R$367)+'СЕТ СН'!$F$16</f>
        <v>#REF!</v>
      </c>
      <c r="S388" s="36" t="e">
        <f>SUMIFS(СВЦЭМ!#REF!,СВЦЭМ!$A$40:$A$783,$A388,СВЦЭМ!$B$40:$B$783,S$367)+'СЕТ СН'!$F$16</f>
        <v>#REF!</v>
      </c>
      <c r="T388" s="36" t="e">
        <f>SUMIFS(СВЦЭМ!#REF!,СВЦЭМ!$A$40:$A$783,$A388,СВЦЭМ!$B$40:$B$783,T$367)+'СЕТ СН'!$F$16</f>
        <v>#REF!</v>
      </c>
      <c r="U388" s="36" t="e">
        <f>SUMIFS(СВЦЭМ!#REF!,СВЦЭМ!$A$40:$A$783,$A388,СВЦЭМ!$B$40:$B$783,U$367)+'СЕТ СН'!$F$16</f>
        <v>#REF!</v>
      </c>
      <c r="V388" s="36" t="e">
        <f>SUMIFS(СВЦЭМ!#REF!,СВЦЭМ!$A$40:$A$783,$A388,СВЦЭМ!$B$40:$B$783,V$367)+'СЕТ СН'!$F$16</f>
        <v>#REF!</v>
      </c>
      <c r="W388" s="36" t="e">
        <f>SUMIFS(СВЦЭМ!#REF!,СВЦЭМ!$A$40:$A$783,$A388,СВЦЭМ!$B$40:$B$783,W$367)+'СЕТ СН'!$F$16</f>
        <v>#REF!</v>
      </c>
      <c r="X388" s="36" t="e">
        <f>SUMIFS(СВЦЭМ!#REF!,СВЦЭМ!$A$40:$A$783,$A388,СВЦЭМ!$B$40:$B$783,X$367)+'СЕТ СН'!$F$16</f>
        <v>#REF!</v>
      </c>
      <c r="Y388" s="36" t="e">
        <f>SUMIFS(СВЦЭМ!#REF!,СВЦЭМ!$A$40:$A$783,$A388,СВЦЭМ!$B$40:$B$783,Y$367)+'СЕТ СН'!$F$16</f>
        <v>#REF!</v>
      </c>
    </row>
    <row r="389" spans="1:26" ht="15.75" hidden="1" x14ac:dyDescent="0.2">
      <c r="A389" s="35">
        <f t="shared" si="10"/>
        <v>44461</v>
      </c>
      <c r="B389" s="36" t="e">
        <f>SUMIFS(СВЦЭМ!#REF!,СВЦЭМ!$A$40:$A$783,$A389,СВЦЭМ!$B$40:$B$783,B$367)+'СЕТ СН'!$F$16</f>
        <v>#REF!</v>
      </c>
      <c r="C389" s="36" t="e">
        <f>SUMIFS(СВЦЭМ!#REF!,СВЦЭМ!$A$40:$A$783,$A389,СВЦЭМ!$B$40:$B$783,C$367)+'СЕТ СН'!$F$16</f>
        <v>#REF!</v>
      </c>
      <c r="D389" s="36" t="e">
        <f>SUMIFS(СВЦЭМ!#REF!,СВЦЭМ!$A$40:$A$783,$A389,СВЦЭМ!$B$40:$B$783,D$367)+'СЕТ СН'!$F$16</f>
        <v>#REF!</v>
      </c>
      <c r="E389" s="36" t="e">
        <f>SUMIFS(СВЦЭМ!#REF!,СВЦЭМ!$A$40:$A$783,$A389,СВЦЭМ!$B$40:$B$783,E$367)+'СЕТ СН'!$F$16</f>
        <v>#REF!</v>
      </c>
      <c r="F389" s="36" t="e">
        <f>SUMIFS(СВЦЭМ!#REF!,СВЦЭМ!$A$40:$A$783,$A389,СВЦЭМ!$B$40:$B$783,F$367)+'СЕТ СН'!$F$16</f>
        <v>#REF!</v>
      </c>
      <c r="G389" s="36" t="e">
        <f>SUMIFS(СВЦЭМ!#REF!,СВЦЭМ!$A$40:$A$783,$A389,СВЦЭМ!$B$40:$B$783,G$367)+'СЕТ СН'!$F$16</f>
        <v>#REF!</v>
      </c>
      <c r="H389" s="36" t="e">
        <f>SUMIFS(СВЦЭМ!#REF!,СВЦЭМ!$A$40:$A$783,$A389,СВЦЭМ!$B$40:$B$783,H$367)+'СЕТ СН'!$F$16</f>
        <v>#REF!</v>
      </c>
      <c r="I389" s="36" t="e">
        <f>SUMIFS(СВЦЭМ!#REF!,СВЦЭМ!$A$40:$A$783,$A389,СВЦЭМ!$B$40:$B$783,I$367)+'СЕТ СН'!$F$16</f>
        <v>#REF!</v>
      </c>
      <c r="J389" s="36" t="e">
        <f>SUMIFS(СВЦЭМ!#REF!,СВЦЭМ!$A$40:$A$783,$A389,СВЦЭМ!$B$40:$B$783,J$367)+'СЕТ СН'!$F$16</f>
        <v>#REF!</v>
      </c>
      <c r="K389" s="36" t="e">
        <f>SUMIFS(СВЦЭМ!#REF!,СВЦЭМ!$A$40:$A$783,$A389,СВЦЭМ!$B$40:$B$783,K$367)+'СЕТ СН'!$F$16</f>
        <v>#REF!</v>
      </c>
      <c r="L389" s="36" t="e">
        <f>SUMIFS(СВЦЭМ!#REF!,СВЦЭМ!$A$40:$A$783,$A389,СВЦЭМ!$B$40:$B$783,L$367)+'СЕТ СН'!$F$16</f>
        <v>#REF!</v>
      </c>
      <c r="M389" s="36" t="e">
        <f>SUMIFS(СВЦЭМ!#REF!,СВЦЭМ!$A$40:$A$783,$A389,СВЦЭМ!$B$40:$B$783,M$367)+'СЕТ СН'!$F$16</f>
        <v>#REF!</v>
      </c>
      <c r="N389" s="36" t="e">
        <f>SUMIFS(СВЦЭМ!#REF!,СВЦЭМ!$A$40:$A$783,$A389,СВЦЭМ!$B$40:$B$783,N$367)+'СЕТ СН'!$F$16</f>
        <v>#REF!</v>
      </c>
      <c r="O389" s="36" t="e">
        <f>SUMIFS(СВЦЭМ!#REF!,СВЦЭМ!$A$40:$A$783,$A389,СВЦЭМ!$B$40:$B$783,O$367)+'СЕТ СН'!$F$16</f>
        <v>#REF!</v>
      </c>
      <c r="P389" s="36" t="e">
        <f>SUMIFS(СВЦЭМ!#REF!,СВЦЭМ!$A$40:$A$783,$A389,СВЦЭМ!$B$40:$B$783,P$367)+'СЕТ СН'!$F$16</f>
        <v>#REF!</v>
      </c>
      <c r="Q389" s="36" t="e">
        <f>SUMIFS(СВЦЭМ!#REF!,СВЦЭМ!$A$40:$A$783,$A389,СВЦЭМ!$B$40:$B$783,Q$367)+'СЕТ СН'!$F$16</f>
        <v>#REF!</v>
      </c>
      <c r="R389" s="36" t="e">
        <f>SUMIFS(СВЦЭМ!#REF!,СВЦЭМ!$A$40:$A$783,$A389,СВЦЭМ!$B$40:$B$783,R$367)+'СЕТ СН'!$F$16</f>
        <v>#REF!</v>
      </c>
      <c r="S389" s="36" t="e">
        <f>SUMIFS(СВЦЭМ!#REF!,СВЦЭМ!$A$40:$A$783,$A389,СВЦЭМ!$B$40:$B$783,S$367)+'СЕТ СН'!$F$16</f>
        <v>#REF!</v>
      </c>
      <c r="T389" s="36" t="e">
        <f>SUMIFS(СВЦЭМ!#REF!,СВЦЭМ!$A$40:$A$783,$A389,СВЦЭМ!$B$40:$B$783,T$367)+'СЕТ СН'!$F$16</f>
        <v>#REF!</v>
      </c>
      <c r="U389" s="36" t="e">
        <f>SUMIFS(СВЦЭМ!#REF!,СВЦЭМ!$A$40:$A$783,$A389,СВЦЭМ!$B$40:$B$783,U$367)+'СЕТ СН'!$F$16</f>
        <v>#REF!</v>
      </c>
      <c r="V389" s="36" t="e">
        <f>SUMIFS(СВЦЭМ!#REF!,СВЦЭМ!$A$40:$A$783,$A389,СВЦЭМ!$B$40:$B$783,V$367)+'СЕТ СН'!$F$16</f>
        <v>#REF!</v>
      </c>
      <c r="W389" s="36" t="e">
        <f>SUMIFS(СВЦЭМ!#REF!,СВЦЭМ!$A$40:$A$783,$A389,СВЦЭМ!$B$40:$B$783,W$367)+'СЕТ СН'!$F$16</f>
        <v>#REF!</v>
      </c>
      <c r="X389" s="36" t="e">
        <f>SUMIFS(СВЦЭМ!#REF!,СВЦЭМ!$A$40:$A$783,$A389,СВЦЭМ!$B$40:$B$783,X$367)+'СЕТ СН'!$F$16</f>
        <v>#REF!</v>
      </c>
      <c r="Y389" s="36" t="e">
        <f>SUMIFS(СВЦЭМ!#REF!,СВЦЭМ!$A$40:$A$783,$A389,СВЦЭМ!$B$40:$B$783,Y$367)+'СЕТ СН'!$F$16</f>
        <v>#REF!</v>
      </c>
    </row>
    <row r="390" spans="1:26" ht="15.75" hidden="1" x14ac:dyDescent="0.2">
      <c r="A390" s="35">
        <f t="shared" si="10"/>
        <v>44462</v>
      </c>
      <c r="B390" s="36" t="e">
        <f>SUMIFS(СВЦЭМ!#REF!,СВЦЭМ!$A$40:$A$783,$A390,СВЦЭМ!$B$40:$B$783,B$367)+'СЕТ СН'!$F$16</f>
        <v>#REF!</v>
      </c>
      <c r="C390" s="36" t="e">
        <f>SUMIFS(СВЦЭМ!#REF!,СВЦЭМ!$A$40:$A$783,$A390,СВЦЭМ!$B$40:$B$783,C$367)+'СЕТ СН'!$F$16</f>
        <v>#REF!</v>
      </c>
      <c r="D390" s="36" t="e">
        <f>SUMIFS(СВЦЭМ!#REF!,СВЦЭМ!$A$40:$A$783,$A390,СВЦЭМ!$B$40:$B$783,D$367)+'СЕТ СН'!$F$16</f>
        <v>#REF!</v>
      </c>
      <c r="E390" s="36" t="e">
        <f>SUMIFS(СВЦЭМ!#REF!,СВЦЭМ!$A$40:$A$783,$A390,СВЦЭМ!$B$40:$B$783,E$367)+'СЕТ СН'!$F$16</f>
        <v>#REF!</v>
      </c>
      <c r="F390" s="36" t="e">
        <f>SUMIFS(СВЦЭМ!#REF!,СВЦЭМ!$A$40:$A$783,$A390,СВЦЭМ!$B$40:$B$783,F$367)+'СЕТ СН'!$F$16</f>
        <v>#REF!</v>
      </c>
      <c r="G390" s="36" t="e">
        <f>SUMIFS(СВЦЭМ!#REF!,СВЦЭМ!$A$40:$A$783,$A390,СВЦЭМ!$B$40:$B$783,G$367)+'СЕТ СН'!$F$16</f>
        <v>#REF!</v>
      </c>
      <c r="H390" s="36" t="e">
        <f>SUMIFS(СВЦЭМ!#REF!,СВЦЭМ!$A$40:$A$783,$A390,СВЦЭМ!$B$40:$B$783,H$367)+'СЕТ СН'!$F$16</f>
        <v>#REF!</v>
      </c>
      <c r="I390" s="36" t="e">
        <f>SUMIFS(СВЦЭМ!#REF!,СВЦЭМ!$A$40:$A$783,$A390,СВЦЭМ!$B$40:$B$783,I$367)+'СЕТ СН'!$F$16</f>
        <v>#REF!</v>
      </c>
      <c r="J390" s="36" t="e">
        <f>SUMIFS(СВЦЭМ!#REF!,СВЦЭМ!$A$40:$A$783,$A390,СВЦЭМ!$B$40:$B$783,J$367)+'СЕТ СН'!$F$16</f>
        <v>#REF!</v>
      </c>
      <c r="K390" s="36" t="e">
        <f>SUMIFS(СВЦЭМ!#REF!,СВЦЭМ!$A$40:$A$783,$A390,СВЦЭМ!$B$40:$B$783,K$367)+'СЕТ СН'!$F$16</f>
        <v>#REF!</v>
      </c>
      <c r="L390" s="36" t="e">
        <f>SUMIFS(СВЦЭМ!#REF!,СВЦЭМ!$A$40:$A$783,$A390,СВЦЭМ!$B$40:$B$783,L$367)+'СЕТ СН'!$F$16</f>
        <v>#REF!</v>
      </c>
      <c r="M390" s="36" t="e">
        <f>SUMIFS(СВЦЭМ!#REF!,СВЦЭМ!$A$40:$A$783,$A390,СВЦЭМ!$B$40:$B$783,M$367)+'СЕТ СН'!$F$16</f>
        <v>#REF!</v>
      </c>
      <c r="N390" s="36" t="e">
        <f>SUMIFS(СВЦЭМ!#REF!,СВЦЭМ!$A$40:$A$783,$A390,СВЦЭМ!$B$40:$B$783,N$367)+'СЕТ СН'!$F$16</f>
        <v>#REF!</v>
      </c>
      <c r="O390" s="36" t="e">
        <f>SUMIFS(СВЦЭМ!#REF!,СВЦЭМ!$A$40:$A$783,$A390,СВЦЭМ!$B$40:$B$783,O$367)+'СЕТ СН'!$F$16</f>
        <v>#REF!</v>
      </c>
      <c r="P390" s="36" t="e">
        <f>SUMIFS(СВЦЭМ!#REF!,СВЦЭМ!$A$40:$A$783,$A390,СВЦЭМ!$B$40:$B$783,P$367)+'СЕТ СН'!$F$16</f>
        <v>#REF!</v>
      </c>
      <c r="Q390" s="36" t="e">
        <f>SUMIFS(СВЦЭМ!#REF!,СВЦЭМ!$A$40:$A$783,$A390,СВЦЭМ!$B$40:$B$783,Q$367)+'СЕТ СН'!$F$16</f>
        <v>#REF!</v>
      </c>
      <c r="R390" s="36" t="e">
        <f>SUMIFS(СВЦЭМ!#REF!,СВЦЭМ!$A$40:$A$783,$A390,СВЦЭМ!$B$40:$B$783,R$367)+'СЕТ СН'!$F$16</f>
        <v>#REF!</v>
      </c>
      <c r="S390" s="36" t="e">
        <f>SUMIFS(СВЦЭМ!#REF!,СВЦЭМ!$A$40:$A$783,$A390,СВЦЭМ!$B$40:$B$783,S$367)+'СЕТ СН'!$F$16</f>
        <v>#REF!</v>
      </c>
      <c r="T390" s="36" t="e">
        <f>SUMIFS(СВЦЭМ!#REF!,СВЦЭМ!$A$40:$A$783,$A390,СВЦЭМ!$B$40:$B$783,T$367)+'СЕТ СН'!$F$16</f>
        <v>#REF!</v>
      </c>
      <c r="U390" s="36" t="e">
        <f>SUMIFS(СВЦЭМ!#REF!,СВЦЭМ!$A$40:$A$783,$A390,СВЦЭМ!$B$40:$B$783,U$367)+'СЕТ СН'!$F$16</f>
        <v>#REF!</v>
      </c>
      <c r="V390" s="36" t="e">
        <f>SUMIFS(СВЦЭМ!#REF!,СВЦЭМ!$A$40:$A$783,$A390,СВЦЭМ!$B$40:$B$783,V$367)+'СЕТ СН'!$F$16</f>
        <v>#REF!</v>
      </c>
      <c r="W390" s="36" t="e">
        <f>SUMIFS(СВЦЭМ!#REF!,СВЦЭМ!$A$40:$A$783,$A390,СВЦЭМ!$B$40:$B$783,W$367)+'СЕТ СН'!$F$16</f>
        <v>#REF!</v>
      </c>
      <c r="X390" s="36" t="e">
        <f>SUMIFS(СВЦЭМ!#REF!,СВЦЭМ!$A$40:$A$783,$A390,СВЦЭМ!$B$40:$B$783,X$367)+'СЕТ СН'!$F$16</f>
        <v>#REF!</v>
      </c>
      <c r="Y390" s="36" t="e">
        <f>SUMIFS(СВЦЭМ!#REF!,СВЦЭМ!$A$40:$A$783,$A390,СВЦЭМ!$B$40:$B$783,Y$367)+'СЕТ СН'!$F$16</f>
        <v>#REF!</v>
      </c>
    </row>
    <row r="391" spans="1:26" ht="15.75" hidden="1" x14ac:dyDescent="0.2">
      <c r="A391" s="35">
        <f t="shared" si="10"/>
        <v>44463</v>
      </c>
      <c r="B391" s="36" t="e">
        <f>SUMIFS(СВЦЭМ!#REF!,СВЦЭМ!$A$40:$A$783,$A391,СВЦЭМ!$B$40:$B$783,B$367)+'СЕТ СН'!$F$16</f>
        <v>#REF!</v>
      </c>
      <c r="C391" s="36" t="e">
        <f>SUMIFS(СВЦЭМ!#REF!,СВЦЭМ!$A$40:$A$783,$A391,СВЦЭМ!$B$40:$B$783,C$367)+'СЕТ СН'!$F$16</f>
        <v>#REF!</v>
      </c>
      <c r="D391" s="36" t="e">
        <f>SUMIFS(СВЦЭМ!#REF!,СВЦЭМ!$A$40:$A$783,$A391,СВЦЭМ!$B$40:$B$783,D$367)+'СЕТ СН'!$F$16</f>
        <v>#REF!</v>
      </c>
      <c r="E391" s="36" t="e">
        <f>SUMIFS(СВЦЭМ!#REF!,СВЦЭМ!$A$40:$A$783,$A391,СВЦЭМ!$B$40:$B$783,E$367)+'СЕТ СН'!$F$16</f>
        <v>#REF!</v>
      </c>
      <c r="F391" s="36" t="e">
        <f>SUMIFS(СВЦЭМ!#REF!,СВЦЭМ!$A$40:$A$783,$A391,СВЦЭМ!$B$40:$B$783,F$367)+'СЕТ СН'!$F$16</f>
        <v>#REF!</v>
      </c>
      <c r="G391" s="36" t="e">
        <f>SUMIFS(СВЦЭМ!#REF!,СВЦЭМ!$A$40:$A$783,$A391,СВЦЭМ!$B$40:$B$783,G$367)+'СЕТ СН'!$F$16</f>
        <v>#REF!</v>
      </c>
      <c r="H391" s="36" t="e">
        <f>SUMIFS(СВЦЭМ!#REF!,СВЦЭМ!$A$40:$A$783,$A391,СВЦЭМ!$B$40:$B$783,H$367)+'СЕТ СН'!$F$16</f>
        <v>#REF!</v>
      </c>
      <c r="I391" s="36" t="e">
        <f>SUMIFS(СВЦЭМ!#REF!,СВЦЭМ!$A$40:$A$783,$A391,СВЦЭМ!$B$40:$B$783,I$367)+'СЕТ СН'!$F$16</f>
        <v>#REF!</v>
      </c>
      <c r="J391" s="36" t="e">
        <f>SUMIFS(СВЦЭМ!#REF!,СВЦЭМ!$A$40:$A$783,$A391,СВЦЭМ!$B$40:$B$783,J$367)+'СЕТ СН'!$F$16</f>
        <v>#REF!</v>
      </c>
      <c r="K391" s="36" t="e">
        <f>SUMIFS(СВЦЭМ!#REF!,СВЦЭМ!$A$40:$A$783,$A391,СВЦЭМ!$B$40:$B$783,K$367)+'СЕТ СН'!$F$16</f>
        <v>#REF!</v>
      </c>
      <c r="L391" s="36" t="e">
        <f>SUMIFS(СВЦЭМ!#REF!,СВЦЭМ!$A$40:$A$783,$A391,СВЦЭМ!$B$40:$B$783,L$367)+'СЕТ СН'!$F$16</f>
        <v>#REF!</v>
      </c>
      <c r="M391" s="36" t="e">
        <f>SUMIFS(СВЦЭМ!#REF!,СВЦЭМ!$A$40:$A$783,$A391,СВЦЭМ!$B$40:$B$783,M$367)+'СЕТ СН'!$F$16</f>
        <v>#REF!</v>
      </c>
      <c r="N391" s="36" t="e">
        <f>SUMIFS(СВЦЭМ!#REF!,СВЦЭМ!$A$40:$A$783,$A391,СВЦЭМ!$B$40:$B$783,N$367)+'СЕТ СН'!$F$16</f>
        <v>#REF!</v>
      </c>
      <c r="O391" s="36" t="e">
        <f>SUMIFS(СВЦЭМ!#REF!,СВЦЭМ!$A$40:$A$783,$A391,СВЦЭМ!$B$40:$B$783,O$367)+'СЕТ СН'!$F$16</f>
        <v>#REF!</v>
      </c>
      <c r="P391" s="36" t="e">
        <f>SUMIFS(СВЦЭМ!#REF!,СВЦЭМ!$A$40:$A$783,$A391,СВЦЭМ!$B$40:$B$783,P$367)+'СЕТ СН'!$F$16</f>
        <v>#REF!</v>
      </c>
      <c r="Q391" s="36" t="e">
        <f>SUMIFS(СВЦЭМ!#REF!,СВЦЭМ!$A$40:$A$783,$A391,СВЦЭМ!$B$40:$B$783,Q$367)+'СЕТ СН'!$F$16</f>
        <v>#REF!</v>
      </c>
      <c r="R391" s="36" t="e">
        <f>SUMIFS(СВЦЭМ!#REF!,СВЦЭМ!$A$40:$A$783,$A391,СВЦЭМ!$B$40:$B$783,R$367)+'СЕТ СН'!$F$16</f>
        <v>#REF!</v>
      </c>
      <c r="S391" s="36" t="e">
        <f>SUMIFS(СВЦЭМ!#REF!,СВЦЭМ!$A$40:$A$783,$A391,СВЦЭМ!$B$40:$B$783,S$367)+'СЕТ СН'!$F$16</f>
        <v>#REF!</v>
      </c>
      <c r="T391" s="36" t="e">
        <f>SUMIFS(СВЦЭМ!#REF!,СВЦЭМ!$A$40:$A$783,$A391,СВЦЭМ!$B$40:$B$783,T$367)+'СЕТ СН'!$F$16</f>
        <v>#REF!</v>
      </c>
      <c r="U391" s="36" t="e">
        <f>SUMIFS(СВЦЭМ!#REF!,СВЦЭМ!$A$40:$A$783,$A391,СВЦЭМ!$B$40:$B$783,U$367)+'СЕТ СН'!$F$16</f>
        <v>#REF!</v>
      </c>
      <c r="V391" s="36" t="e">
        <f>SUMIFS(СВЦЭМ!#REF!,СВЦЭМ!$A$40:$A$783,$A391,СВЦЭМ!$B$40:$B$783,V$367)+'СЕТ СН'!$F$16</f>
        <v>#REF!</v>
      </c>
      <c r="W391" s="36" t="e">
        <f>SUMIFS(СВЦЭМ!#REF!,СВЦЭМ!$A$40:$A$783,$A391,СВЦЭМ!$B$40:$B$783,W$367)+'СЕТ СН'!$F$16</f>
        <v>#REF!</v>
      </c>
      <c r="X391" s="36" t="e">
        <f>SUMIFS(СВЦЭМ!#REF!,СВЦЭМ!$A$40:$A$783,$A391,СВЦЭМ!$B$40:$B$783,X$367)+'СЕТ СН'!$F$16</f>
        <v>#REF!</v>
      </c>
      <c r="Y391" s="36" t="e">
        <f>SUMIFS(СВЦЭМ!#REF!,СВЦЭМ!$A$40:$A$783,$A391,СВЦЭМ!$B$40:$B$783,Y$367)+'СЕТ СН'!$F$16</f>
        <v>#REF!</v>
      </c>
    </row>
    <row r="392" spans="1:26" ht="15.75" hidden="1" x14ac:dyDescent="0.2">
      <c r="A392" s="35">
        <f t="shared" si="10"/>
        <v>44464</v>
      </c>
      <c r="B392" s="36" t="e">
        <f>SUMIFS(СВЦЭМ!#REF!,СВЦЭМ!$A$40:$A$783,$A392,СВЦЭМ!$B$40:$B$783,B$367)+'СЕТ СН'!$F$16</f>
        <v>#REF!</v>
      </c>
      <c r="C392" s="36" t="e">
        <f>SUMIFS(СВЦЭМ!#REF!,СВЦЭМ!$A$40:$A$783,$A392,СВЦЭМ!$B$40:$B$783,C$367)+'СЕТ СН'!$F$16</f>
        <v>#REF!</v>
      </c>
      <c r="D392" s="36" t="e">
        <f>SUMIFS(СВЦЭМ!#REF!,СВЦЭМ!$A$40:$A$783,$A392,СВЦЭМ!$B$40:$B$783,D$367)+'СЕТ СН'!$F$16</f>
        <v>#REF!</v>
      </c>
      <c r="E392" s="36" t="e">
        <f>SUMIFS(СВЦЭМ!#REF!,СВЦЭМ!$A$40:$A$783,$A392,СВЦЭМ!$B$40:$B$783,E$367)+'СЕТ СН'!$F$16</f>
        <v>#REF!</v>
      </c>
      <c r="F392" s="36" t="e">
        <f>SUMIFS(СВЦЭМ!#REF!,СВЦЭМ!$A$40:$A$783,$A392,СВЦЭМ!$B$40:$B$783,F$367)+'СЕТ СН'!$F$16</f>
        <v>#REF!</v>
      </c>
      <c r="G392" s="36" t="e">
        <f>SUMIFS(СВЦЭМ!#REF!,СВЦЭМ!$A$40:$A$783,$A392,СВЦЭМ!$B$40:$B$783,G$367)+'СЕТ СН'!$F$16</f>
        <v>#REF!</v>
      </c>
      <c r="H392" s="36" t="e">
        <f>SUMIFS(СВЦЭМ!#REF!,СВЦЭМ!$A$40:$A$783,$A392,СВЦЭМ!$B$40:$B$783,H$367)+'СЕТ СН'!$F$16</f>
        <v>#REF!</v>
      </c>
      <c r="I392" s="36" t="e">
        <f>SUMIFS(СВЦЭМ!#REF!,СВЦЭМ!$A$40:$A$783,$A392,СВЦЭМ!$B$40:$B$783,I$367)+'СЕТ СН'!$F$16</f>
        <v>#REF!</v>
      </c>
      <c r="J392" s="36" t="e">
        <f>SUMIFS(СВЦЭМ!#REF!,СВЦЭМ!$A$40:$A$783,$A392,СВЦЭМ!$B$40:$B$783,J$367)+'СЕТ СН'!$F$16</f>
        <v>#REF!</v>
      </c>
      <c r="K392" s="36" t="e">
        <f>SUMIFS(СВЦЭМ!#REF!,СВЦЭМ!$A$40:$A$783,$A392,СВЦЭМ!$B$40:$B$783,K$367)+'СЕТ СН'!$F$16</f>
        <v>#REF!</v>
      </c>
      <c r="L392" s="36" t="e">
        <f>SUMIFS(СВЦЭМ!#REF!,СВЦЭМ!$A$40:$A$783,$A392,СВЦЭМ!$B$40:$B$783,L$367)+'СЕТ СН'!$F$16</f>
        <v>#REF!</v>
      </c>
      <c r="M392" s="36" t="e">
        <f>SUMIFS(СВЦЭМ!#REF!,СВЦЭМ!$A$40:$A$783,$A392,СВЦЭМ!$B$40:$B$783,M$367)+'СЕТ СН'!$F$16</f>
        <v>#REF!</v>
      </c>
      <c r="N392" s="36" t="e">
        <f>SUMIFS(СВЦЭМ!#REF!,СВЦЭМ!$A$40:$A$783,$A392,СВЦЭМ!$B$40:$B$783,N$367)+'СЕТ СН'!$F$16</f>
        <v>#REF!</v>
      </c>
      <c r="O392" s="36" t="e">
        <f>SUMIFS(СВЦЭМ!#REF!,СВЦЭМ!$A$40:$A$783,$A392,СВЦЭМ!$B$40:$B$783,O$367)+'СЕТ СН'!$F$16</f>
        <v>#REF!</v>
      </c>
      <c r="P392" s="36" t="e">
        <f>SUMIFS(СВЦЭМ!#REF!,СВЦЭМ!$A$40:$A$783,$A392,СВЦЭМ!$B$40:$B$783,P$367)+'СЕТ СН'!$F$16</f>
        <v>#REF!</v>
      </c>
      <c r="Q392" s="36" t="e">
        <f>SUMIFS(СВЦЭМ!#REF!,СВЦЭМ!$A$40:$A$783,$A392,СВЦЭМ!$B$40:$B$783,Q$367)+'СЕТ СН'!$F$16</f>
        <v>#REF!</v>
      </c>
      <c r="R392" s="36" t="e">
        <f>SUMIFS(СВЦЭМ!#REF!,СВЦЭМ!$A$40:$A$783,$A392,СВЦЭМ!$B$40:$B$783,R$367)+'СЕТ СН'!$F$16</f>
        <v>#REF!</v>
      </c>
      <c r="S392" s="36" t="e">
        <f>SUMIFS(СВЦЭМ!#REF!,СВЦЭМ!$A$40:$A$783,$A392,СВЦЭМ!$B$40:$B$783,S$367)+'СЕТ СН'!$F$16</f>
        <v>#REF!</v>
      </c>
      <c r="T392" s="36" t="e">
        <f>SUMIFS(СВЦЭМ!#REF!,СВЦЭМ!$A$40:$A$783,$A392,СВЦЭМ!$B$40:$B$783,T$367)+'СЕТ СН'!$F$16</f>
        <v>#REF!</v>
      </c>
      <c r="U392" s="36" t="e">
        <f>SUMIFS(СВЦЭМ!#REF!,СВЦЭМ!$A$40:$A$783,$A392,СВЦЭМ!$B$40:$B$783,U$367)+'СЕТ СН'!$F$16</f>
        <v>#REF!</v>
      </c>
      <c r="V392" s="36" t="e">
        <f>SUMIFS(СВЦЭМ!#REF!,СВЦЭМ!$A$40:$A$783,$A392,СВЦЭМ!$B$40:$B$783,V$367)+'СЕТ СН'!$F$16</f>
        <v>#REF!</v>
      </c>
      <c r="W392" s="36" t="e">
        <f>SUMIFS(СВЦЭМ!#REF!,СВЦЭМ!$A$40:$A$783,$A392,СВЦЭМ!$B$40:$B$783,W$367)+'СЕТ СН'!$F$16</f>
        <v>#REF!</v>
      </c>
      <c r="X392" s="36" t="e">
        <f>SUMIFS(СВЦЭМ!#REF!,СВЦЭМ!$A$40:$A$783,$A392,СВЦЭМ!$B$40:$B$783,X$367)+'СЕТ СН'!$F$16</f>
        <v>#REF!</v>
      </c>
      <c r="Y392" s="36" t="e">
        <f>SUMIFS(СВЦЭМ!#REF!,СВЦЭМ!$A$40:$A$783,$A392,СВЦЭМ!$B$40:$B$783,Y$367)+'СЕТ СН'!$F$16</f>
        <v>#REF!</v>
      </c>
    </row>
    <row r="393" spans="1:26" ht="15.75" hidden="1" x14ac:dyDescent="0.2">
      <c r="A393" s="35">
        <f t="shared" si="10"/>
        <v>44465</v>
      </c>
      <c r="B393" s="36" t="e">
        <f>SUMIFS(СВЦЭМ!#REF!,СВЦЭМ!$A$40:$A$783,$A393,СВЦЭМ!$B$40:$B$783,B$367)+'СЕТ СН'!$F$16</f>
        <v>#REF!</v>
      </c>
      <c r="C393" s="36" t="e">
        <f>SUMIFS(СВЦЭМ!#REF!,СВЦЭМ!$A$40:$A$783,$A393,СВЦЭМ!$B$40:$B$783,C$367)+'СЕТ СН'!$F$16</f>
        <v>#REF!</v>
      </c>
      <c r="D393" s="36" t="e">
        <f>SUMIFS(СВЦЭМ!#REF!,СВЦЭМ!$A$40:$A$783,$A393,СВЦЭМ!$B$40:$B$783,D$367)+'СЕТ СН'!$F$16</f>
        <v>#REF!</v>
      </c>
      <c r="E393" s="36" t="e">
        <f>SUMIFS(СВЦЭМ!#REF!,СВЦЭМ!$A$40:$A$783,$A393,СВЦЭМ!$B$40:$B$783,E$367)+'СЕТ СН'!$F$16</f>
        <v>#REF!</v>
      </c>
      <c r="F393" s="36" t="e">
        <f>SUMIFS(СВЦЭМ!#REF!,СВЦЭМ!$A$40:$A$783,$A393,СВЦЭМ!$B$40:$B$783,F$367)+'СЕТ СН'!$F$16</f>
        <v>#REF!</v>
      </c>
      <c r="G393" s="36" t="e">
        <f>SUMIFS(СВЦЭМ!#REF!,СВЦЭМ!$A$40:$A$783,$A393,СВЦЭМ!$B$40:$B$783,G$367)+'СЕТ СН'!$F$16</f>
        <v>#REF!</v>
      </c>
      <c r="H393" s="36" t="e">
        <f>SUMIFS(СВЦЭМ!#REF!,СВЦЭМ!$A$40:$A$783,$A393,СВЦЭМ!$B$40:$B$783,H$367)+'СЕТ СН'!$F$16</f>
        <v>#REF!</v>
      </c>
      <c r="I393" s="36" t="e">
        <f>SUMIFS(СВЦЭМ!#REF!,СВЦЭМ!$A$40:$A$783,$A393,СВЦЭМ!$B$40:$B$783,I$367)+'СЕТ СН'!$F$16</f>
        <v>#REF!</v>
      </c>
      <c r="J393" s="36" t="e">
        <f>SUMIFS(СВЦЭМ!#REF!,СВЦЭМ!$A$40:$A$783,$A393,СВЦЭМ!$B$40:$B$783,J$367)+'СЕТ СН'!$F$16</f>
        <v>#REF!</v>
      </c>
      <c r="K393" s="36" t="e">
        <f>SUMIFS(СВЦЭМ!#REF!,СВЦЭМ!$A$40:$A$783,$A393,СВЦЭМ!$B$40:$B$783,K$367)+'СЕТ СН'!$F$16</f>
        <v>#REF!</v>
      </c>
      <c r="L393" s="36" t="e">
        <f>SUMIFS(СВЦЭМ!#REF!,СВЦЭМ!$A$40:$A$783,$A393,СВЦЭМ!$B$40:$B$783,L$367)+'СЕТ СН'!$F$16</f>
        <v>#REF!</v>
      </c>
      <c r="M393" s="36" t="e">
        <f>SUMIFS(СВЦЭМ!#REF!,СВЦЭМ!$A$40:$A$783,$A393,СВЦЭМ!$B$40:$B$783,M$367)+'СЕТ СН'!$F$16</f>
        <v>#REF!</v>
      </c>
      <c r="N393" s="36" t="e">
        <f>SUMIFS(СВЦЭМ!#REF!,СВЦЭМ!$A$40:$A$783,$A393,СВЦЭМ!$B$40:$B$783,N$367)+'СЕТ СН'!$F$16</f>
        <v>#REF!</v>
      </c>
      <c r="O393" s="36" t="e">
        <f>SUMIFS(СВЦЭМ!#REF!,СВЦЭМ!$A$40:$A$783,$A393,СВЦЭМ!$B$40:$B$783,O$367)+'СЕТ СН'!$F$16</f>
        <v>#REF!</v>
      </c>
      <c r="P393" s="36" t="e">
        <f>SUMIFS(СВЦЭМ!#REF!,СВЦЭМ!$A$40:$A$783,$A393,СВЦЭМ!$B$40:$B$783,P$367)+'СЕТ СН'!$F$16</f>
        <v>#REF!</v>
      </c>
      <c r="Q393" s="36" t="e">
        <f>SUMIFS(СВЦЭМ!#REF!,СВЦЭМ!$A$40:$A$783,$A393,СВЦЭМ!$B$40:$B$783,Q$367)+'СЕТ СН'!$F$16</f>
        <v>#REF!</v>
      </c>
      <c r="R393" s="36" t="e">
        <f>SUMIFS(СВЦЭМ!#REF!,СВЦЭМ!$A$40:$A$783,$A393,СВЦЭМ!$B$40:$B$783,R$367)+'СЕТ СН'!$F$16</f>
        <v>#REF!</v>
      </c>
      <c r="S393" s="36" t="e">
        <f>SUMIFS(СВЦЭМ!#REF!,СВЦЭМ!$A$40:$A$783,$A393,СВЦЭМ!$B$40:$B$783,S$367)+'СЕТ СН'!$F$16</f>
        <v>#REF!</v>
      </c>
      <c r="T393" s="36" t="e">
        <f>SUMIFS(СВЦЭМ!#REF!,СВЦЭМ!$A$40:$A$783,$A393,СВЦЭМ!$B$40:$B$783,T$367)+'СЕТ СН'!$F$16</f>
        <v>#REF!</v>
      </c>
      <c r="U393" s="36" t="e">
        <f>SUMIFS(СВЦЭМ!#REF!,СВЦЭМ!$A$40:$A$783,$A393,СВЦЭМ!$B$40:$B$783,U$367)+'СЕТ СН'!$F$16</f>
        <v>#REF!</v>
      </c>
      <c r="V393" s="36" t="e">
        <f>SUMIFS(СВЦЭМ!#REF!,СВЦЭМ!$A$40:$A$783,$A393,СВЦЭМ!$B$40:$B$783,V$367)+'СЕТ СН'!$F$16</f>
        <v>#REF!</v>
      </c>
      <c r="W393" s="36" t="e">
        <f>SUMIFS(СВЦЭМ!#REF!,СВЦЭМ!$A$40:$A$783,$A393,СВЦЭМ!$B$40:$B$783,W$367)+'СЕТ СН'!$F$16</f>
        <v>#REF!</v>
      </c>
      <c r="X393" s="36" t="e">
        <f>SUMIFS(СВЦЭМ!#REF!,СВЦЭМ!$A$40:$A$783,$A393,СВЦЭМ!$B$40:$B$783,X$367)+'СЕТ СН'!$F$16</f>
        <v>#REF!</v>
      </c>
      <c r="Y393" s="36" t="e">
        <f>SUMIFS(СВЦЭМ!#REF!,СВЦЭМ!$A$40:$A$783,$A393,СВЦЭМ!$B$40:$B$783,Y$367)+'СЕТ СН'!$F$16</f>
        <v>#REF!</v>
      </c>
    </row>
    <row r="394" spans="1:26" ht="15.75" hidden="1" x14ac:dyDescent="0.2">
      <c r="A394" s="35">
        <f t="shared" si="10"/>
        <v>44466</v>
      </c>
      <c r="B394" s="36" t="e">
        <f>SUMIFS(СВЦЭМ!#REF!,СВЦЭМ!$A$40:$A$783,$A394,СВЦЭМ!$B$40:$B$783,B$367)+'СЕТ СН'!$F$16</f>
        <v>#REF!</v>
      </c>
      <c r="C394" s="36" t="e">
        <f>SUMIFS(СВЦЭМ!#REF!,СВЦЭМ!$A$40:$A$783,$A394,СВЦЭМ!$B$40:$B$783,C$367)+'СЕТ СН'!$F$16</f>
        <v>#REF!</v>
      </c>
      <c r="D394" s="36" t="e">
        <f>SUMIFS(СВЦЭМ!#REF!,СВЦЭМ!$A$40:$A$783,$A394,СВЦЭМ!$B$40:$B$783,D$367)+'СЕТ СН'!$F$16</f>
        <v>#REF!</v>
      </c>
      <c r="E394" s="36" t="e">
        <f>SUMIFS(СВЦЭМ!#REF!,СВЦЭМ!$A$40:$A$783,$A394,СВЦЭМ!$B$40:$B$783,E$367)+'СЕТ СН'!$F$16</f>
        <v>#REF!</v>
      </c>
      <c r="F394" s="36" t="e">
        <f>SUMIFS(СВЦЭМ!#REF!,СВЦЭМ!$A$40:$A$783,$A394,СВЦЭМ!$B$40:$B$783,F$367)+'СЕТ СН'!$F$16</f>
        <v>#REF!</v>
      </c>
      <c r="G394" s="36" t="e">
        <f>SUMIFS(СВЦЭМ!#REF!,СВЦЭМ!$A$40:$A$783,$A394,СВЦЭМ!$B$40:$B$783,G$367)+'СЕТ СН'!$F$16</f>
        <v>#REF!</v>
      </c>
      <c r="H394" s="36" t="e">
        <f>SUMIFS(СВЦЭМ!#REF!,СВЦЭМ!$A$40:$A$783,$A394,СВЦЭМ!$B$40:$B$783,H$367)+'СЕТ СН'!$F$16</f>
        <v>#REF!</v>
      </c>
      <c r="I394" s="36" t="e">
        <f>SUMIFS(СВЦЭМ!#REF!,СВЦЭМ!$A$40:$A$783,$A394,СВЦЭМ!$B$40:$B$783,I$367)+'СЕТ СН'!$F$16</f>
        <v>#REF!</v>
      </c>
      <c r="J394" s="36" t="e">
        <f>SUMIFS(СВЦЭМ!#REF!,СВЦЭМ!$A$40:$A$783,$A394,СВЦЭМ!$B$40:$B$783,J$367)+'СЕТ СН'!$F$16</f>
        <v>#REF!</v>
      </c>
      <c r="K394" s="36" t="e">
        <f>SUMIFS(СВЦЭМ!#REF!,СВЦЭМ!$A$40:$A$783,$A394,СВЦЭМ!$B$40:$B$783,K$367)+'СЕТ СН'!$F$16</f>
        <v>#REF!</v>
      </c>
      <c r="L394" s="36" t="e">
        <f>SUMIFS(СВЦЭМ!#REF!,СВЦЭМ!$A$40:$A$783,$A394,СВЦЭМ!$B$40:$B$783,L$367)+'СЕТ СН'!$F$16</f>
        <v>#REF!</v>
      </c>
      <c r="M394" s="36" t="e">
        <f>SUMIFS(СВЦЭМ!#REF!,СВЦЭМ!$A$40:$A$783,$A394,СВЦЭМ!$B$40:$B$783,M$367)+'СЕТ СН'!$F$16</f>
        <v>#REF!</v>
      </c>
      <c r="N394" s="36" t="e">
        <f>SUMIFS(СВЦЭМ!#REF!,СВЦЭМ!$A$40:$A$783,$A394,СВЦЭМ!$B$40:$B$783,N$367)+'СЕТ СН'!$F$16</f>
        <v>#REF!</v>
      </c>
      <c r="O394" s="36" t="e">
        <f>SUMIFS(СВЦЭМ!#REF!,СВЦЭМ!$A$40:$A$783,$A394,СВЦЭМ!$B$40:$B$783,O$367)+'СЕТ СН'!$F$16</f>
        <v>#REF!</v>
      </c>
      <c r="P394" s="36" t="e">
        <f>SUMIFS(СВЦЭМ!#REF!,СВЦЭМ!$A$40:$A$783,$A394,СВЦЭМ!$B$40:$B$783,P$367)+'СЕТ СН'!$F$16</f>
        <v>#REF!</v>
      </c>
      <c r="Q394" s="36" t="e">
        <f>SUMIFS(СВЦЭМ!#REF!,СВЦЭМ!$A$40:$A$783,$A394,СВЦЭМ!$B$40:$B$783,Q$367)+'СЕТ СН'!$F$16</f>
        <v>#REF!</v>
      </c>
      <c r="R394" s="36" t="e">
        <f>SUMIFS(СВЦЭМ!#REF!,СВЦЭМ!$A$40:$A$783,$A394,СВЦЭМ!$B$40:$B$783,R$367)+'СЕТ СН'!$F$16</f>
        <v>#REF!</v>
      </c>
      <c r="S394" s="36" t="e">
        <f>SUMIFS(СВЦЭМ!#REF!,СВЦЭМ!$A$40:$A$783,$A394,СВЦЭМ!$B$40:$B$783,S$367)+'СЕТ СН'!$F$16</f>
        <v>#REF!</v>
      </c>
      <c r="T394" s="36" t="e">
        <f>SUMIFS(СВЦЭМ!#REF!,СВЦЭМ!$A$40:$A$783,$A394,СВЦЭМ!$B$40:$B$783,T$367)+'СЕТ СН'!$F$16</f>
        <v>#REF!</v>
      </c>
      <c r="U394" s="36" t="e">
        <f>SUMIFS(СВЦЭМ!#REF!,СВЦЭМ!$A$40:$A$783,$A394,СВЦЭМ!$B$40:$B$783,U$367)+'СЕТ СН'!$F$16</f>
        <v>#REF!</v>
      </c>
      <c r="V394" s="36" t="e">
        <f>SUMIFS(СВЦЭМ!#REF!,СВЦЭМ!$A$40:$A$783,$A394,СВЦЭМ!$B$40:$B$783,V$367)+'СЕТ СН'!$F$16</f>
        <v>#REF!</v>
      </c>
      <c r="W394" s="36" t="e">
        <f>SUMIFS(СВЦЭМ!#REF!,СВЦЭМ!$A$40:$A$783,$A394,СВЦЭМ!$B$40:$B$783,W$367)+'СЕТ СН'!$F$16</f>
        <v>#REF!</v>
      </c>
      <c r="X394" s="36" t="e">
        <f>SUMIFS(СВЦЭМ!#REF!,СВЦЭМ!$A$40:$A$783,$A394,СВЦЭМ!$B$40:$B$783,X$367)+'СЕТ СН'!$F$16</f>
        <v>#REF!</v>
      </c>
      <c r="Y394" s="36" t="e">
        <f>SUMIFS(СВЦЭМ!#REF!,СВЦЭМ!$A$40:$A$783,$A394,СВЦЭМ!$B$40:$B$783,Y$367)+'СЕТ СН'!$F$16</f>
        <v>#REF!</v>
      </c>
    </row>
    <row r="395" spans="1:26" ht="15.75" hidden="1" x14ac:dyDescent="0.2">
      <c r="A395" s="35">
        <f t="shared" si="10"/>
        <v>44467</v>
      </c>
      <c r="B395" s="36" t="e">
        <f>SUMIFS(СВЦЭМ!#REF!,СВЦЭМ!$A$40:$A$783,$A395,СВЦЭМ!$B$40:$B$783,B$367)+'СЕТ СН'!$F$16</f>
        <v>#REF!</v>
      </c>
      <c r="C395" s="36" t="e">
        <f>SUMIFS(СВЦЭМ!#REF!,СВЦЭМ!$A$40:$A$783,$A395,СВЦЭМ!$B$40:$B$783,C$367)+'СЕТ СН'!$F$16</f>
        <v>#REF!</v>
      </c>
      <c r="D395" s="36" t="e">
        <f>SUMIFS(СВЦЭМ!#REF!,СВЦЭМ!$A$40:$A$783,$A395,СВЦЭМ!$B$40:$B$783,D$367)+'СЕТ СН'!$F$16</f>
        <v>#REF!</v>
      </c>
      <c r="E395" s="36" t="e">
        <f>SUMIFS(СВЦЭМ!#REF!,СВЦЭМ!$A$40:$A$783,$A395,СВЦЭМ!$B$40:$B$783,E$367)+'СЕТ СН'!$F$16</f>
        <v>#REF!</v>
      </c>
      <c r="F395" s="36" t="e">
        <f>SUMIFS(СВЦЭМ!#REF!,СВЦЭМ!$A$40:$A$783,$A395,СВЦЭМ!$B$40:$B$783,F$367)+'СЕТ СН'!$F$16</f>
        <v>#REF!</v>
      </c>
      <c r="G395" s="36" t="e">
        <f>SUMIFS(СВЦЭМ!#REF!,СВЦЭМ!$A$40:$A$783,$A395,СВЦЭМ!$B$40:$B$783,G$367)+'СЕТ СН'!$F$16</f>
        <v>#REF!</v>
      </c>
      <c r="H395" s="36" t="e">
        <f>SUMIFS(СВЦЭМ!#REF!,СВЦЭМ!$A$40:$A$783,$A395,СВЦЭМ!$B$40:$B$783,H$367)+'СЕТ СН'!$F$16</f>
        <v>#REF!</v>
      </c>
      <c r="I395" s="36" t="e">
        <f>SUMIFS(СВЦЭМ!#REF!,СВЦЭМ!$A$40:$A$783,$A395,СВЦЭМ!$B$40:$B$783,I$367)+'СЕТ СН'!$F$16</f>
        <v>#REF!</v>
      </c>
      <c r="J395" s="36" t="e">
        <f>SUMIFS(СВЦЭМ!#REF!,СВЦЭМ!$A$40:$A$783,$A395,СВЦЭМ!$B$40:$B$783,J$367)+'СЕТ СН'!$F$16</f>
        <v>#REF!</v>
      </c>
      <c r="K395" s="36" t="e">
        <f>SUMIFS(СВЦЭМ!#REF!,СВЦЭМ!$A$40:$A$783,$A395,СВЦЭМ!$B$40:$B$783,K$367)+'СЕТ СН'!$F$16</f>
        <v>#REF!</v>
      </c>
      <c r="L395" s="36" t="e">
        <f>SUMIFS(СВЦЭМ!#REF!,СВЦЭМ!$A$40:$A$783,$A395,СВЦЭМ!$B$40:$B$783,L$367)+'СЕТ СН'!$F$16</f>
        <v>#REF!</v>
      </c>
      <c r="M395" s="36" t="e">
        <f>SUMIFS(СВЦЭМ!#REF!,СВЦЭМ!$A$40:$A$783,$A395,СВЦЭМ!$B$40:$B$783,M$367)+'СЕТ СН'!$F$16</f>
        <v>#REF!</v>
      </c>
      <c r="N395" s="36" t="e">
        <f>SUMIFS(СВЦЭМ!#REF!,СВЦЭМ!$A$40:$A$783,$A395,СВЦЭМ!$B$40:$B$783,N$367)+'СЕТ СН'!$F$16</f>
        <v>#REF!</v>
      </c>
      <c r="O395" s="36" t="e">
        <f>SUMIFS(СВЦЭМ!#REF!,СВЦЭМ!$A$40:$A$783,$A395,СВЦЭМ!$B$40:$B$783,O$367)+'СЕТ СН'!$F$16</f>
        <v>#REF!</v>
      </c>
      <c r="P395" s="36" t="e">
        <f>SUMIFS(СВЦЭМ!#REF!,СВЦЭМ!$A$40:$A$783,$A395,СВЦЭМ!$B$40:$B$783,P$367)+'СЕТ СН'!$F$16</f>
        <v>#REF!</v>
      </c>
      <c r="Q395" s="36" t="e">
        <f>SUMIFS(СВЦЭМ!#REF!,СВЦЭМ!$A$40:$A$783,$A395,СВЦЭМ!$B$40:$B$783,Q$367)+'СЕТ СН'!$F$16</f>
        <v>#REF!</v>
      </c>
      <c r="R395" s="36" t="e">
        <f>SUMIFS(СВЦЭМ!#REF!,СВЦЭМ!$A$40:$A$783,$A395,СВЦЭМ!$B$40:$B$783,R$367)+'СЕТ СН'!$F$16</f>
        <v>#REF!</v>
      </c>
      <c r="S395" s="36" t="e">
        <f>SUMIFS(СВЦЭМ!#REF!,СВЦЭМ!$A$40:$A$783,$A395,СВЦЭМ!$B$40:$B$783,S$367)+'СЕТ СН'!$F$16</f>
        <v>#REF!</v>
      </c>
      <c r="T395" s="36" t="e">
        <f>SUMIFS(СВЦЭМ!#REF!,СВЦЭМ!$A$40:$A$783,$A395,СВЦЭМ!$B$40:$B$783,T$367)+'СЕТ СН'!$F$16</f>
        <v>#REF!</v>
      </c>
      <c r="U395" s="36" t="e">
        <f>SUMIFS(СВЦЭМ!#REF!,СВЦЭМ!$A$40:$A$783,$A395,СВЦЭМ!$B$40:$B$783,U$367)+'СЕТ СН'!$F$16</f>
        <v>#REF!</v>
      </c>
      <c r="V395" s="36" t="e">
        <f>SUMIFS(СВЦЭМ!#REF!,СВЦЭМ!$A$40:$A$783,$A395,СВЦЭМ!$B$40:$B$783,V$367)+'СЕТ СН'!$F$16</f>
        <v>#REF!</v>
      </c>
      <c r="W395" s="36" t="e">
        <f>SUMIFS(СВЦЭМ!#REF!,СВЦЭМ!$A$40:$A$783,$A395,СВЦЭМ!$B$40:$B$783,W$367)+'СЕТ СН'!$F$16</f>
        <v>#REF!</v>
      </c>
      <c r="X395" s="36" t="e">
        <f>SUMIFS(СВЦЭМ!#REF!,СВЦЭМ!$A$40:$A$783,$A395,СВЦЭМ!$B$40:$B$783,X$367)+'СЕТ СН'!$F$16</f>
        <v>#REF!</v>
      </c>
      <c r="Y395" s="36" t="e">
        <f>SUMIFS(СВЦЭМ!#REF!,СВЦЭМ!$A$40:$A$783,$A395,СВЦЭМ!$B$40:$B$783,Y$367)+'СЕТ СН'!$F$16</f>
        <v>#REF!</v>
      </c>
    </row>
    <row r="396" spans="1:26" ht="15.75" hidden="1" x14ac:dyDescent="0.2">
      <c r="A396" s="35">
        <f t="shared" si="10"/>
        <v>44468</v>
      </c>
      <c r="B396" s="36" t="e">
        <f>SUMIFS(СВЦЭМ!#REF!,СВЦЭМ!$A$40:$A$783,$A396,СВЦЭМ!$B$40:$B$783,B$367)+'СЕТ СН'!$F$16</f>
        <v>#REF!</v>
      </c>
      <c r="C396" s="36" t="e">
        <f>SUMIFS(СВЦЭМ!#REF!,СВЦЭМ!$A$40:$A$783,$A396,СВЦЭМ!$B$40:$B$783,C$367)+'СЕТ СН'!$F$16</f>
        <v>#REF!</v>
      </c>
      <c r="D396" s="36" t="e">
        <f>SUMIFS(СВЦЭМ!#REF!,СВЦЭМ!$A$40:$A$783,$A396,СВЦЭМ!$B$40:$B$783,D$367)+'СЕТ СН'!$F$16</f>
        <v>#REF!</v>
      </c>
      <c r="E396" s="36" t="e">
        <f>SUMIFS(СВЦЭМ!#REF!,СВЦЭМ!$A$40:$A$783,$A396,СВЦЭМ!$B$40:$B$783,E$367)+'СЕТ СН'!$F$16</f>
        <v>#REF!</v>
      </c>
      <c r="F396" s="36" t="e">
        <f>SUMIFS(СВЦЭМ!#REF!,СВЦЭМ!$A$40:$A$783,$A396,СВЦЭМ!$B$40:$B$783,F$367)+'СЕТ СН'!$F$16</f>
        <v>#REF!</v>
      </c>
      <c r="G396" s="36" t="e">
        <f>SUMIFS(СВЦЭМ!#REF!,СВЦЭМ!$A$40:$A$783,$A396,СВЦЭМ!$B$40:$B$783,G$367)+'СЕТ СН'!$F$16</f>
        <v>#REF!</v>
      </c>
      <c r="H396" s="36" t="e">
        <f>SUMIFS(СВЦЭМ!#REF!,СВЦЭМ!$A$40:$A$783,$A396,СВЦЭМ!$B$40:$B$783,H$367)+'СЕТ СН'!$F$16</f>
        <v>#REF!</v>
      </c>
      <c r="I396" s="36" t="e">
        <f>SUMIFS(СВЦЭМ!#REF!,СВЦЭМ!$A$40:$A$783,$A396,СВЦЭМ!$B$40:$B$783,I$367)+'СЕТ СН'!$F$16</f>
        <v>#REF!</v>
      </c>
      <c r="J396" s="36" t="e">
        <f>SUMIFS(СВЦЭМ!#REF!,СВЦЭМ!$A$40:$A$783,$A396,СВЦЭМ!$B$40:$B$783,J$367)+'СЕТ СН'!$F$16</f>
        <v>#REF!</v>
      </c>
      <c r="K396" s="36" t="e">
        <f>SUMIFS(СВЦЭМ!#REF!,СВЦЭМ!$A$40:$A$783,$A396,СВЦЭМ!$B$40:$B$783,K$367)+'СЕТ СН'!$F$16</f>
        <v>#REF!</v>
      </c>
      <c r="L396" s="36" t="e">
        <f>SUMIFS(СВЦЭМ!#REF!,СВЦЭМ!$A$40:$A$783,$A396,СВЦЭМ!$B$40:$B$783,L$367)+'СЕТ СН'!$F$16</f>
        <v>#REF!</v>
      </c>
      <c r="M396" s="36" t="e">
        <f>SUMIFS(СВЦЭМ!#REF!,СВЦЭМ!$A$40:$A$783,$A396,СВЦЭМ!$B$40:$B$783,M$367)+'СЕТ СН'!$F$16</f>
        <v>#REF!</v>
      </c>
      <c r="N396" s="36" t="e">
        <f>SUMIFS(СВЦЭМ!#REF!,СВЦЭМ!$A$40:$A$783,$A396,СВЦЭМ!$B$40:$B$783,N$367)+'СЕТ СН'!$F$16</f>
        <v>#REF!</v>
      </c>
      <c r="O396" s="36" t="e">
        <f>SUMIFS(СВЦЭМ!#REF!,СВЦЭМ!$A$40:$A$783,$A396,СВЦЭМ!$B$40:$B$783,O$367)+'СЕТ СН'!$F$16</f>
        <v>#REF!</v>
      </c>
      <c r="P396" s="36" t="e">
        <f>SUMIFS(СВЦЭМ!#REF!,СВЦЭМ!$A$40:$A$783,$A396,СВЦЭМ!$B$40:$B$783,P$367)+'СЕТ СН'!$F$16</f>
        <v>#REF!</v>
      </c>
      <c r="Q396" s="36" t="e">
        <f>SUMIFS(СВЦЭМ!#REF!,СВЦЭМ!$A$40:$A$783,$A396,СВЦЭМ!$B$40:$B$783,Q$367)+'СЕТ СН'!$F$16</f>
        <v>#REF!</v>
      </c>
      <c r="R396" s="36" t="e">
        <f>SUMIFS(СВЦЭМ!#REF!,СВЦЭМ!$A$40:$A$783,$A396,СВЦЭМ!$B$40:$B$783,R$367)+'СЕТ СН'!$F$16</f>
        <v>#REF!</v>
      </c>
      <c r="S396" s="36" t="e">
        <f>SUMIFS(СВЦЭМ!#REF!,СВЦЭМ!$A$40:$A$783,$A396,СВЦЭМ!$B$40:$B$783,S$367)+'СЕТ СН'!$F$16</f>
        <v>#REF!</v>
      </c>
      <c r="T396" s="36" t="e">
        <f>SUMIFS(СВЦЭМ!#REF!,СВЦЭМ!$A$40:$A$783,$A396,СВЦЭМ!$B$40:$B$783,T$367)+'СЕТ СН'!$F$16</f>
        <v>#REF!</v>
      </c>
      <c r="U396" s="36" t="e">
        <f>SUMIFS(СВЦЭМ!#REF!,СВЦЭМ!$A$40:$A$783,$A396,СВЦЭМ!$B$40:$B$783,U$367)+'СЕТ СН'!$F$16</f>
        <v>#REF!</v>
      </c>
      <c r="V396" s="36" t="e">
        <f>SUMIFS(СВЦЭМ!#REF!,СВЦЭМ!$A$40:$A$783,$A396,СВЦЭМ!$B$40:$B$783,V$367)+'СЕТ СН'!$F$16</f>
        <v>#REF!</v>
      </c>
      <c r="W396" s="36" t="e">
        <f>SUMIFS(СВЦЭМ!#REF!,СВЦЭМ!$A$40:$A$783,$A396,СВЦЭМ!$B$40:$B$783,W$367)+'СЕТ СН'!$F$16</f>
        <v>#REF!</v>
      </c>
      <c r="X396" s="36" t="e">
        <f>SUMIFS(СВЦЭМ!#REF!,СВЦЭМ!$A$40:$A$783,$A396,СВЦЭМ!$B$40:$B$783,X$367)+'СЕТ СН'!$F$16</f>
        <v>#REF!</v>
      </c>
      <c r="Y396" s="36" t="e">
        <f>SUMIFS(СВЦЭМ!#REF!,СВЦЭМ!$A$40:$A$783,$A396,СВЦЭМ!$B$40:$B$783,Y$367)+'СЕТ СН'!$F$16</f>
        <v>#REF!</v>
      </c>
    </row>
    <row r="397" spans="1:26" ht="15.75" hidden="1" x14ac:dyDescent="0.2">
      <c r="A397" s="35">
        <f t="shared" si="10"/>
        <v>44469</v>
      </c>
      <c r="B397" s="36" t="e">
        <f>SUMIFS(СВЦЭМ!#REF!,СВЦЭМ!$A$40:$A$783,$A397,СВЦЭМ!$B$40:$B$783,B$367)+'СЕТ СН'!$F$16</f>
        <v>#REF!</v>
      </c>
      <c r="C397" s="36" t="e">
        <f>SUMIFS(СВЦЭМ!#REF!,СВЦЭМ!$A$40:$A$783,$A397,СВЦЭМ!$B$40:$B$783,C$367)+'СЕТ СН'!$F$16</f>
        <v>#REF!</v>
      </c>
      <c r="D397" s="36" t="e">
        <f>SUMIFS(СВЦЭМ!#REF!,СВЦЭМ!$A$40:$A$783,$A397,СВЦЭМ!$B$40:$B$783,D$367)+'СЕТ СН'!$F$16</f>
        <v>#REF!</v>
      </c>
      <c r="E397" s="36" t="e">
        <f>SUMIFS(СВЦЭМ!#REF!,СВЦЭМ!$A$40:$A$783,$A397,СВЦЭМ!$B$40:$B$783,E$367)+'СЕТ СН'!$F$16</f>
        <v>#REF!</v>
      </c>
      <c r="F397" s="36" t="e">
        <f>SUMIFS(СВЦЭМ!#REF!,СВЦЭМ!$A$40:$A$783,$A397,СВЦЭМ!$B$40:$B$783,F$367)+'СЕТ СН'!$F$16</f>
        <v>#REF!</v>
      </c>
      <c r="G397" s="36" t="e">
        <f>SUMIFS(СВЦЭМ!#REF!,СВЦЭМ!$A$40:$A$783,$A397,СВЦЭМ!$B$40:$B$783,G$367)+'СЕТ СН'!$F$16</f>
        <v>#REF!</v>
      </c>
      <c r="H397" s="36" t="e">
        <f>SUMIFS(СВЦЭМ!#REF!,СВЦЭМ!$A$40:$A$783,$A397,СВЦЭМ!$B$40:$B$783,H$367)+'СЕТ СН'!$F$16</f>
        <v>#REF!</v>
      </c>
      <c r="I397" s="36" t="e">
        <f>SUMIFS(СВЦЭМ!#REF!,СВЦЭМ!$A$40:$A$783,$A397,СВЦЭМ!$B$40:$B$783,I$367)+'СЕТ СН'!$F$16</f>
        <v>#REF!</v>
      </c>
      <c r="J397" s="36" t="e">
        <f>SUMIFS(СВЦЭМ!#REF!,СВЦЭМ!$A$40:$A$783,$A397,СВЦЭМ!$B$40:$B$783,J$367)+'СЕТ СН'!$F$16</f>
        <v>#REF!</v>
      </c>
      <c r="K397" s="36" t="e">
        <f>SUMIFS(СВЦЭМ!#REF!,СВЦЭМ!$A$40:$A$783,$A397,СВЦЭМ!$B$40:$B$783,K$367)+'СЕТ СН'!$F$16</f>
        <v>#REF!</v>
      </c>
      <c r="L397" s="36" t="e">
        <f>SUMIFS(СВЦЭМ!#REF!,СВЦЭМ!$A$40:$A$783,$A397,СВЦЭМ!$B$40:$B$783,L$367)+'СЕТ СН'!$F$16</f>
        <v>#REF!</v>
      </c>
      <c r="M397" s="36" t="e">
        <f>SUMIFS(СВЦЭМ!#REF!,СВЦЭМ!$A$40:$A$783,$A397,СВЦЭМ!$B$40:$B$783,M$367)+'СЕТ СН'!$F$16</f>
        <v>#REF!</v>
      </c>
      <c r="N397" s="36" t="e">
        <f>SUMIFS(СВЦЭМ!#REF!,СВЦЭМ!$A$40:$A$783,$A397,СВЦЭМ!$B$40:$B$783,N$367)+'СЕТ СН'!$F$16</f>
        <v>#REF!</v>
      </c>
      <c r="O397" s="36" t="e">
        <f>SUMIFS(СВЦЭМ!#REF!,СВЦЭМ!$A$40:$A$783,$A397,СВЦЭМ!$B$40:$B$783,O$367)+'СЕТ СН'!$F$16</f>
        <v>#REF!</v>
      </c>
      <c r="P397" s="36" t="e">
        <f>SUMIFS(СВЦЭМ!#REF!,СВЦЭМ!$A$40:$A$783,$A397,СВЦЭМ!$B$40:$B$783,P$367)+'СЕТ СН'!$F$16</f>
        <v>#REF!</v>
      </c>
      <c r="Q397" s="36" t="e">
        <f>SUMIFS(СВЦЭМ!#REF!,СВЦЭМ!$A$40:$A$783,$A397,СВЦЭМ!$B$40:$B$783,Q$367)+'СЕТ СН'!$F$16</f>
        <v>#REF!</v>
      </c>
      <c r="R397" s="36" t="e">
        <f>SUMIFS(СВЦЭМ!#REF!,СВЦЭМ!$A$40:$A$783,$A397,СВЦЭМ!$B$40:$B$783,R$367)+'СЕТ СН'!$F$16</f>
        <v>#REF!</v>
      </c>
      <c r="S397" s="36" t="e">
        <f>SUMIFS(СВЦЭМ!#REF!,СВЦЭМ!$A$40:$A$783,$A397,СВЦЭМ!$B$40:$B$783,S$367)+'СЕТ СН'!$F$16</f>
        <v>#REF!</v>
      </c>
      <c r="T397" s="36" t="e">
        <f>SUMIFS(СВЦЭМ!#REF!,СВЦЭМ!$A$40:$A$783,$A397,СВЦЭМ!$B$40:$B$783,T$367)+'СЕТ СН'!$F$16</f>
        <v>#REF!</v>
      </c>
      <c r="U397" s="36" t="e">
        <f>SUMIFS(СВЦЭМ!#REF!,СВЦЭМ!$A$40:$A$783,$A397,СВЦЭМ!$B$40:$B$783,U$367)+'СЕТ СН'!$F$16</f>
        <v>#REF!</v>
      </c>
      <c r="V397" s="36" t="e">
        <f>SUMIFS(СВЦЭМ!#REF!,СВЦЭМ!$A$40:$A$783,$A397,СВЦЭМ!$B$40:$B$783,V$367)+'СЕТ СН'!$F$16</f>
        <v>#REF!</v>
      </c>
      <c r="W397" s="36" t="e">
        <f>SUMIFS(СВЦЭМ!#REF!,СВЦЭМ!$A$40:$A$783,$A397,СВЦЭМ!$B$40:$B$783,W$367)+'СЕТ СН'!$F$16</f>
        <v>#REF!</v>
      </c>
      <c r="X397" s="36" t="e">
        <f>SUMIFS(СВЦЭМ!#REF!,СВЦЭМ!$A$40:$A$783,$A397,СВЦЭМ!$B$40:$B$783,X$367)+'СЕТ СН'!$F$16</f>
        <v>#REF!</v>
      </c>
      <c r="Y397" s="36" t="e">
        <f>SUMIFS(СВЦЭМ!#REF!,СВЦЭМ!$A$40:$A$783,$A397,СВЦЭМ!$B$40:$B$783,Y$367)+'СЕТ СН'!$F$16</f>
        <v>#REF!</v>
      </c>
    </row>
    <row r="398" spans="1:26" ht="15.75" hidden="1" x14ac:dyDescent="0.2">
      <c r="A398" s="35">
        <f t="shared" si="10"/>
        <v>44470</v>
      </c>
      <c r="B398" s="36" t="e">
        <f>SUMIFS(СВЦЭМ!#REF!,СВЦЭМ!$A$40:$A$783,$A398,СВЦЭМ!$B$40:$B$783,B$367)+'СЕТ СН'!$F$16</f>
        <v>#REF!</v>
      </c>
      <c r="C398" s="36" t="e">
        <f>SUMIFS(СВЦЭМ!#REF!,СВЦЭМ!$A$40:$A$783,$A398,СВЦЭМ!$B$40:$B$783,C$367)+'СЕТ СН'!$F$16</f>
        <v>#REF!</v>
      </c>
      <c r="D398" s="36" t="e">
        <f>SUMIFS(СВЦЭМ!#REF!,СВЦЭМ!$A$40:$A$783,$A398,СВЦЭМ!$B$40:$B$783,D$367)+'СЕТ СН'!$F$16</f>
        <v>#REF!</v>
      </c>
      <c r="E398" s="36" t="e">
        <f>SUMIFS(СВЦЭМ!#REF!,СВЦЭМ!$A$40:$A$783,$A398,СВЦЭМ!$B$40:$B$783,E$367)+'СЕТ СН'!$F$16</f>
        <v>#REF!</v>
      </c>
      <c r="F398" s="36" t="e">
        <f>SUMIFS(СВЦЭМ!#REF!,СВЦЭМ!$A$40:$A$783,$A398,СВЦЭМ!$B$40:$B$783,F$367)+'СЕТ СН'!$F$16</f>
        <v>#REF!</v>
      </c>
      <c r="G398" s="36" t="e">
        <f>SUMIFS(СВЦЭМ!#REF!,СВЦЭМ!$A$40:$A$783,$A398,СВЦЭМ!$B$40:$B$783,G$367)+'СЕТ СН'!$F$16</f>
        <v>#REF!</v>
      </c>
      <c r="H398" s="36" t="e">
        <f>SUMIFS(СВЦЭМ!#REF!,СВЦЭМ!$A$40:$A$783,$A398,СВЦЭМ!$B$40:$B$783,H$367)+'СЕТ СН'!$F$16</f>
        <v>#REF!</v>
      </c>
      <c r="I398" s="36" t="e">
        <f>SUMIFS(СВЦЭМ!#REF!,СВЦЭМ!$A$40:$A$783,$A398,СВЦЭМ!$B$40:$B$783,I$367)+'СЕТ СН'!$F$16</f>
        <v>#REF!</v>
      </c>
      <c r="J398" s="36" t="e">
        <f>SUMIFS(СВЦЭМ!#REF!,СВЦЭМ!$A$40:$A$783,$A398,СВЦЭМ!$B$40:$B$783,J$367)+'СЕТ СН'!$F$16</f>
        <v>#REF!</v>
      </c>
      <c r="K398" s="36" t="e">
        <f>SUMIFS(СВЦЭМ!#REF!,СВЦЭМ!$A$40:$A$783,$A398,СВЦЭМ!$B$40:$B$783,K$367)+'СЕТ СН'!$F$16</f>
        <v>#REF!</v>
      </c>
      <c r="L398" s="36" t="e">
        <f>SUMIFS(СВЦЭМ!#REF!,СВЦЭМ!$A$40:$A$783,$A398,СВЦЭМ!$B$40:$B$783,L$367)+'СЕТ СН'!$F$16</f>
        <v>#REF!</v>
      </c>
      <c r="M398" s="36" t="e">
        <f>SUMIFS(СВЦЭМ!#REF!,СВЦЭМ!$A$40:$A$783,$A398,СВЦЭМ!$B$40:$B$783,M$367)+'СЕТ СН'!$F$16</f>
        <v>#REF!</v>
      </c>
      <c r="N398" s="36" t="e">
        <f>SUMIFS(СВЦЭМ!#REF!,СВЦЭМ!$A$40:$A$783,$A398,СВЦЭМ!$B$40:$B$783,N$367)+'СЕТ СН'!$F$16</f>
        <v>#REF!</v>
      </c>
      <c r="O398" s="36" t="e">
        <f>SUMIFS(СВЦЭМ!#REF!,СВЦЭМ!$A$40:$A$783,$A398,СВЦЭМ!$B$40:$B$783,O$367)+'СЕТ СН'!$F$16</f>
        <v>#REF!</v>
      </c>
      <c r="P398" s="36" t="e">
        <f>SUMIFS(СВЦЭМ!#REF!,СВЦЭМ!$A$40:$A$783,$A398,СВЦЭМ!$B$40:$B$783,P$367)+'СЕТ СН'!$F$16</f>
        <v>#REF!</v>
      </c>
      <c r="Q398" s="36" t="e">
        <f>SUMIFS(СВЦЭМ!#REF!,СВЦЭМ!$A$40:$A$783,$A398,СВЦЭМ!$B$40:$B$783,Q$367)+'СЕТ СН'!$F$16</f>
        <v>#REF!</v>
      </c>
      <c r="R398" s="36" t="e">
        <f>SUMIFS(СВЦЭМ!#REF!,СВЦЭМ!$A$40:$A$783,$A398,СВЦЭМ!$B$40:$B$783,R$367)+'СЕТ СН'!$F$16</f>
        <v>#REF!</v>
      </c>
      <c r="S398" s="36" t="e">
        <f>SUMIFS(СВЦЭМ!#REF!,СВЦЭМ!$A$40:$A$783,$A398,СВЦЭМ!$B$40:$B$783,S$367)+'СЕТ СН'!$F$16</f>
        <v>#REF!</v>
      </c>
      <c r="T398" s="36" t="e">
        <f>SUMIFS(СВЦЭМ!#REF!,СВЦЭМ!$A$40:$A$783,$A398,СВЦЭМ!$B$40:$B$783,T$367)+'СЕТ СН'!$F$16</f>
        <v>#REF!</v>
      </c>
      <c r="U398" s="36" t="e">
        <f>SUMIFS(СВЦЭМ!#REF!,СВЦЭМ!$A$40:$A$783,$A398,СВЦЭМ!$B$40:$B$783,U$367)+'СЕТ СН'!$F$16</f>
        <v>#REF!</v>
      </c>
      <c r="V398" s="36" t="e">
        <f>SUMIFS(СВЦЭМ!#REF!,СВЦЭМ!$A$40:$A$783,$A398,СВЦЭМ!$B$40:$B$783,V$367)+'СЕТ СН'!$F$16</f>
        <v>#REF!</v>
      </c>
      <c r="W398" s="36" t="e">
        <f>SUMIFS(СВЦЭМ!#REF!,СВЦЭМ!$A$40:$A$783,$A398,СВЦЭМ!$B$40:$B$783,W$367)+'СЕТ СН'!$F$16</f>
        <v>#REF!</v>
      </c>
      <c r="X398" s="36" t="e">
        <f>SUMIFS(СВЦЭМ!#REF!,СВЦЭМ!$A$40:$A$783,$A398,СВЦЭМ!$B$40:$B$783,X$367)+'СЕТ СН'!$F$16</f>
        <v>#REF!</v>
      </c>
      <c r="Y398" s="36" t="e">
        <f>SUMIFS(СВЦЭМ!#REF!,СВЦЭМ!$A$40:$A$783,$A398,СВЦЭМ!$B$40:$B$783,Y$367)+'СЕТ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01.09.2021</v>
      </c>
      <c r="B403" s="36">
        <f>SUMIFS(СВЦЭМ!$G$40:$G$783,СВЦЭМ!$A$40:$A$783,$A403,СВЦЭМ!$B$40:$B$783,B$402)+'СЕТ СН'!$F$16</f>
        <v>0</v>
      </c>
      <c r="C403" s="36">
        <f>SUMIFS(СВЦЭМ!$G$40:$G$783,СВЦЭМ!$A$40:$A$783,$A403,СВЦЭМ!$B$40:$B$783,C$402)+'СЕТ СН'!$F$16</f>
        <v>0</v>
      </c>
      <c r="D403" s="36">
        <f>SUMIFS(СВЦЭМ!$G$40:$G$783,СВЦЭМ!$A$40:$A$783,$A403,СВЦЭМ!$B$40:$B$783,D$402)+'СЕТ СН'!$F$16</f>
        <v>0</v>
      </c>
      <c r="E403" s="36">
        <f>SUMIFS(СВЦЭМ!$G$40:$G$783,СВЦЭМ!$A$40:$A$783,$A403,СВЦЭМ!$B$40:$B$783,E$402)+'СЕТ СН'!$F$16</f>
        <v>0</v>
      </c>
      <c r="F403" s="36">
        <f>SUMIFS(СВЦЭМ!$G$40:$G$783,СВЦЭМ!$A$40:$A$783,$A403,СВЦЭМ!$B$40:$B$783,F$402)+'СЕТ СН'!$F$16</f>
        <v>0</v>
      </c>
      <c r="G403" s="36">
        <f>SUMIFS(СВЦЭМ!$G$40:$G$783,СВЦЭМ!$A$40:$A$783,$A403,СВЦЭМ!$B$40:$B$783,G$402)+'СЕТ СН'!$F$16</f>
        <v>0</v>
      </c>
      <c r="H403" s="36">
        <f>SUMIFS(СВЦЭМ!$G$40:$G$783,СВЦЭМ!$A$40:$A$783,$A403,СВЦЭМ!$B$40:$B$783,H$402)+'СЕТ СН'!$F$16</f>
        <v>0</v>
      </c>
      <c r="I403" s="36">
        <f>SUMIFS(СВЦЭМ!$G$40:$G$783,СВЦЭМ!$A$40:$A$783,$A403,СВЦЭМ!$B$40:$B$783,I$402)+'СЕТ СН'!$F$16</f>
        <v>0</v>
      </c>
      <c r="J403" s="36">
        <f>SUMIFS(СВЦЭМ!$G$40:$G$783,СВЦЭМ!$A$40:$A$783,$A403,СВЦЭМ!$B$40:$B$783,J$402)+'СЕТ СН'!$F$16</f>
        <v>0</v>
      </c>
      <c r="K403" s="36">
        <f>SUMIFS(СВЦЭМ!$G$40:$G$783,СВЦЭМ!$A$40:$A$783,$A403,СВЦЭМ!$B$40:$B$783,K$402)+'СЕТ СН'!$F$16</f>
        <v>0</v>
      </c>
      <c r="L403" s="36">
        <f>SUMIFS(СВЦЭМ!$G$40:$G$783,СВЦЭМ!$A$40:$A$783,$A403,СВЦЭМ!$B$40:$B$783,L$402)+'СЕТ СН'!$F$16</f>
        <v>0</v>
      </c>
      <c r="M403" s="36">
        <f>SUMIFS(СВЦЭМ!$G$40:$G$783,СВЦЭМ!$A$40:$A$783,$A403,СВЦЭМ!$B$40:$B$783,M$402)+'СЕТ СН'!$F$16</f>
        <v>0</v>
      </c>
      <c r="N403" s="36">
        <f>SUMIFS(СВЦЭМ!$G$40:$G$783,СВЦЭМ!$A$40:$A$783,$A403,СВЦЭМ!$B$40:$B$783,N$402)+'СЕТ СН'!$F$16</f>
        <v>0</v>
      </c>
      <c r="O403" s="36">
        <f>SUMIFS(СВЦЭМ!$G$40:$G$783,СВЦЭМ!$A$40:$A$783,$A403,СВЦЭМ!$B$40:$B$783,O$402)+'СЕТ СН'!$F$16</f>
        <v>0</v>
      </c>
      <c r="P403" s="36">
        <f>SUMIFS(СВЦЭМ!$G$40:$G$783,СВЦЭМ!$A$40:$A$783,$A403,СВЦЭМ!$B$40:$B$783,P$402)+'СЕТ СН'!$F$16</f>
        <v>0</v>
      </c>
      <c r="Q403" s="36">
        <f>SUMIFS(СВЦЭМ!$G$40:$G$783,СВЦЭМ!$A$40:$A$783,$A403,СВЦЭМ!$B$40:$B$783,Q$402)+'СЕТ СН'!$F$16</f>
        <v>0</v>
      </c>
      <c r="R403" s="36">
        <f>SUMIFS(СВЦЭМ!$G$40:$G$783,СВЦЭМ!$A$40:$A$783,$A403,СВЦЭМ!$B$40:$B$783,R$402)+'СЕТ СН'!$F$16</f>
        <v>0</v>
      </c>
      <c r="S403" s="36">
        <f>SUMIFS(СВЦЭМ!$G$40:$G$783,СВЦЭМ!$A$40:$A$783,$A403,СВЦЭМ!$B$40:$B$783,S$402)+'СЕТ СН'!$F$16</f>
        <v>0</v>
      </c>
      <c r="T403" s="36">
        <f>SUMIFS(СВЦЭМ!$G$40:$G$783,СВЦЭМ!$A$40:$A$783,$A403,СВЦЭМ!$B$40:$B$783,T$402)+'СЕТ СН'!$F$16</f>
        <v>0</v>
      </c>
      <c r="U403" s="36">
        <f>SUMIFS(СВЦЭМ!$G$40:$G$783,СВЦЭМ!$A$40:$A$783,$A403,СВЦЭМ!$B$40:$B$783,U$402)+'СЕТ СН'!$F$16</f>
        <v>0</v>
      </c>
      <c r="V403" s="36">
        <f>SUMIFS(СВЦЭМ!$G$40:$G$783,СВЦЭМ!$A$40:$A$783,$A403,СВЦЭМ!$B$40:$B$783,V$402)+'СЕТ СН'!$F$16</f>
        <v>0</v>
      </c>
      <c r="W403" s="36">
        <f>SUMIFS(СВЦЭМ!$G$40:$G$783,СВЦЭМ!$A$40:$A$783,$A403,СВЦЭМ!$B$40:$B$783,W$402)+'СЕТ СН'!$F$16</f>
        <v>0</v>
      </c>
      <c r="X403" s="36">
        <f>SUMIFS(СВЦЭМ!$G$40:$G$783,СВЦЭМ!$A$40:$A$783,$A403,СВЦЭМ!$B$40:$B$783,X$402)+'СЕТ СН'!$F$16</f>
        <v>0</v>
      </c>
      <c r="Y403" s="36">
        <f>SUMIFS(СВЦЭМ!$G$40:$G$783,СВЦЭМ!$A$40:$A$783,$A403,СВЦЭМ!$B$40:$B$783,Y$402)+'СЕТ СН'!$F$16</f>
        <v>0</v>
      </c>
      <c r="AA403" s="45"/>
    </row>
    <row r="404" spans="1:27" ht="15.75" hidden="1" x14ac:dyDescent="0.2">
      <c r="A404" s="35">
        <f>A403+1</f>
        <v>44441</v>
      </c>
      <c r="B404" s="36">
        <f>SUMIFS(СВЦЭМ!$G$40:$G$783,СВЦЭМ!$A$40:$A$783,$A404,СВЦЭМ!$B$40:$B$783,B$402)+'СЕТ СН'!$F$16</f>
        <v>0</v>
      </c>
      <c r="C404" s="36">
        <f>SUMIFS(СВЦЭМ!$G$40:$G$783,СВЦЭМ!$A$40:$A$783,$A404,СВЦЭМ!$B$40:$B$783,C$402)+'СЕТ СН'!$F$16</f>
        <v>0</v>
      </c>
      <c r="D404" s="36">
        <f>SUMIFS(СВЦЭМ!$G$40:$G$783,СВЦЭМ!$A$40:$A$783,$A404,СВЦЭМ!$B$40:$B$783,D$402)+'СЕТ СН'!$F$16</f>
        <v>0</v>
      </c>
      <c r="E404" s="36">
        <f>SUMIFS(СВЦЭМ!$G$40:$G$783,СВЦЭМ!$A$40:$A$783,$A404,СВЦЭМ!$B$40:$B$783,E$402)+'СЕТ СН'!$F$16</f>
        <v>0</v>
      </c>
      <c r="F404" s="36">
        <f>SUMIFS(СВЦЭМ!$G$40:$G$783,СВЦЭМ!$A$40:$A$783,$A404,СВЦЭМ!$B$40:$B$783,F$402)+'СЕТ СН'!$F$16</f>
        <v>0</v>
      </c>
      <c r="G404" s="36">
        <f>SUMIFS(СВЦЭМ!$G$40:$G$783,СВЦЭМ!$A$40:$A$783,$A404,СВЦЭМ!$B$40:$B$783,G$402)+'СЕТ СН'!$F$16</f>
        <v>0</v>
      </c>
      <c r="H404" s="36">
        <f>SUMIFS(СВЦЭМ!$G$40:$G$783,СВЦЭМ!$A$40:$A$783,$A404,СВЦЭМ!$B$40:$B$783,H$402)+'СЕТ СН'!$F$16</f>
        <v>0</v>
      </c>
      <c r="I404" s="36">
        <f>SUMIFS(СВЦЭМ!$G$40:$G$783,СВЦЭМ!$A$40:$A$783,$A404,СВЦЭМ!$B$40:$B$783,I$402)+'СЕТ СН'!$F$16</f>
        <v>0</v>
      </c>
      <c r="J404" s="36">
        <f>SUMIFS(СВЦЭМ!$G$40:$G$783,СВЦЭМ!$A$40:$A$783,$A404,СВЦЭМ!$B$40:$B$783,J$402)+'СЕТ СН'!$F$16</f>
        <v>0</v>
      </c>
      <c r="K404" s="36">
        <f>SUMIFS(СВЦЭМ!$G$40:$G$783,СВЦЭМ!$A$40:$A$783,$A404,СВЦЭМ!$B$40:$B$783,K$402)+'СЕТ СН'!$F$16</f>
        <v>0</v>
      </c>
      <c r="L404" s="36">
        <f>SUMIFS(СВЦЭМ!$G$40:$G$783,СВЦЭМ!$A$40:$A$783,$A404,СВЦЭМ!$B$40:$B$783,L$402)+'СЕТ СН'!$F$16</f>
        <v>0</v>
      </c>
      <c r="M404" s="36">
        <f>SUMIFS(СВЦЭМ!$G$40:$G$783,СВЦЭМ!$A$40:$A$783,$A404,СВЦЭМ!$B$40:$B$783,M$402)+'СЕТ СН'!$F$16</f>
        <v>0</v>
      </c>
      <c r="N404" s="36">
        <f>SUMIFS(СВЦЭМ!$G$40:$G$783,СВЦЭМ!$A$40:$A$783,$A404,СВЦЭМ!$B$40:$B$783,N$402)+'СЕТ СН'!$F$16</f>
        <v>0</v>
      </c>
      <c r="O404" s="36">
        <f>SUMIFS(СВЦЭМ!$G$40:$G$783,СВЦЭМ!$A$40:$A$783,$A404,СВЦЭМ!$B$40:$B$783,O$402)+'СЕТ СН'!$F$16</f>
        <v>0</v>
      </c>
      <c r="P404" s="36">
        <f>SUMIFS(СВЦЭМ!$G$40:$G$783,СВЦЭМ!$A$40:$A$783,$A404,СВЦЭМ!$B$40:$B$783,P$402)+'СЕТ СН'!$F$16</f>
        <v>0</v>
      </c>
      <c r="Q404" s="36">
        <f>SUMIFS(СВЦЭМ!$G$40:$G$783,СВЦЭМ!$A$40:$A$783,$A404,СВЦЭМ!$B$40:$B$783,Q$402)+'СЕТ СН'!$F$16</f>
        <v>0</v>
      </c>
      <c r="R404" s="36">
        <f>SUMIFS(СВЦЭМ!$G$40:$G$783,СВЦЭМ!$A$40:$A$783,$A404,СВЦЭМ!$B$40:$B$783,R$402)+'СЕТ СН'!$F$16</f>
        <v>0</v>
      </c>
      <c r="S404" s="36">
        <f>SUMIFS(СВЦЭМ!$G$40:$G$783,СВЦЭМ!$A$40:$A$783,$A404,СВЦЭМ!$B$40:$B$783,S$402)+'СЕТ СН'!$F$16</f>
        <v>0</v>
      </c>
      <c r="T404" s="36">
        <f>SUMIFS(СВЦЭМ!$G$40:$G$783,СВЦЭМ!$A$40:$A$783,$A404,СВЦЭМ!$B$40:$B$783,T$402)+'СЕТ СН'!$F$16</f>
        <v>0</v>
      </c>
      <c r="U404" s="36">
        <f>SUMIFS(СВЦЭМ!$G$40:$G$783,СВЦЭМ!$A$40:$A$783,$A404,СВЦЭМ!$B$40:$B$783,U$402)+'СЕТ СН'!$F$16</f>
        <v>0</v>
      </c>
      <c r="V404" s="36">
        <f>SUMIFS(СВЦЭМ!$G$40:$G$783,СВЦЭМ!$A$40:$A$783,$A404,СВЦЭМ!$B$40:$B$783,V$402)+'СЕТ СН'!$F$16</f>
        <v>0</v>
      </c>
      <c r="W404" s="36">
        <f>SUMIFS(СВЦЭМ!$G$40:$G$783,СВЦЭМ!$A$40:$A$783,$A404,СВЦЭМ!$B$40:$B$783,W$402)+'СЕТ СН'!$F$16</f>
        <v>0</v>
      </c>
      <c r="X404" s="36">
        <f>SUMIFS(СВЦЭМ!$G$40:$G$783,СВЦЭМ!$A$40:$A$783,$A404,СВЦЭМ!$B$40:$B$783,X$402)+'СЕТ СН'!$F$16</f>
        <v>0</v>
      </c>
      <c r="Y404" s="36">
        <f>SUMIFS(СВЦЭМ!$G$40:$G$783,СВЦЭМ!$A$40:$A$783,$A404,СВЦЭМ!$B$40:$B$783,Y$402)+'СЕТ СН'!$F$16</f>
        <v>0</v>
      </c>
    </row>
    <row r="405" spans="1:27" ht="15.75" hidden="1" x14ac:dyDescent="0.2">
      <c r="A405" s="35">
        <f t="shared" ref="A405:A433" si="11">A404+1</f>
        <v>44442</v>
      </c>
      <c r="B405" s="36">
        <f>SUMIFS(СВЦЭМ!$G$40:$G$783,СВЦЭМ!$A$40:$A$783,$A405,СВЦЭМ!$B$40:$B$783,B$402)+'СЕТ СН'!$F$16</f>
        <v>0</v>
      </c>
      <c r="C405" s="36">
        <f>SUMIFS(СВЦЭМ!$G$40:$G$783,СВЦЭМ!$A$40:$A$783,$A405,СВЦЭМ!$B$40:$B$783,C$402)+'СЕТ СН'!$F$16</f>
        <v>0</v>
      </c>
      <c r="D405" s="36">
        <f>SUMIFS(СВЦЭМ!$G$40:$G$783,СВЦЭМ!$A$40:$A$783,$A405,СВЦЭМ!$B$40:$B$783,D$402)+'СЕТ СН'!$F$16</f>
        <v>0</v>
      </c>
      <c r="E405" s="36">
        <f>SUMIFS(СВЦЭМ!$G$40:$G$783,СВЦЭМ!$A$40:$A$783,$A405,СВЦЭМ!$B$40:$B$783,E$402)+'СЕТ СН'!$F$16</f>
        <v>0</v>
      </c>
      <c r="F405" s="36">
        <f>SUMIFS(СВЦЭМ!$G$40:$G$783,СВЦЭМ!$A$40:$A$783,$A405,СВЦЭМ!$B$40:$B$783,F$402)+'СЕТ СН'!$F$16</f>
        <v>0</v>
      </c>
      <c r="G405" s="36">
        <f>SUMIFS(СВЦЭМ!$G$40:$G$783,СВЦЭМ!$A$40:$A$783,$A405,СВЦЭМ!$B$40:$B$783,G$402)+'СЕТ СН'!$F$16</f>
        <v>0</v>
      </c>
      <c r="H405" s="36">
        <f>SUMIFS(СВЦЭМ!$G$40:$G$783,СВЦЭМ!$A$40:$A$783,$A405,СВЦЭМ!$B$40:$B$783,H$402)+'СЕТ СН'!$F$16</f>
        <v>0</v>
      </c>
      <c r="I405" s="36">
        <f>SUMIFS(СВЦЭМ!$G$40:$G$783,СВЦЭМ!$A$40:$A$783,$A405,СВЦЭМ!$B$40:$B$783,I$402)+'СЕТ СН'!$F$16</f>
        <v>0</v>
      </c>
      <c r="J405" s="36">
        <f>SUMIFS(СВЦЭМ!$G$40:$G$783,СВЦЭМ!$A$40:$A$783,$A405,СВЦЭМ!$B$40:$B$783,J$402)+'СЕТ СН'!$F$16</f>
        <v>0</v>
      </c>
      <c r="K405" s="36">
        <f>SUMIFS(СВЦЭМ!$G$40:$G$783,СВЦЭМ!$A$40:$A$783,$A405,СВЦЭМ!$B$40:$B$783,K$402)+'СЕТ СН'!$F$16</f>
        <v>0</v>
      </c>
      <c r="L405" s="36">
        <f>SUMIFS(СВЦЭМ!$G$40:$G$783,СВЦЭМ!$A$40:$A$783,$A405,СВЦЭМ!$B$40:$B$783,L$402)+'СЕТ СН'!$F$16</f>
        <v>0</v>
      </c>
      <c r="M405" s="36">
        <f>SUMIFS(СВЦЭМ!$G$40:$G$783,СВЦЭМ!$A$40:$A$783,$A405,СВЦЭМ!$B$40:$B$783,M$402)+'СЕТ СН'!$F$16</f>
        <v>0</v>
      </c>
      <c r="N405" s="36">
        <f>SUMIFS(СВЦЭМ!$G$40:$G$783,СВЦЭМ!$A$40:$A$783,$A405,СВЦЭМ!$B$40:$B$783,N$402)+'СЕТ СН'!$F$16</f>
        <v>0</v>
      </c>
      <c r="O405" s="36">
        <f>SUMIFS(СВЦЭМ!$G$40:$G$783,СВЦЭМ!$A$40:$A$783,$A405,СВЦЭМ!$B$40:$B$783,O$402)+'СЕТ СН'!$F$16</f>
        <v>0</v>
      </c>
      <c r="P405" s="36">
        <f>SUMIFS(СВЦЭМ!$G$40:$G$783,СВЦЭМ!$A$40:$A$783,$A405,СВЦЭМ!$B$40:$B$783,P$402)+'СЕТ СН'!$F$16</f>
        <v>0</v>
      </c>
      <c r="Q405" s="36">
        <f>SUMIFS(СВЦЭМ!$G$40:$G$783,СВЦЭМ!$A$40:$A$783,$A405,СВЦЭМ!$B$40:$B$783,Q$402)+'СЕТ СН'!$F$16</f>
        <v>0</v>
      </c>
      <c r="R405" s="36">
        <f>SUMIFS(СВЦЭМ!$G$40:$G$783,СВЦЭМ!$A$40:$A$783,$A405,СВЦЭМ!$B$40:$B$783,R$402)+'СЕТ СН'!$F$16</f>
        <v>0</v>
      </c>
      <c r="S405" s="36">
        <f>SUMIFS(СВЦЭМ!$G$40:$G$783,СВЦЭМ!$A$40:$A$783,$A405,СВЦЭМ!$B$40:$B$783,S$402)+'СЕТ СН'!$F$16</f>
        <v>0</v>
      </c>
      <c r="T405" s="36">
        <f>SUMIFS(СВЦЭМ!$G$40:$G$783,СВЦЭМ!$A$40:$A$783,$A405,СВЦЭМ!$B$40:$B$783,T$402)+'СЕТ СН'!$F$16</f>
        <v>0</v>
      </c>
      <c r="U405" s="36">
        <f>SUMIFS(СВЦЭМ!$G$40:$G$783,СВЦЭМ!$A$40:$A$783,$A405,СВЦЭМ!$B$40:$B$783,U$402)+'СЕТ СН'!$F$16</f>
        <v>0</v>
      </c>
      <c r="V405" s="36">
        <f>SUMIFS(СВЦЭМ!$G$40:$G$783,СВЦЭМ!$A$40:$A$783,$A405,СВЦЭМ!$B$40:$B$783,V$402)+'СЕТ СН'!$F$16</f>
        <v>0</v>
      </c>
      <c r="W405" s="36">
        <f>SUMIFS(СВЦЭМ!$G$40:$G$783,СВЦЭМ!$A$40:$A$783,$A405,СВЦЭМ!$B$40:$B$783,W$402)+'СЕТ СН'!$F$16</f>
        <v>0</v>
      </c>
      <c r="X405" s="36">
        <f>SUMIFS(СВЦЭМ!$G$40:$G$783,СВЦЭМ!$A$40:$A$783,$A405,СВЦЭМ!$B$40:$B$783,X$402)+'СЕТ СН'!$F$16</f>
        <v>0</v>
      </c>
      <c r="Y405" s="36">
        <f>SUMIFS(СВЦЭМ!$G$40:$G$783,СВЦЭМ!$A$40:$A$783,$A405,СВЦЭМ!$B$40:$B$783,Y$402)+'СЕТ СН'!$F$16</f>
        <v>0</v>
      </c>
    </row>
    <row r="406" spans="1:27" ht="15.75" hidden="1" x14ac:dyDescent="0.2">
      <c r="A406" s="35">
        <f t="shared" si="11"/>
        <v>44443</v>
      </c>
      <c r="B406" s="36">
        <f>SUMIFS(СВЦЭМ!$G$40:$G$783,СВЦЭМ!$A$40:$A$783,$A406,СВЦЭМ!$B$40:$B$783,B$402)+'СЕТ СН'!$F$16</f>
        <v>0</v>
      </c>
      <c r="C406" s="36">
        <f>SUMIFS(СВЦЭМ!$G$40:$G$783,СВЦЭМ!$A$40:$A$783,$A406,СВЦЭМ!$B$40:$B$783,C$402)+'СЕТ СН'!$F$16</f>
        <v>0</v>
      </c>
      <c r="D406" s="36">
        <f>SUMIFS(СВЦЭМ!$G$40:$G$783,СВЦЭМ!$A$40:$A$783,$A406,СВЦЭМ!$B$40:$B$783,D$402)+'СЕТ СН'!$F$16</f>
        <v>0</v>
      </c>
      <c r="E406" s="36">
        <f>SUMIFS(СВЦЭМ!$G$40:$G$783,СВЦЭМ!$A$40:$A$783,$A406,СВЦЭМ!$B$40:$B$783,E$402)+'СЕТ СН'!$F$16</f>
        <v>0</v>
      </c>
      <c r="F406" s="36">
        <f>SUMIFS(СВЦЭМ!$G$40:$G$783,СВЦЭМ!$A$40:$A$783,$A406,СВЦЭМ!$B$40:$B$783,F$402)+'СЕТ СН'!$F$16</f>
        <v>0</v>
      </c>
      <c r="G406" s="36">
        <f>SUMIFS(СВЦЭМ!$G$40:$G$783,СВЦЭМ!$A$40:$A$783,$A406,СВЦЭМ!$B$40:$B$783,G$402)+'СЕТ СН'!$F$16</f>
        <v>0</v>
      </c>
      <c r="H406" s="36">
        <f>SUMIFS(СВЦЭМ!$G$40:$G$783,СВЦЭМ!$A$40:$A$783,$A406,СВЦЭМ!$B$40:$B$783,H$402)+'СЕТ СН'!$F$16</f>
        <v>0</v>
      </c>
      <c r="I406" s="36">
        <f>SUMIFS(СВЦЭМ!$G$40:$G$783,СВЦЭМ!$A$40:$A$783,$A406,СВЦЭМ!$B$40:$B$783,I$402)+'СЕТ СН'!$F$16</f>
        <v>0</v>
      </c>
      <c r="J406" s="36">
        <f>SUMIFS(СВЦЭМ!$G$40:$G$783,СВЦЭМ!$A$40:$A$783,$A406,СВЦЭМ!$B$40:$B$783,J$402)+'СЕТ СН'!$F$16</f>
        <v>0</v>
      </c>
      <c r="K406" s="36">
        <f>SUMIFS(СВЦЭМ!$G$40:$G$783,СВЦЭМ!$A$40:$A$783,$A406,СВЦЭМ!$B$40:$B$783,K$402)+'СЕТ СН'!$F$16</f>
        <v>0</v>
      </c>
      <c r="L406" s="36">
        <f>SUMIFS(СВЦЭМ!$G$40:$G$783,СВЦЭМ!$A$40:$A$783,$A406,СВЦЭМ!$B$40:$B$783,L$402)+'СЕТ СН'!$F$16</f>
        <v>0</v>
      </c>
      <c r="M406" s="36">
        <f>SUMIFS(СВЦЭМ!$G$40:$G$783,СВЦЭМ!$A$40:$A$783,$A406,СВЦЭМ!$B$40:$B$783,M$402)+'СЕТ СН'!$F$16</f>
        <v>0</v>
      </c>
      <c r="N406" s="36">
        <f>SUMIFS(СВЦЭМ!$G$40:$G$783,СВЦЭМ!$A$40:$A$783,$A406,СВЦЭМ!$B$40:$B$783,N$402)+'СЕТ СН'!$F$16</f>
        <v>0</v>
      </c>
      <c r="O406" s="36">
        <f>SUMIFS(СВЦЭМ!$G$40:$G$783,СВЦЭМ!$A$40:$A$783,$A406,СВЦЭМ!$B$40:$B$783,O$402)+'СЕТ СН'!$F$16</f>
        <v>0</v>
      </c>
      <c r="P406" s="36">
        <f>SUMIFS(СВЦЭМ!$G$40:$G$783,СВЦЭМ!$A$40:$A$783,$A406,СВЦЭМ!$B$40:$B$783,P$402)+'СЕТ СН'!$F$16</f>
        <v>0</v>
      </c>
      <c r="Q406" s="36">
        <f>SUMIFS(СВЦЭМ!$G$40:$G$783,СВЦЭМ!$A$40:$A$783,$A406,СВЦЭМ!$B$40:$B$783,Q$402)+'СЕТ СН'!$F$16</f>
        <v>0</v>
      </c>
      <c r="R406" s="36">
        <f>SUMIFS(СВЦЭМ!$G$40:$G$783,СВЦЭМ!$A$40:$A$783,$A406,СВЦЭМ!$B$40:$B$783,R$402)+'СЕТ СН'!$F$16</f>
        <v>0</v>
      </c>
      <c r="S406" s="36">
        <f>SUMIFS(СВЦЭМ!$G$40:$G$783,СВЦЭМ!$A$40:$A$783,$A406,СВЦЭМ!$B$40:$B$783,S$402)+'СЕТ СН'!$F$16</f>
        <v>0</v>
      </c>
      <c r="T406" s="36">
        <f>SUMIFS(СВЦЭМ!$G$40:$G$783,СВЦЭМ!$A$40:$A$783,$A406,СВЦЭМ!$B$40:$B$783,T$402)+'СЕТ СН'!$F$16</f>
        <v>0</v>
      </c>
      <c r="U406" s="36">
        <f>SUMIFS(СВЦЭМ!$G$40:$G$783,СВЦЭМ!$A$40:$A$783,$A406,СВЦЭМ!$B$40:$B$783,U$402)+'СЕТ СН'!$F$16</f>
        <v>0</v>
      </c>
      <c r="V406" s="36">
        <f>SUMIFS(СВЦЭМ!$G$40:$G$783,СВЦЭМ!$A$40:$A$783,$A406,СВЦЭМ!$B$40:$B$783,V$402)+'СЕТ СН'!$F$16</f>
        <v>0</v>
      </c>
      <c r="W406" s="36">
        <f>SUMIFS(СВЦЭМ!$G$40:$G$783,СВЦЭМ!$A$40:$A$783,$A406,СВЦЭМ!$B$40:$B$783,W$402)+'СЕТ СН'!$F$16</f>
        <v>0</v>
      </c>
      <c r="X406" s="36">
        <f>SUMIFS(СВЦЭМ!$G$40:$G$783,СВЦЭМ!$A$40:$A$783,$A406,СВЦЭМ!$B$40:$B$783,X$402)+'СЕТ СН'!$F$16</f>
        <v>0</v>
      </c>
      <c r="Y406" s="36">
        <f>SUMIFS(СВЦЭМ!$G$40:$G$783,СВЦЭМ!$A$40:$A$783,$A406,СВЦЭМ!$B$40:$B$783,Y$402)+'СЕТ СН'!$F$16</f>
        <v>0</v>
      </c>
    </row>
    <row r="407" spans="1:27" ht="15.75" hidden="1" x14ac:dyDescent="0.2">
      <c r="A407" s="35">
        <f t="shared" si="11"/>
        <v>44444</v>
      </c>
      <c r="B407" s="36">
        <f>SUMIFS(СВЦЭМ!$G$40:$G$783,СВЦЭМ!$A$40:$A$783,$A407,СВЦЭМ!$B$40:$B$783,B$402)+'СЕТ СН'!$F$16</f>
        <v>0</v>
      </c>
      <c r="C407" s="36">
        <f>SUMIFS(СВЦЭМ!$G$40:$G$783,СВЦЭМ!$A$40:$A$783,$A407,СВЦЭМ!$B$40:$B$783,C$402)+'СЕТ СН'!$F$16</f>
        <v>0</v>
      </c>
      <c r="D407" s="36">
        <f>SUMIFS(СВЦЭМ!$G$40:$G$783,СВЦЭМ!$A$40:$A$783,$A407,СВЦЭМ!$B$40:$B$783,D$402)+'СЕТ СН'!$F$16</f>
        <v>0</v>
      </c>
      <c r="E407" s="36">
        <f>SUMIFS(СВЦЭМ!$G$40:$G$783,СВЦЭМ!$A$40:$A$783,$A407,СВЦЭМ!$B$40:$B$783,E$402)+'СЕТ СН'!$F$16</f>
        <v>0</v>
      </c>
      <c r="F407" s="36">
        <f>SUMIFS(СВЦЭМ!$G$40:$G$783,СВЦЭМ!$A$40:$A$783,$A407,СВЦЭМ!$B$40:$B$783,F$402)+'СЕТ СН'!$F$16</f>
        <v>0</v>
      </c>
      <c r="G407" s="36">
        <f>SUMIFS(СВЦЭМ!$G$40:$G$783,СВЦЭМ!$A$40:$A$783,$A407,СВЦЭМ!$B$40:$B$783,G$402)+'СЕТ СН'!$F$16</f>
        <v>0</v>
      </c>
      <c r="H407" s="36">
        <f>SUMIFS(СВЦЭМ!$G$40:$G$783,СВЦЭМ!$A$40:$A$783,$A407,СВЦЭМ!$B$40:$B$783,H$402)+'СЕТ СН'!$F$16</f>
        <v>0</v>
      </c>
      <c r="I407" s="36">
        <f>SUMIFS(СВЦЭМ!$G$40:$G$783,СВЦЭМ!$A$40:$A$783,$A407,СВЦЭМ!$B$40:$B$783,I$402)+'СЕТ СН'!$F$16</f>
        <v>0</v>
      </c>
      <c r="J407" s="36">
        <f>SUMIFS(СВЦЭМ!$G$40:$G$783,СВЦЭМ!$A$40:$A$783,$A407,СВЦЭМ!$B$40:$B$783,J$402)+'СЕТ СН'!$F$16</f>
        <v>0</v>
      </c>
      <c r="K407" s="36">
        <f>SUMIFS(СВЦЭМ!$G$40:$G$783,СВЦЭМ!$A$40:$A$783,$A407,СВЦЭМ!$B$40:$B$783,K$402)+'СЕТ СН'!$F$16</f>
        <v>0</v>
      </c>
      <c r="L407" s="36">
        <f>SUMIFS(СВЦЭМ!$G$40:$G$783,СВЦЭМ!$A$40:$A$783,$A407,СВЦЭМ!$B$40:$B$783,L$402)+'СЕТ СН'!$F$16</f>
        <v>0</v>
      </c>
      <c r="M407" s="36">
        <f>SUMIFS(СВЦЭМ!$G$40:$G$783,СВЦЭМ!$A$40:$A$783,$A407,СВЦЭМ!$B$40:$B$783,M$402)+'СЕТ СН'!$F$16</f>
        <v>0</v>
      </c>
      <c r="N407" s="36">
        <f>SUMIFS(СВЦЭМ!$G$40:$G$783,СВЦЭМ!$A$40:$A$783,$A407,СВЦЭМ!$B$40:$B$783,N$402)+'СЕТ СН'!$F$16</f>
        <v>0</v>
      </c>
      <c r="O407" s="36">
        <f>SUMIFS(СВЦЭМ!$G$40:$G$783,СВЦЭМ!$A$40:$A$783,$A407,СВЦЭМ!$B$40:$B$783,O$402)+'СЕТ СН'!$F$16</f>
        <v>0</v>
      </c>
      <c r="P407" s="36">
        <f>SUMIFS(СВЦЭМ!$G$40:$G$783,СВЦЭМ!$A$40:$A$783,$A407,СВЦЭМ!$B$40:$B$783,P$402)+'СЕТ СН'!$F$16</f>
        <v>0</v>
      </c>
      <c r="Q407" s="36">
        <f>SUMIFS(СВЦЭМ!$G$40:$G$783,СВЦЭМ!$A$40:$A$783,$A407,СВЦЭМ!$B$40:$B$783,Q$402)+'СЕТ СН'!$F$16</f>
        <v>0</v>
      </c>
      <c r="R407" s="36">
        <f>SUMIFS(СВЦЭМ!$G$40:$G$783,СВЦЭМ!$A$40:$A$783,$A407,СВЦЭМ!$B$40:$B$783,R$402)+'СЕТ СН'!$F$16</f>
        <v>0</v>
      </c>
      <c r="S407" s="36">
        <f>SUMIFS(СВЦЭМ!$G$40:$G$783,СВЦЭМ!$A$40:$A$783,$A407,СВЦЭМ!$B$40:$B$783,S$402)+'СЕТ СН'!$F$16</f>
        <v>0</v>
      </c>
      <c r="T407" s="36">
        <f>SUMIFS(СВЦЭМ!$G$40:$G$783,СВЦЭМ!$A$40:$A$783,$A407,СВЦЭМ!$B$40:$B$783,T$402)+'СЕТ СН'!$F$16</f>
        <v>0</v>
      </c>
      <c r="U407" s="36">
        <f>SUMIFS(СВЦЭМ!$G$40:$G$783,СВЦЭМ!$A$40:$A$783,$A407,СВЦЭМ!$B$40:$B$783,U$402)+'СЕТ СН'!$F$16</f>
        <v>0</v>
      </c>
      <c r="V407" s="36">
        <f>SUMIFS(СВЦЭМ!$G$40:$G$783,СВЦЭМ!$A$40:$A$783,$A407,СВЦЭМ!$B$40:$B$783,V$402)+'СЕТ СН'!$F$16</f>
        <v>0</v>
      </c>
      <c r="W407" s="36">
        <f>SUMIFS(СВЦЭМ!$G$40:$G$783,СВЦЭМ!$A$40:$A$783,$A407,СВЦЭМ!$B$40:$B$783,W$402)+'СЕТ СН'!$F$16</f>
        <v>0</v>
      </c>
      <c r="X407" s="36">
        <f>SUMIFS(СВЦЭМ!$G$40:$G$783,СВЦЭМ!$A$40:$A$783,$A407,СВЦЭМ!$B$40:$B$783,X$402)+'СЕТ СН'!$F$16</f>
        <v>0</v>
      </c>
      <c r="Y407" s="36">
        <f>SUMIFS(СВЦЭМ!$G$40:$G$783,СВЦЭМ!$A$40:$A$783,$A407,СВЦЭМ!$B$40:$B$783,Y$402)+'СЕТ СН'!$F$16</f>
        <v>0</v>
      </c>
    </row>
    <row r="408" spans="1:27" ht="15.75" hidden="1" x14ac:dyDescent="0.2">
      <c r="A408" s="35">
        <f t="shared" si="11"/>
        <v>44445</v>
      </c>
      <c r="B408" s="36">
        <f>SUMIFS(СВЦЭМ!$G$40:$G$783,СВЦЭМ!$A$40:$A$783,$A408,СВЦЭМ!$B$40:$B$783,B$402)+'СЕТ СН'!$F$16</f>
        <v>0</v>
      </c>
      <c r="C408" s="36">
        <f>SUMIFS(СВЦЭМ!$G$40:$G$783,СВЦЭМ!$A$40:$A$783,$A408,СВЦЭМ!$B$40:$B$783,C$402)+'СЕТ СН'!$F$16</f>
        <v>0</v>
      </c>
      <c r="D408" s="36">
        <f>SUMIFS(СВЦЭМ!$G$40:$G$783,СВЦЭМ!$A$40:$A$783,$A408,СВЦЭМ!$B$40:$B$783,D$402)+'СЕТ СН'!$F$16</f>
        <v>0</v>
      </c>
      <c r="E408" s="36">
        <f>SUMIFS(СВЦЭМ!$G$40:$G$783,СВЦЭМ!$A$40:$A$783,$A408,СВЦЭМ!$B$40:$B$783,E$402)+'СЕТ СН'!$F$16</f>
        <v>0</v>
      </c>
      <c r="F408" s="36">
        <f>SUMIFS(СВЦЭМ!$G$40:$G$783,СВЦЭМ!$A$40:$A$783,$A408,СВЦЭМ!$B$40:$B$783,F$402)+'СЕТ СН'!$F$16</f>
        <v>0</v>
      </c>
      <c r="G408" s="36">
        <f>SUMIFS(СВЦЭМ!$G$40:$G$783,СВЦЭМ!$A$40:$A$783,$A408,СВЦЭМ!$B$40:$B$783,G$402)+'СЕТ СН'!$F$16</f>
        <v>0</v>
      </c>
      <c r="H408" s="36">
        <f>SUMIFS(СВЦЭМ!$G$40:$G$783,СВЦЭМ!$A$40:$A$783,$A408,СВЦЭМ!$B$40:$B$783,H$402)+'СЕТ СН'!$F$16</f>
        <v>0</v>
      </c>
      <c r="I408" s="36">
        <f>SUMIFS(СВЦЭМ!$G$40:$G$783,СВЦЭМ!$A$40:$A$783,$A408,СВЦЭМ!$B$40:$B$783,I$402)+'СЕТ СН'!$F$16</f>
        <v>0</v>
      </c>
      <c r="J408" s="36">
        <f>SUMIFS(СВЦЭМ!$G$40:$G$783,СВЦЭМ!$A$40:$A$783,$A408,СВЦЭМ!$B$40:$B$783,J$402)+'СЕТ СН'!$F$16</f>
        <v>0</v>
      </c>
      <c r="K408" s="36">
        <f>SUMIFS(СВЦЭМ!$G$40:$G$783,СВЦЭМ!$A$40:$A$783,$A408,СВЦЭМ!$B$40:$B$783,K$402)+'СЕТ СН'!$F$16</f>
        <v>0</v>
      </c>
      <c r="L408" s="36">
        <f>SUMIFS(СВЦЭМ!$G$40:$G$783,СВЦЭМ!$A$40:$A$783,$A408,СВЦЭМ!$B$40:$B$783,L$402)+'СЕТ СН'!$F$16</f>
        <v>0</v>
      </c>
      <c r="M408" s="36">
        <f>SUMIFS(СВЦЭМ!$G$40:$G$783,СВЦЭМ!$A$40:$A$783,$A408,СВЦЭМ!$B$40:$B$783,M$402)+'СЕТ СН'!$F$16</f>
        <v>0</v>
      </c>
      <c r="N408" s="36">
        <f>SUMIFS(СВЦЭМ!$G$40:$G$783,СВЦЭМ!$A$40:$A$783,$A408,СВЦЭМ!$B$40:$B$783,N$402)+'СЕТ СН'!$F$16</f>
        <v>0</v>
      </c>
      <c r="O408" s="36">
        <f>SUMIFS(СВЦЭМ!$G$40:$G$783,СВЦЭМ!$A$40:$A$783,$A408,СВЦЭМ!$B$40:$B$783,O$402)+'СЕТ СН'!$F$16</f>
        <v>0</v>
      </c>
      <c r="P408" s="36">
        <f>SUMIFS(СВЦЭМ!$G$40:$G$783,СВЦЭМ!$A$40:$A$783,$A408,СВЦЭМ!$B$40:$B$783,P$402)+'СЕТ СН'!$F$16</f>
        <v>0</v>
      </c>
      <c r="Q408" s="36">
        <f>SUMIFS(СВЦЭМ!$G$40:$G$783,СВЦЭМ!$A$40:$A$783,$A408,СВЦЭМ!$B$40:$B$783,Q$402)+'СЕТ СН'!$F$16</f>
        <v>0</v>
      </c>
      <c r="R408" s="36">
        <f>SUMIFS(СВЦЭМ!$G$40:$G$783,СВЦЭМ!$A$40:$A$783,$A408,СВЦЭМ!$B$40:$B$783,R$402)+'СЕТ СН'!$F$16</f>
        <v>0</v>
      </c>
      <c r="S408" s="36">
        <f>SUMIFS(СВЦЭМ!$G$40:$G$783,СВЦЭМ!$A$40:$A$783,$A408,СВЦЭМ!$B$40:$B$783,S$402)+'СЕТ СН'!$F$16</f>
        <v>0</v>
      </c>
      <c r="T408" s="36">
        <f>SUMIFS(СВЦЭМ!$G$40:$G$783,СВЦЭМ!$A$40:$A$783,$A408,СВЦЭМ!$B$40:$B$783,T$402)+'СЕТ СН'!$F$16</f>
        <v>0</v>
      </c>
      <c r="U408" s="36">
        <f>SUMIFS(СВЦЭМ!$G$40:$G$783,СВЦЭМ!$A$40:$A$783,$A408,СВЦЭМ!$B$40:$B$783,U$402)+'СЕТ СН'!$F$16</f>
        <v>0</v>
      </c>
      <c r="V408" s="36">
        <f>SUMIFS(СВЦЭМ!$G$40:$G$783,СВЦЭМ!$A$40:$A$783,$A408,СВЦЭМ!$B$40:$B$783,V$402)+'СЕТ СН'!$F$16</f>
        <v>0</v>
      </c>
      <c r="W408" s="36">
        <f>SUMIFS(СВЦЭМ!$G$40:$G$783,СВЦЭМ!$A$40:$A$783,$A408,СВЦЭМ!$B$40:$B$783,W$402)+'СЕТ СН'!$F$16</f>
        <v>0</v>
      </c>
      <c r="X408" s="36">
        <f>SUMIFS(СВЦЭМ!$G$40:$G$783,СВЦЭМ!$A$40:$A$783,$A408,СВЦЭМ!$B$40:$B$783,X$402)+'СЕТ СН'!$F$16</f>
        <v>0</v>
      </c>
      <c r="Y408" s="36">
        <f>SUMIFS(СВЦЭМ!$G$40:$G$783,СВЦЭМ!$A$40:$A$783,$A408,СВЦЭМ!$B$40:$B$783,Y$402)+'СЕТ СН'!$F$16</f>
        <v>0</v>
      </c>
    </row>
    <row r="409" spans="1:27" ht="15.75" hidden="1" x14ac:dyDescent="0.2">
      <c r="A409" s="35">
        <f t="shared" si="11"/>
        <v>44446</v>
      </c>
      <c r="B409" s="36">
        <f>SUMIFS(СВЦЭМ!$G$40:$G$783,СВЦЭМ!$A$40:$A$783,$A409,СВЦЭМ!$B$40:$B$783,B$402)+'СЕТ СН'!$F$16</f>
        <v>0</v>
      </c>
      <c r="C409" s="36">
        <f>SUMIFS(СВЦЭМ!$G$40:$G$783,СВЦЭМ!$A$40:$A$783,$A409,СВЦЭМ!$B$40:$B$783,C$402)+'СЕТ СН'!$F$16</f>
        <v>0</v>
      </c>
      <c r="D409" s="36">
        <f>SUMIFS(СВЦЭМ!$G$40:$G$783,СВЦЭМ!$A$40:$A$783,$A409,СВЦЭМ!$B$40:$B$783,D$402)+'СЕТ СН'!$F$16</f>
        <v>0</v>
      </c>
      <c r="E409" s="36">
        <f>SUMIFS(СВЦЭМ!$G$40:$G$783,СВЦЭМ!$A$40:$A$783,$A409,СВЦЭМ!$B$40:$B$783,E$402)+'СЕТ СН'!$F$16</f>
        <v>0</v>
      </c>
      <c r="F409" s="36">
        <f>SUMIFS(СВЦЭМ!$G$40:$G$783,СВЦЭМ!$A$40:$A$783,$A409,СВЦЭМ!$B$40:$B$783,F$402)+'СЕТ СН'!$F$16</f>
        <v>0</v>
      </c>
      <c r="G409" s="36">
        <f>SUMIFS(СВЦЭМ!$G$40:$G$783,СВЦЭМ!$A$40:$A$783,$A409,СВЦЭМ!$B$40:$B$783,G$402)+'СЕТ СН'!$F$16</f>
        <v>0</v>
      </c>
      <c r="H409" s="36">
        <f>SUMIFS(СВЦЭМ!$G$40:$G$783,СВЦЭМ!$A$40:$A$783,$A409,СВЦЭМ!$B$40:$B$783,H$402)+'СЕТ СН'!$F$16</f>
        <v>0</v>
      </c>
      <c r="I409" s="36">
        <f>SUMIFS(СВЦЭМ!$G$40:$G$783,СВЦЭМ!$A$40:$A$783,$A409,СВЦЭМ!$B$40:$B$783,I$402)+'СЕТ СН'!$F$16</f>
        <v>0</v>
      </c>
      <c r="J409" s="36">
        <f>SUMIFS(СВЦЭМ!$G$40:$G$783,СВЦЭМ!$A$40:$A$783,$A409,СВЦЭМ!$B$40:$B$783,J$402)+'СЕТ СН'!$F$16</f>
        <v>0</v>
      </c>
      <c r="K409" s="36">
        <f>SUMIFS(СВЦЭМ!$G$40:$G$783,СВЦЭМ!$A$40:$A$783,$A409,СВЦЭМ!$B$40:$B$783,K$402)+'СЕТ СН'!$F$16</f>
        <v>0</v>
      </c>
      <c r="L409" s="36">
        <f>SUMIFS(СВЦЭМ!$G$40:$G$783,СВЦЭМ!$A$40:$A$783,$A409,СВЦЭМ!$B$40:$B$783,L$402)+'СЕТ СН'!$F$16</f>
        <v>0</v>
      </c>
      <c r="M409" s="36">
        <f>SUMIFS(СВЦЭМ!$G$40:$G$783,СВЦЭМ!$A$40:$A$783,$A409,СВЦЭМ!$B$40:$B$783,M$402)+'СЕТ СН'!$F$16</f>
        <v>0</v>
      </c>
      <c r="N409" s="36">
        <f>SUMIFS(СВЦЭМ!$G$40:$G$783,СВЦЭМ!$A$40:$A$783,$A409,СВЦЭМ!$B$40:$B$783,N$402)+'СЕТ СН'!$F$16</f>
        <v>0</v>
      </c>
      <c r="O409" s="36">
        <f>SUMIFS(СВЦЭМ!$G$40:$G$783,СВЦЭМ!$A$40:$A$783,$A409,СВЦЭМ!$B$40:$B$783,O$402)+'СЕТ СН'!$F$16</f>
        <v>0</v>
      </c>
      <c r="P409" s="36">
        <f>SUMIFS(СВЦЭМ!$G$40:$G$783,СВЦЭМ!$A$40:$A$783,$A409,СВЦЭМ!$B$40:$B$783,P$402)+'СЕТ СН'!$F$16</f>
        <v>0</v>
      </c>
      <c r="Q409" s="36">
        <f>SUMIFS(СВЦЭМ!$G$40:$G$783,СВЦЭМ!$A$40:$A$783,$A409,СВЦЭМ!$B$40:$B$783,Q$402)+'СЕТ СН'!$F$16</f>
        <v>0</v>
      </c>
      <c r="R409" s="36">
        <f>SUMIFS(СВЦЭМ!$G$40:$G$783,СВЦЭМ!$A$40:$A$783,$A409,СВЦЭМ!$B$40:$B$783,R$402)+'СЕТ СН'!$F$16</f>
        <v>0</v>
      </c>
      <c r="S409" s="36">
        <f>SUMIFS(СВЦЭМ!$G$40:$G$783,СВЦЭМ!$A$40:$A$783,$A409,СВЦЭМ!$B$40:$B$783,S$402)+'СЕТ СН'!$F$16</f>
        <v>0</v>
      </c>
      <c r="T409" s="36">
        <f>SUMIFS(СВЦЭМ!$G$40:$G$783,СВЦЭМ!$A$40:$A$783,$A409,СВЦЭМ!$B$40:$B$783,T$402)+'СЕТ СН'!$F$16</f>
        <v>0</v>
      </c>
      <c r="U409" s="36">
        <f>SUMIFS(СВЦЭМ!$G$40:$G$783,СВЦЭМ!$A$40:$A$783,$A409,СВЦЭМ!$B$40:$B$783,U$402)+'СЕТ СН'!$F$16</f>
        <v>0</v>
      </c>
      <c r="V409" s="36">
        <f>SUMIFS(СВЦЭМ!$G$40:$G$783,СВЦЭМ!$A$40:$A$783,$A409,СВЦЭМ!$B$40:$B$783,V$402)+'СЕТ СН'!$F$16</f>
        <v>0</v>
      </c>
      <c r="W409" s="36">
        <f>SUMIFS(СВЦЭМ!$G$40:$G$783,СВЦЭМ!$A$40:$A$783,$A409,СВЦЭМ!$B$40:$B$783,W$402)+'СЕТ СН'!$F$16</f>
        <v>0</v>
      </c>
      <c r="X409" s="36">
        <f>SUMIFS(СВЦЭМ!$G$40:$G$783,СВЦЭМ!$A$40:$A$783,$A409,СВЦЭМ!$B$40:$B$783,X$402)+'СЕТ СН'!$F$16</f>
        <v>0</v>
      </c>
      <c r="Y409" s="36">
        <f>SUMIFS(СВЦЭМ!$G$40:$G$783,СВЦЭМ!$A$40:$A$783,$A409,СВЦЭМ!$B$40:$B$783,Y$402)+'СЕТ СН'!$F$16</f>
        <v>0</v>
      </c>
    </row>
    <row r="410" spans="1:27" ht="15.75" hidden="1" x14ac:dyDescent="0.2">
      <c r="A410" s="35">
        <f t="shared" si="11"/>
        <v>44447</v>
      </c>
      <c r="B410" s="36">
        <f>SUMIFS(СВЦЭМ!$G$40:$G$783,СВЦЭМ!$A$40:$A$783,$A410,СВЦЭМ!$B$40:$B$783,B$402)+'СЕТ СН'!$F$16</f>
        <v>0</v>
      </c>
      <c r="C410" s="36">
        <f>SUMIFS(СВЦЭМ!$G$40:$G$783,СВЦЭМ!$A$40:$A$783,$A410,СВЦЭМ!$B$40:$B$783,C$402)+'СЕТ СН'!$F$16</f>
        <v>0</v>
      </c>
      <c r="D410" s="36">
        <f>SUMIFS(СВЦЭМ!$G$40:$G$783,СВЦЭМ!$A$40:$A$783,$A410,СВЦЭМ!$B$40:$B$783,D$402)+'СЕТ СН'!$F$16</f>
        <v>0</v>
      </c>
      <c r="E410" s="36">
        <f>SUMIFS(СВЦЭМ!$G$40:$G$783,СВЦЭМ!$A$40:$A$783,$A410,СВЦЭМ!$B$40:$B$783,E$402)+'СЕТ СН'!$F$16</f>
        <v>0</v>
      </c>
      <c r="F410" s="36">
        <f>SUMIFS(СВЦЭМ!$G$40:$G$783,СВЦЭМ!$A$40:$A$783,$A410,СВЦЭМ!$B$40:$B$783,F$402)+'СЕТ СН'!$F$16</f>
        <v>0</v>
      </c>
      <c r="G410" s="36">
        <f>SUMIFS(СВЦЭМ!$G$40:$G$783,СВЦЭМ!$A$40:$A$783,$A410,СВЦЭМ!$B$40:$B$783,G$402)+'СЕТ СН'!$F$16</f>
        <v>0</v>
      </c>
      <c r="H410" s="36">
        <f>SUMIFS(СВЦЭМ!$G$40:$G$783,СВЦЭМ!$A$40:$A$783,$A410,СВЦЭМ!$B$40:$B$783,H$402)+'СЕТ СН'!$F$16</f>
        <v>0</v>
      </c>
      <c r="I410" s="36">
        <f>SUMIFS(СВЦЭМ!$G$40:$G$783,СВЦЭМ!$A$40:$A$783,$A410,СВЦЭМ!$B$40:$B$783,I$402)+'СЕТ СН'!$F$16</f>
        <v>0</v>
      </c>
      <c r="J410" s="36">
        <f>SUMIFS(СВЦЭМ!$G$40:$G$783,СВЦЭМ!$A$40:$A$783,$A410,СВЦЭМ!$B$40:$B$783,J$402)+'СЕТ СН'!$F$16</f>
        <v>0</v>
      </c>
      <c r="K410" s="36">
        <f>SUMIFS(СВЦЭМ!$G$40:$G$783,СВЦЭМ!$A$40:$A$783,$A410,СВЦЭМ!$B$40:$B$783,K$402)+'СЕТ СН'!$F$16</f>
        <v>0</v>
      </c>
      <c r="L410" s="36">
        <f>SUMIFS(СВЦЭМ!$G$40:$G$783,СВЦЭМ!$A$40:$A$783,$A410,СВЦЭМ!$B$40:$B$783,L$402)+'СЕТ СН'!$F$16</f>
        <v>0</v>
      </c>
      <c r="M410" s="36">
        <f>SUMIFS(СВЦЭМ!$G$40:$G$783,СВЦЭМ!$A$40:$A$783,$A410,СВЦЭМ!$B$40:$B$783,M$402)+'СЕТ СН'!$F$16</f>
        <v>0</v>
      </c>
      <c r="N410" s="36">
        <f>SUMIFS(СВЦЭМ!$G$40:$G$783,СВЦЭМ!$A$40:$A$783,$A410,СВЦЭМ!$B$40:$B$783,N$402)+'СЕТ СН'!$F$16</f>
        <v>0</v>
      </c>
      <c r="O410" s="36">
        <f>SUMIFS(СВЦЭМ!$G$40:$G$783,СВЦЭМ!$A$40:$A$783,$A410,СВЦЭМ!$B$40:$B$783,O$402)+'СЕТ СН'!$F$16</f>
        <v>0</v>
      </c>
      <c r="P410" s="36">
        <f>SUMIFS(СВЦЭМ!$G$40:$G$783,СВЦЭМ!$A$40:$A$783,$A410,СВЦЭМ!$B$40:$B$783,P$402)+'СЕТ СН'!$F$16</f>
        <v>0</v>
      </c>
      <c r="Q410" s="36">
        <f>SUMIFS(СВЦЭМ!$G$40:$G$783,СВЦЭМ!$A$40:$A$783,$A410,СВЦЭМ!$B$40:$B$783,Q$402)+'СЕТ СН'!$F$16</f>
        <v>0</v>
      </c>
      <c r="R410" s="36">
        <f>SUMIFS(СВЦЭМ!$G$40:$G$783,СВЦЭМ!$A$40:$A$783,$A410,СВЦЭМ!$B$40:$B$783,R$402)+'СЕТ СН'!$F$16</f>
        <v>0</v>
      </c>
      <c r="S410" s="36">
        <f>SUMIFS(СВЦЭМ!$G$40:$G$783,СВЦЭМ!$A$40:$A$783,$A410,СВЦЭМ!$B$40:$B$783,S$402)+'СЕТ СН'!$F$16</f>
        <v>0</v>
      </c>
      <c r="T410" s="36">
        <f>SUMIFS(СВЦЭМ!$G$40:$G$783,СВЦЭМ!$A$40:$A$783,$A410,СВЦЭМ!$B$40:$B$783,T$402)+'СЕТ СН'!$F$16</f>
        <v>0</v>
      </c>
      <c r="U410" s="36">
        <f>SUMIFS(СВЦЭМ!$G$40:$G$783,СВЦЭМ!$A$40:$A$783,$A410,СВЦЭМ!$B$40:$B$783,U$402)+'СЕТ СН'!$F$16</f>
        <v>0</v>
      </c>
      <c r="V410" s="36">
        <f>SUMIFS(СВЦЭМ!$G$40:$G$783,СВЦЭМ!$A$40:$A$783,$A410,СВЦЭМ!$B$40:$B$783,V$402)+'СЕТ СН'!$F$16</f>
        <v>0</v>
      </c>
      <c r="W410" s="36">
        <f>SUMIFS(СВЦЭМ!$G$40:$G$783,СВЦЭМ!$A$40:$A$783,$A410,СВЦЭМ!$B$40:$B$783,W$402)+'СЕТ СН'!$F$16</f>
        <v>0</v>
      </c>
      <c r="X410" s="36">
        <f>SUMIFS(СВЦЭМ!$G$40:$G$783,СВЦЭМ!$A$40:$A$783,$A410,СВЦЭМ!$B$40:$B$783,X$402)+'СЕТ СН'!$F$16</f>
        <v>0</v>
      </c>
      <c r="Y410" s="36">
        <f>SUMIFS(СВЦЭМ!$G$40:$G$783,СВЦЭМ!$A$40:$A$783,$A410,СВЦЭМ!$B$40:$B$783,Y$402)+'СЕТ СН'!$F$16</f>
        <v>0</v>
      </c>
    </row>
    <row r="411" spans="1:27" ht="15.75" hidden="1" x14ac:dyDescent="0.2">
      <c r="A411" s="35">
        <f t="shared" si="11"/>
        <v>44448</v>
      </c>
      <c r="B411" s="36">
        <f>SUMIFS(СВЦЭМ!$G$40:$G$783,СВЦЭМ!$A$40:$A$783,$A411,СВЦЭМ!$B$40:$B$783,B$402)+'СЕТ СН'!$F$16</f>
        <v>0</v>
      </c>
      <c r="C411" s="36">
        <f>SUMIFS(СВЦЭМ!$G$40:$G$783,СВЦЭМ!$A$40:$A$783,$A411,СВЦЭМ!$B$40:$B$783,C$402)+'СЕТ СН'!$F$16</f>
        <v>0</v>
      </c>
      <c r="D411" s="36">
        <f>SUMIFS(СВЦЭМ!$G$40:$G$783,СВЦЭМ!$A$40:$A$783,$A411,СВЦЭМ!$B$40:$B$783,D$402)+'СЕТ СН'!$F$16</f>
        <v>0</v>
      </c>
      <c r="E411" s="36">
        <f>SUMIFS(СВЦЭМ!$G$40:$G$783,СВЦЭМ!$A$40:$A$783,$A411,СВЦЭМ!$B$40:$B$783,E$402)+'СЕТ СН'!$F$16</f>
        <v>0</v>
      </c>
      <c r="F411" s="36">
        <f>SUMIFS(СВЦЭМ!$G$40:$G$783,СВЦЭМ!$A$40:$A$783,$A411,СВЦЭМ!$B$40:$B$783,F$402)+'СЕТ СН'!$F$16</f>
        <v>0</v>
      </c>
      <c r="G411" s="36">
        <f>SUMIFS(СВЦЭМ!$G$40:$G$783,СВЦЭМ!$A$40:$A$783,$A411,СВЦЭМ!$B$40:$B$783,G$402)+'СЕТ СН'!$F$16</f>
        <v>0</v>
      </c>
      <c r="H411" s="36">
        <f>SUMIFS(СВЦЭМ!$G$40:$G$783,СВЦЭМ!$A$40:$A$783,$A411,СВЦЭМ!$B$40:$B$783,H$402)+'СЕТ СН'!$F$16</f>
        <v>0</v>
      </c>
      <c r="I411" s="36">
        <f>SUMIFS(СВЦЭМ!$G$40:$G$783,СВЦЭМ!$A$40:$A$783,$A411,СВЦЭМ!$B$40:$B$783,I$402)+'СЕТ СН'!$F$16</f>
        <v>0</v>
      </c>
      <c r="J411" s="36">
        <f>SUMIFS(СВЦЭМ!$G$40:$G$783,СВЦЭМ!$A$40:$A$783,$A411,СВЦЭМ!$B$40:$B$783,J$402)+'СЕТ СН'!$F$16</f>
        <v>0</v>
      </c>
      <c r="K411" s="36">
        <f>SUMIFS(СВЦЭМ!$G$40:$G$783,СВЦЭМ!$A$40:$A$783,$A411,СВЦЭМ!$B$40:$B$783,K$402)+'СЕТ СН'!$F$16</f>
        <v>0</v>
      </c>
      <c r="L411" s="36">
        <f>SUMIFS(СВЦЭМ!$G$40:$G$783,СВЦЭМ!$A$40:$A$783,$A411,СВЦЭМ!$B$40:$B$783,L$402)+'СЕТ СН'!$F$16</f>
        <v>0</v>
      </c>
      <c r="M411" s="36">
        <f>SUMIFS(СВЦЭМ!$G$40:$G$783,СВЦЭМ!$A$40:$A$783,$A411,СВЦЭМ!$B$40:$B$783,M$402)+'СЕТ СН'!$F$16</f>
        <v>0</v>
      </c>
      <c r="N411" s="36">
        <f>SUMIFS(СВЦЭМ!$G$40:$G$783,СВЦЭМ!$A$40:$A$783,$A411,СВЦЭМ!$B$40:$B$783,N$402)+'СЕТ СН'!$F$16</f>
        <v>0</v>
      </c>
      <c r="O411" s="36">
        <f>SUMIFS(СВЦЭМ!$G$40:$G$783,СВЦЭМ!$A$40:$A$783,$A411,СВЦЭМ!$B$40:$B$783,O$402)+'СЕТ СН'!$F$16</f>
        <v>0</v>
      </c>
      <c r="P411" s="36">
        <f>SUMIFS(СВЦЭМ!$G$40:$G$783,СВЦЭМ!$A$40:$A$783,$A411,СВЦЭМ!$B$40:$B$783,P$402)+'СЕТ СН'!$F$16</f>
        <v>0</v>
      </c>
      <c r="Q411" s="36">
        <f>SUMIFS(СВЦЭМ!$G$40:$G$783,СВЦЭМ!$A$40:$A$783,$A411,СВЦЭМ!$B$40:$B$783,Q$402)+'СЕТ СН'!$F$16</f>
        <v>0</v>
      </c>
      <c r="R411" s="36">
        <f>SUMIFS(СВЦЭМ!$G$40:$G$783,СВЦЭМ!$A$40:$A$783,$A411,СВЦЭМ!$B$40:$B$783,R$402)+'СЕТ СН'!$F$16</f>
        <v>0</v>
      </c>
      <c r="S411" s="36">
        <f>SUMIFS(СВЦЭМ!$G$40:$G$783,СВЦЭМ!$A$40:$A$783,$A411,СВЦЭМ!$B$40:$B$783,S$402)+'СЕТ СН'!$F$16</f>
        <v>0</v>
      </c>
      <c r="T411" s="36">
        <f>SUMIFS(СВЦЭМ!$G$40:$G$783,СВЦЭМ!$A$40:$A$783,$A411,СВЦЭМ!$B$40:$B$783,T$402)+'СЕТ СН'!$F$16</f>
        <v>0</v>
      </c>
      <c r="U411" s="36">
        <f>SUMIFS(СВЦЭМ!$G$40:$G$783,СВЦЭМ!$A$40:$A$783,$A411,СВЦЭМ!$B$40:$B$783,U$402)+'СЕТ СН'!$F$16</f>
        <v>0</v>
      </c>
      <c r="V411" s="36">
        <f>SUMIFS(СВЦЭМ!$G$40:$G$783,СВЦЭМ!$A$40:$A$783,$A411,СВЦЭМ!$B$40:$B$783,V$402)+'СЕТ СН'!$F$16</f>
        <v>0</v>
      </c>
      <c r="W411" s="36">
        <f>SUMIFS(СВЦЭМ!$G$40:$G$783,СВЦЭМ!$A$40:$A$783,$A411,СВЦЭМ!$B$40:$B$783,W$402)+'СЕТ СН'!$F$16</f>
        <v>0</v>
      </c>
      <c r="X411" s="36">
        <f>SUMIFS(СВЦЭМ!$G$40:$G$783,СВЦЭМ!$A$40:$A$783,$A411,СВЦЭМ!$B$40:$B$783,X$402)+'СЕТ СН'!$F$16</f>
        <v>0</v>
      </c>
      <c r="Y411" s="36">
        <f>SUMIFS(СВЦЭМ!$G$40:$G$783,СВЦЭМ!$A$40:$A$783,$A411,СВЦЭМ!$B$40:$B$783,Y$402)+'СЕТ СН'!$F$16</f>
        <v>0</v>
      </c>
    </row>
    <row r="412" spans="1:27" ht="15.75" hidden="1" x14ac:dyDescent="0.2">
      <c r="A412" s="35">
        <f t="shared" si="11"/>
        <v>44449</v>
      </c>
      <c r="B412" s="36">
        <f>SUMIFS(СВЦЭМ!$G$40:$G$783,СВЦЭМ!$A$40:$A$783,$A412,СВЦЭМ!$B$40:$B$783,B$402)+'СЕТ СН'!$F$16</f>
        <v>0</v>
      </c>
      <c r="C412" s="36">
        <f>SUMIFS(СВЦЭМ!$G$40:$G$783,СВЦЭМ!$A$40:$A$783,$A412,СВЦЭМ!$B$40:$B$783,C$402)+'СЕТ СН'!$F$16</f>
        <v>0</v>
      </c>
      <c r="D412" s="36">
        <f>SUMIFS(СВЦЭМ!$G$40:$G$783,СВЦЭМ!$A$40:$A$783,$A412,СВЦЭМ!$B$40:$B$783,D$402)+'СЕТ СН'!$F$16</f>
        <v>0</v>
      </c>
      <c r="E412" s="36">
        <f>SUMIFS(СВЦЭМ!$G$40:$G$783,СВЦЭМ!$A$40:$A$783,$A412,СВЦЭМ!$B$40:$B$783,E$402)+'СЕТ СН'!$F$16</f>
        <v>0</v>
      </c>
      <c r="F412" s="36">
        <f>SUMIFS(СВЦЭМ!$G$40:$G$783,СВЦЭМ!$A$40:$A$783,$A412,СВЦЭМ!$B$40:$B$783,F$402)+'СЕТ СН'!$F$16</f>
        <v>0</v>
      </c>
      <c r="G412" s="36">
        <f>SUMIFS(СВЦЭМ!$G$40:$G$783,СВЦЭМ!$A$40:$A$783,$A412,СВЦЭМ!$B$40:$B$783,G$402)+'СЕТ СН'!$F$16</f>
        <v>0</v>
      </c>
      <c r="H412" s="36">
        <f>SUMIFS(СВЦЭМ!$G$40:$G$783,СВЦЭМ!$A$40:$A$783,$A412,СВЦЭМ!$B$40:$B$783,H$402)+'СЕТ СН'!$F$16</f>
        <v>0</v>
      </c>
      <c r="I412" s="36">
        <f>SUMIFS(СВЦЭМ!$G$40:$G$783,СВЦЭМ!$A$40:$A$783,$A412,СВЦЭМ!$B$40:$B$783,I$402)+'СЕТ СН'!$F$16</f>
        <v>0</v>
      </c>
      <c r="J412" s="36">
        <f>SUMIFS(СВЦЭМ!$G$40:$G$783,СВЦЭМ!$A$40:$A$783,$A412,СВЦЭМ!$B$40:$B$783,J$402)+'СЕТ СН'!$F$16</f>
        <v>0</v>
      </c>
      <c r="K412" s="36">
        <f>SUMIFS(СВЦЭМ!$G$40:$G$783,СВЦЭМ!$A$40:$A$783,$A412,СВЦЭМ!$B$40:$B$783,K$402)+'СЕТ СН'!$F$16</f>
        <v>0</v>
      </c>
      <c r="L412" s="36">
        <f>SUMIFS(СВЦЭМ!$G$40:$G$783,СВЦЭМ!$A$40:$A$783,$A412,СВЦЭМ!$B$40:$B$783,L$402)+'СЕТ СН'!$F$16</f>
        <v>0</v>
      </c>
      <c r="M412" s="36">
        <f>SUMIFS(СВЦЭМ!$G$40:$G$783,СВЦЭМ!$A$40:$A$783,$A412,СВЦЭМ!$B$40:$B$783,M$402)+'СЕТ СН'!$F$16</f>
        <v>0</v>
      </c>
      <c r="N412" s="36">
        <f>SUMIFS(СВЦЭМ!$G$40:$G$783,СВЦЭМ!$A$40:$A$783,$A412,СВЦЭМ!$B$40:$B$783,N$402)+'СЕТ СН'!$F$16</f>
        <v>0</v>
      </c>
      <c r="O412" s="36">
        <f>SUMIFS(СВЦЭМ!$G$40:$G$783,СВЦЭМ!$A$40:$A$783,$A412,СВЦЭМ!$B$40:$B$783,O$402)+'СЕТ СН'!$F$16</f>
        <v>0</v>
      </c>
      <c r="P412" s="36">
        <f>SUMIFS(СВЦЭМ!$G$40:$G$783,СВЦЭМ!$A$40:$A$783,$A412,СВЦЭМ!$B$40:$B$783,P$402)+'СЕТ СН'!$F$16</f>
        <v>0</v>
      </c>
      <c r="Q412" s="36">
        <f>SUMIFS(СВЦЭМ!$G$40:$G$783,СВЦЭМ!$A$40:$A$783,$A412,СВЦЭМ!$B$40:$B$783,Q$402)+'СЕТ СН'!$F$16</f>
        <v>0</v>
      </c>
      <c r="R412" s="36">
        <f>SUMIFS(СВЦЭМ!$G$40:$G$783,СВЦЭМ!$A$40:$A$783,$A412,СВЦЭМ!$B$40:$B$783,R$402)+'СЕТ СН'!$F$16</f>
        <v>0</v>
      </c>
      <c r="S412" s="36">
        <f>SUMIFS(СВЦЭМ!$G$40:$G$783,СВЦЭМ!$A$40:$A$783,$A412,СВЦЭМ!$B$40:$B$783,S$402)+'СЕТ СН'!$F$16</f>
        <v>0</v>
      </c>
      <c r="T412" s="36">
        <f>SUMIFS(СВЦЭМ!$G$40:$G$783,СВЦЭМ!$A$40:$A$783,$A412,СВЦЭМ!$B$40:$B$783,T$402)+'СЕТ СН'!$F$16</f>
        <v>0</v>
      </c>
      <c r="U412" s="36">
        <f>SUMIFS(СВЦЭМ!$G$40:$G$783,СВЦЭМ!$A$40:$A$783,$A412,СВЦЭМ!$B$40:$B$783,U$402)+'СЕТ СН'!$F$16</f>
        <v>0</v>
      </c>
      <c r="V412" s="36">
        <f>SUMIFS(СВЦЭМ!$G$40:$G$783,СВЦЭМ!$A$40:$A$783,$A412,СВЦЭМ!$B$40:$B$783,V$402)+'СЕТ СН'!$F$16</f>
        <v>0</v>
      </c>
      <c r="W412" s="36">
        <f>SUMIFS(СВЦЭМ!$G$40:$G$783,СВЦЭМ!$A$40:$A$783,$A412,СВЦЭМ!$B$40:$B$783,W$402)+'СЕТ СН'!$F$16</f>
        <v>0</v>
      </c>
      <c r="X412" s="36">
        <f>SUMIFS(СВЦЭМ!$G$40:$G$783,СВЦЭМ!$A$40:$A$783,$A412,СВЦЭМ!$B$40:$B$783,X$402)+'СЕТ СН'!$F$16</f>
        <v>0</v>
      </c>
      <c r="Y412" s="36">
        <f>SUMIFS(СВЦЭМ!$G$40:$G$783,СВЦЭМ!$A$40:$A$783,$A412,СВЦЭМ!$B$40:$B$783,Y$402)+'СЕТ СН'!$F$16</f>
        <v>0</v>
      </c>
    </row>
    <row r="413" spans="1:27" ht="15.75" hidden="1" x14ac:dyDescent="0.2">
      <c r="A413" s="35">
        <f t="shared" si="11"/>
        <v>44450</v>
      </c>
      <c r="B413" s="36">
        <f>SUMIFS(СВЦЭМ!$G$40:$G$783,СВЦЭМ!$A$40:$A$783,$A413,СВЦЭМ!$B$40:$B$783,B$402)+'СЕТ СН'!$F$16</f>
        <v>0</v>
      </c>
      <c r="C413" s="36">
        <f>SUMIFS(СВЦЭМ!$G$40:$G$783,СВЦЭМ!$A$40:$A$783,$A413,СВЦЭМ!$B$40:$B$783,C$402)+'СЕТ СН'!$F$16</f>
        <v>0</v>
      </c>
      <c r="D413" s="36">
        <f>SUMIFS(СВЦЭМ!$G$40:$G$783,СВЦЭМ!$A$40:$A$783,$A413,СВЦЭМ!$B$40:$B$783,D$402)+'СЕТ СН'!$F$16</f>
        <v>0</v>
      </c>
      <c r="E413" s="36">
        <f>SUMIFS(СВЦЭМ!$G$40:$G$783,СВЦЭМ!$A$40:$A$783,$A413,СВЦЭМ!$B$40:$B$783,E$402)+'СЕТ СН'!$F$16</f>
        <v>0</v>
      </c>
      <c r="F413" s="36">
        <f>SUMIFS(СВЦЭМ!$G$40:$G$783,СВЦЭМ!$A$40:$A$783,$A413,СВЦЭМ!$B$40:$B$783,F$402)+'СЕТ СН'!$F$16</f>
        <v>0</v>
      </c>
      <c r="G413" s="36">
        <f>SUMIFS(СВЦЭМ!$G$40:$G$783,СВЦЭМ!$A$40:$A$783,$A413,СВЦЭМ!$B$40:$B$783,G$402)+'СЕТ СН'!$F$16</f>
        <v>0</v>
      </c>
      <c r="H413" s="36">
        <f>SUMIFS(СВЦЭМ!$G$40:$G$783,СВЦЭМ!$A$40:$A$783,$A413,СВЦЭМ!$B$40:$B$783,H$402)+'СЕТ СН'!$F$16</f>
        <v>0</v>
      </c>
      <c r="I413" s="36">
        <f>SUMIFS(СВЦЭМ!$G$40:$G$783,СВЦЭМ!$A$40:$A$783,$A413,СВЦЭМ!$B$40:$B$783,I$402)+'СЕТ СН'!$F$16</f>
        <v>0</v>
      </c>
      <c r="J413" s="36">
        <f>SUMIFS(СВЦЭМ!$G$40:$G$783,СВЦЭМ!$A$40:$A$783,$A413,СВЦЭМ!$B$40:$B$783,J$402)+'СЕТ СН'!$F$16</f>
        <v>0</v>
      </c>
      <c r="K413" s="36">
        <f>SUMIFS(СВЦЭМ!$G$40:$G$783,СВЦЭМ!$A$40:$A$783,$A413,СВЦЭМ!$B$40:$B$783,K$402)+'СЕТ СН'!$F$16</f>
        <v>0</v>
      </c>
      <c r="L413" s="36">
        <f>SUMIFS(СВЦЭМ!$G$40:$G$783,СВЦЭМ!$A$40:$A$783,$A413,СВЦЭМ!$B$40:$B$783,L$402)+'СЕТ СН'!$F$16</f>
        <v>0</v>
      </c>
      <c r="M413" s="36">
        <f>SUMIFS(СВЦЭМ!$G$40:$G$783,СВЦЭМ!$A$40:$A$783,$A413,СВЦЭМ!$B$40:$B$783,M$402)+'СЕТ СН'!$F$16</f>
        <v>0</v>
      </c>
      <c r="N413" s="36">
        <f>SUMIFS(СВЦЭМ!$G$40:$G$783,СВЦЭМ!$A$40:$A$783,$A413,СВЦЭМ!$B$40:$B$783,N$402)+'СЕТ СН'!$F$16</f>
        <v>0</v>
      </c>
      <c r="O413" s="36">
        <f>SUMIFS(СВЦЭМ!$G$40:$G$783,СВЦЭМ!$A$40:$A$783,$A413,СВЦЭМ!$B$40:$B$783,O$402)+'СЕТ СН'!$F$16</f>
        <v>0</v>
      </c>
      <c r="P413" s="36">
        <f>SUMIFS(СВЦЭМ!$G$40:$G$783,СВЦЭМ!$A$40:$A$783,$A413,СВЦЭМ!$B$40:$B$783,P$402)+'СЕТ СН'!$F$16</f>
        <v>0</v>
      </c>
      <c r="Q413" s="36">
        <f>SUMIFS(СВЦЭМ!$G$40:$G$783,СВЦЭМ!$A$40:$A$783,$A413,СВЦЭМ!$B$40:$B$783,Q$402)+'СЕТ СН'!$F$16</f>
        <v>0</v>
      </c>
      <c r="R413" s="36">
        <f>SUMIFS(СВЦЭМ!$G$40:$G$783,СВЦЭМ!$A$40:$A$783,$A413,СВЦЭМ!$B$40:$B$783,R$402)+'СЕТ СН'!$F$16</f>
        <v>0</v>
      </c>
      <c r="S413" s="36">
        <f>SUMIFS(СВЦЭМ!$G$40:$G$783,СВЦЭМ!$A$40:$A$783,$A413,СВЦЭМ!$B$40:$B$783,S$402)+'СЕТ СН'!$F$16</f>
        <v>0</v>
      </c>
      <c r="T413" s="36">
        <f>SUMIFS(СВЦЭМ!$G$40:$G$783,СВЦЭМ!$A$40:$A$783,$A413,СВЦЭМ!$B$40:$B$783,T$402)+'СЕТ СН'!$F$16</f>
        <v>0</v>
      </c>
      <c r="U413" s="36">
        <f>SUMIFS(СВЦЭМ!$G$40:$G$783,СВЦЭМ!$A$40:$A$783,$A413,СВЦЭМ!$B$40:$B$783,U$402)+'СЕТ СН'!$F$16</f>
        <v>0</v>
      </c>
      <c r="V413" s="36">
        <f>SUMIFS(СВЦЭМ!$G$40:$G$783,СВЦЭМ!$A$40:$A$783,$A413,СВЦЭМ!$B$40:$B$783,V$402)+'СЕТ СН'!$F$16</f>
        <v>0</v>
      </c>
      <c r="W413" s="36">
        <f>SUMIFS(СВЦЭМ!$G$40:$G$783,СВЦЭМ!$A$40:$A$783,$A413,СВЦЭМ!$B$40:$B$783,W$402)+'СЕТ СН'!$F$16</f>
        <v>0</v>
      </c>
      <c r="X413" s="36">
        <f>SUMIFS(СВЦЭМ!$G$40:$G$783,СВЦЭМ!$A$40:$A$783,$A413,СВЦЭМ!$B$40:$B$783,X$402)+'СЕТ СН'!$F$16</f>
        <v>0</v>
      </c>
      <c r="Y413" s="36">
        <f>SUMIFS(СВЦЭМ!$G$40:$G$783,СВЦЭМ!$A$40:$A$783,$A413,СВЦЭМ!$B$40:$B$783,Y$402)+'СЕТ СН'!$F$16</f>
        <v>0</v>
      </c>
    </row>
    <row r="414" spans="1:27" ht="15.75" hidden="1" x14ac:dyDescent="0.2">
      <c r="A414" s="35">
        <f t="shared" si="11"/>
        <v>44451</v>
      </c>
      <c r="B414" s="36">
        <f>SUMIFS(СВЦЭМ!$G$40:$G$783,СВЦЭМ!$A$40:$A$783,$A414,СВЦЭМ!$B$40:$B$783,B$402)+'СЕТ СН'!$F$16</f>
        <v>0</v>
      </c>
      <c r="C414" s="36">
        <f>SUMIFS(СВЦЭМ!$G$40:$G$783,СВЦЭМ!$A$40:$A$783,$A414,СВЦЭМ!$B$40:$B$783,C$402)+'СЕТ СН'!$F$16</f>
        <v>0</v>
      </c>
      <c r="D414" s="36">
        <f>SUMIFS(СВЦЭМ!$G$40:$G$783,СВЦЭМ!$A$40:$A$783,$A414,СВЦЭМ!$B$40:$B$783,D$402)+'СЕТ СН'!$F$16</f>
        <v>0</v>
      </c>
      <c r="E414" s="36">
        <f>SUMIFS(СВЦЭМ!$G$40:$G$783,СВЦЭМ!$A$40:$A$783,$A414,СВЦЭМ!$B$40:$B$783,E$402)+'СЕТ СН'!$F$16</f>
        <v>0</v>
      </c>
      <c r="F414" s="36">
        <f>SUMIFS(СВЦЭМ!$G$40:$G$783,СВЦЭМ!$A$40:$A$783,$A414,СВЦЭМ!$B$40:$B$783,F$402)+'СЕТ СН'!$F$16</f>
        <v>0</v>
      </c>
      <c r="G414" s="36">
        <f>SUMIFS(СВЦЭМ!$G$40:$G$783,СВЦЭМ!$A$40:$A$783,$A414,СВЦЭМ!$B$40:$B$783,G$402)+'СЕТ СН'!$F$16</f>
        <v>0</v>
      </c>
      <c r="H414" s="36">
        <f>SUMIFS(СВЦЭМ!$G$40:$G$783,СВЦЭМ!$A$40:$A$783,$A414,СВЦЭМ!$B$40:$B$783,H$402)+'СЕТ СН'!$F$16</f>
        <v>0</v>
      </c>
      <c r="I414" s="36">
        <f>SUMIFS(СВЦЭМ!$G$40:$G$783,СВЦЭМ!$A$40:$A$783,$A414,СВЦЭМ!$B$40:$B$783,I$402)+'СЕТ СН'!$F$16</f>
        <v>0</v>
      </c>
      <c r="J414" s="36">
        <f>SUMIFS(СВЦЭМ!$G$40:$G$783,СВЦЭМ!$A$40:$A$783,$A414,СВЦЭМ!$B$40:$B$783,J$402)+'СЕТ СН'!$F$16</f>
        <v>0</v>
      </c>
      <c r="K414" s="36">
        <f>SUMIFS(СВЦЭМ!$G$40:$G$783,СВЦЭМ!$A$40:$A$783,$A414,СВЦЭМ!$B$40:$B$783,K$402)+'СЕТ СН'!$F$16</f>
        <v>0</v>
      </c>
      <c r="L414" s="36">
        <f>SUMIFS(СВЦЭМ!$G$40:$G$783,СВЦЭМ!$A$40:$A$783,$A414,СВЦЭМ!$B$40:$B$783,L$402)+'СЕТ СН'!$F$16</f>
        <v>0</v>
      </c>
      <c r="M414" s="36">
        <f>SUMIFS(СВЦЭМ!$G$40:$G$783,СВЦЭМ!$A$40:$A$783,$A414,СВЦЭМ!$B$40:$B$783,M$402)+'СЕТ СН'!$F$16</f>
        <v>0</v>
      </c>
      <c r="N414" s="36">
        <f>SUMIFS(СВЦЭМ!$G$40:$G$783,СВЦЭМ!$A$40:$A$783,$A414,СВЦЭМ!$B$40:$B$783,N$402)+'СЕТ СН'!$F$16</f>
        <v>0</v>
      </c>
      <c r="O414" s="36">
        <f>SUMIFS(СВЦЭМ!$G$40:$G$783,СВЦЭМ!$A$40:$A$783,$A414,СВЦЭМ!$B$40:$B$783,O$402)+'СЕТ СН'!$F$16</f>
        <v>0</v>
      </c>
      <c r="P414" s="36">
        <f>SUMIFS(СВЦЭМ!$G$40:$G$783,СВЦЭМ!$A$40:$A$783,$A414,СВЦЭМ!$B$40:$B$783,P$402)+'СЕТ СН'!$F$16</f>
        <v>0</v>
      </c>
      <c r="Q414" s="36">
        <f>SUMIFS(СВЦЭМ!$G$40:$G$783,СВЦЭМ!$A$40:$A$783,$A414,СВЦЭМ!$B$40:$B$783,Q$402)+'СЕТ СН'!$F$16</f>
        <v>0</v>
      </c>
      <c r="R414" s="36">
        <f>SUMIFS(СВЦЭМ!$G$40:$G$783,СВЦЭМ!$A$40:$A$783,$A414,СВЦЭМ!$B$40:$B$783,R$402)+'СЕТ СН'!$F$16</f>
        <v>0</v>
      </c>
      <c r="S414" s="36">
        <f>SUMIFS(СВЦЭМ!$G$40:$G$783,СВЦЭМ!$A$40:$A$783,$A414,СВЦЭМ!$B$40:$B$783,S$402)+'СЕТ СН'!$F$16</f>
        <v>0</v>
      </c>
      <c r="T414" s="36">
        <f>SUMIFS(СВЦЭМ!$G$40:$G$783,СВЦЭМ!$A$40:$A$783,$A414,СВЦЭМ!$B$40:$B$783,T$402)+'СЕТ СН'!$F$16</f>
        <v>0</v>
      </c>
      <c r="U414" s="36">
        <f>SUMIFS(СВЦЭМ!$G$40:$G$783,СВЦЭМ!$A$40:$A$783,$A414,СВЦЭМ!$B$40:$B$783,U$402)+'СЕТ СН'!$F$16</f>
        <v>0</v>
      </c>
      <c r="V414" s="36">
        <f>SUMIFS(СВЦЭМ!$G$40:$G$783,СВЦЭМ!$A$40:$A$783,$A414,СВЦЭМ!$B$40:$B$783,V$402)+'СЕТ СН'!$F$16</f>
        <v>0</v>
      </c>
      <c r="W414" s="36">
        <f>SUMIFS(СВЦЭМ!$G$40:$G$783,СВЦЭМ!$A$40:$A$783,$A414,СВЦЭМ!$B$40:$B$783,W$402)+'СЕТ СН'!$F$16</f>
        <v>0</v>
      </c>
      <c r="X414" s="36">
        <f>SUMIFS(СВЦЭМ!$G$40:$G$783,СВЦЭМ!$A$40:$A$783,$A414,СВЦЭМ!$B$40:$B$783,X$402)+'СЕТ СН'!$F$16</f>
        <v>0</v>
      </c>
      <c r="Y414" s="36">
        <f>SUMIFS(СВЦЭМ!$G$40:$G$783,СВЦЭМ!$A$40:$A$783,$A414,СВЦЭМ!$B$40:$B$783,Y$402)+'СЕТ СН'!$F$16</f>
        <v>0</v>
      </c>
    </row>
    <row r="415" spans="1:27" ht="15.75" hidden="1" x14ac:dyDescent="0.2">
      <c r="A415" s="35">
        <f t="shared" si="11"/>
        <v>44452</v>
      </c>
      <c r="B415" s="36">
        <f>SUMIFS(СВЦЭМ!$G$40:$G$783,СВЦЭМ!$A$40:$A$783,$A415,СВЦЭМ!$B$40:$B$783,B$402)+'СЕТ СН'!$F$16</f>
        <v>0</v>
      </c>
      <c r="C415" s="36">
        <f>SUMIFS(СВЦЭМ!$G$40:$G$783,СВЦЭМ!$A$40:$A$783,$A415,СВЦЭМ!$B$40:$B$783,C$402)+'СЕТ СН'!$F$16</f>
        <v>0</v>
      </c>
      <c r="D415" s="36">
        <f>SUMIFS(СВЦЭМ!$G$40:$G$783,СВЦЭМ!$A$40:$A$783,$A415,СВЦЭМ!$B$40:$B$783,D$402)+'СЕТ СН'!$F$16</f>
        <v>0</v>
      </c>
      <c r="E415" s="36">
        <f>SUMIFS(СВЦЭМ!$G$40:$G$783,СВЦЭМ!$A$40:$A$783,$A415,СВЦЭМ!$B$40:$B$783,E$402)+'СЕТ СН'!$F$16</f>
        <v>0</v>
      </c>
      <c r="F415" s="36">
        <f>SUMIFS(СВЦЭМ!$G$40:$G$783,СВЦЭМ!$A$40:$A$783,$A415,СВЦЭМ!$B$40:$B$783,F$402)+'СЕТ СН'!$F$16</f>
        <v>0</v>
      </c>
      <c r="G415" s="36">
        <f>SUMIFS(СВЦЭМ!$G$40:$G$783,СВЦЭМ!$A$40:$A$783,$A415,СВЦЭМ!$B$40:$B$783,G$402)+'СЕТ СН'!$F$16</f>
        <v>0</v>
      </c>
      <c r="H415" s="36">
        <f>SUMIFS(СВЦЭМ!$G$40:$G$783,СВЦЭМ!$A$40:$A$783,$A415,СВЦЭМ!$B$40:$B$783,H$402)+'СЕТ СН'!$F$16</f>
        <v>0</v>
      </c>
      <c r="I415" s="36">
        <f>SUMIFS(СВЦЭМ!$G$40:$G$783,СВЦЭМ!$A$40:$A$783,$A415,СВЦЭМ!$B$40:$B$783,I$402)+'СЕТ СН'!$F$16</f>
        <v>0</v>
      </c>
      <c r="J415" s="36">
        <f>SUMIFS(СВЦЭМ!$G$40:$G$783,СВЦЭМ!$A$40:$A$783,$A415,СВЦЭМ!$B$40:$B$783,J$402)+'СЕТ СН'!$F$16</f>
        <v>0</v>
      </c>
      <c r="K415" s="36">
        <f>SUMIFS(СВЦЭМ!$G$40:$G$783,СВЦЭМ!$A$40:$A$783,$A415,СВЦЭМ!$B$40:$B$783,K$402)+'СЕТ СН'!$F$16</f>
        <v>0</v>
      </c>
      <c r="L415" s="36">
        <f>SUMIFS(СВЦЭМ!$G$40:$G$783,СВЦЭМ!$A$40:$A$783,$A415,СВЦЭМ!$B$40:$B$783,L$402)+'СЕТ СН'!$F$16</f>
        <v>0</v>
      </c>
      <c r="M415" s="36">
        <f>SUMIFS(СВЦЭМ!$G$40:$G$783,СВЦЭМ!$A$40:$A$783,$A415,СВЦЭМ!$B$40:$B$783,M$402)+'СЕТ СН'!$F$16</f>
        <v>0</v>
      </c>
      <c r="N415" s="36">
        <f>SUMIFS(СВЦЭМ!$G$40:$G$783,СВЦЭМ!$A$40:$A$783,$A415,СВЦЭМ!$B$40:$B$783,N$402)+'СЕТ СН'!$F$16</f>
        <v>0</v>
      </c>
      <c r="O415" s="36">
        <f>SUMIFS(СВЦЭМ!$G$40:$G$783,СВЦЭМ!$A$40:$A$783,$A415,СВЦЭМ!$B$40:$B$783,O$402)+'СЕТ СН'!$F$16</f>
        <v>0</v>
      </c>
      <c r="P415" s="36">
        <f>SUMIFS(СВЦЭМ!$G$40:$G$783,СВЦЭМ!$A$40:$A$783,$A415,СВЦЭМ!$B$40:$B$783,P$402)+'СЕТ СН'!$F$16</f>
        <v>0</v>
      </c>
      <c r="Q415" s="36">
        <f>SUMIFS(СВЦЭМ!$G$40:$G$783,СВЦЭМ!$A$40:$A$783,$A415,СВЦЭМ!$B$40:$B$783,Q$402)+'СЕТ СН'!$F$16</f>
        <v>0</v>
      </c>
      <c r="R415" s="36">
        <f>SUMIFS(СВЦЭМ!$G$40:$G$783,СВЦЭМ!$A$40:$A$783,$A415,СВЦЭМ!$B$40:$B$783,R$402)+'СЕТ СН'!$F$16</f>
        <v>0</v>
      </c>
      <c r="S415" s="36">
        <f>SUMIFS(СВЦЭМ!$G$40:$G$783,СВЦЭМ!$A$40:$A$783,$A415,СВЦЭМ!$B$40:$B$783,S$402)+'СЕТ СН'!$F$16</f>
        <v>0</v>
      </c>
      <c r="T415" s="36">
        <f>SUMIFS(СВЦЭМ!$G$40:$G$783,СВЦЭМ!$A$40:$A$783,$A415,СВЦЭМ!$B$40:$B$783,T$402)+'СЕТ СН'!$F$16</f>
        <v>0</v>
      </c>
      <c r="U415" s="36">
        <f>SUMIFS(СВЦЭМ!$G$40:$G$783,СВЦЭМ!$A$40:$A$783,$A415,СВЦЭМ!$B$40:$B$783,U$402)+'СЕТ СН'!$F$16</f>
        <v>0</v>
      </c>
      <c r="V415" s="36">
        <f>SUMIFS(СВЦЭМ!$G$40:$G$783,СВЦЭМ!$A$40:$A$783,$A415,СВЦЭМ!$B$40:$B$783,V$402)+'СЕТ СН'!$F$16</f>
        <v>0</v>
      </c>
      <c r="W415" s="36">
        <f>SUMIFS(СВЦЭМ!$G$40:$G$783,СВЦЭМ!$A$40:$A$783,$A415,СВЦЭМ!$B$40:$B$783,W$402)+'СЕТ СН'!$F$16</f>
        <v>0</v>
      </c>
      <c r="X415" s="36">
        <f>SUMIFS(СВЦЭМ!$G$40:$G$783,СВЦЭМ!$A$40:$A$783,$A415,СВЦЭМ!$B$40:$B$783,X$402)+'СЕТ СН'!$F$16</f>
        <v>0</v>
      </c>
      <c r="Y415" s="36">
        <f>SUMIFS(СВЦЭМ!$G$40:$G$783,СВЦЭМ!$A$40:$A$783,$A415,СВЦЭМ!$B$40:$B$783,Y$402)+'СЕТ СН'!$F$16</f>
        <v>0</v>
      </c>
    </row>
    <row r="416" spans="1:27" ht="15.75" hidden="1" x14ac:dyDescent="0.2">
      <c r="A416" s="35">
        <f t="shared" si="11"/>
        <v>44453</v>
      </c>
      <c r="B416" s="36">
        <f>SUMIFS(СВЦЭМ!$G$40:$G$783,СВЦЭМ!$A$40:$A$783,$A416,СВЦЭМ!$B$40:$B$783,B$402)+'СЕТ СН'!$F$16</f>
        <v>0</v>
      </c>
      <c r="C416" s="36">
        <f>SUMIFS(СВЦЭМ!$G$40:$G$783,СВЦЭМ!$A$40:$A$783,$A416,СВЦЭМ!$B$40:$B$783,C$402)+'СЕТ СН'!$F$16</f>
        <v>0</v>
      </c>
      <c r="D416" s="36">
        <f>SUMIFS(СВЦЭМ!$G$40:$G$783,СВЦЭМ!$A$40:$A$783,$A416,СВЦЭМ!$B$40:$B$783,D$402)+'СЕТ СН'!$F$16</f>
        <v>0</v>
      </c>
      <c r="E416" s="36">
        <f>SUMIFS(СВЦЭМ!$G$40:$G$783,СВЦЭМ!$A$40:$A$783,$A416,СВЦЭМ!$B$40:$B$783,E$402)+'СЕТ СН'!$F$16</f>
        <v>0</v>
      </c>
      <c r="F416" s="36">
        <f>SUMIFS(СВЦЭМ!$G$40:$G$783,СВЦЭМ!$A$40:$A$783,$A416,СВЦЭМ!$B$40:$B$783,F$402)+'СЕТ СН'!$F$16</f>
        <v>0</v>
      </c>
      <c r="G416" s="36">
        <f>SUMIFS(СВЦЭМ!$G$40:$G$783,СВЦЭМ!$A$40:$A$783,$A416,СВЦЭМ!$B$40:$B$783,G$402)+'СЕТ СН'!$F$16</f>
        <v>0</v>
      </c>
      <c r="H416" s="36">
        <f>SUMIFS(СВЦЭМ!$G$40:$G$783,СВЦЭМ!$A$40:$A$783,$A416,СВЦЭМ!$B$40:$B$783,H$402)+'СЕТ СН'!$F$16</f>
        <v>0</v>
      </c>
      <c r="I416" s="36">
        <f>SUMIFS(СВЦЭМ!$G$40:$G$783,СВЦЭМ!$A$40:$A$783,$A416,СВЦЭМ!$B$40:$B$783,I$402)+'СЕТ СН'!$F$16</f>
        <v>0</v>
      </c>
      <c r="J416" s="36">
        <f>SUMIFS(СВЦЭМ!$G$40:$G$783,СВЦЭМ!$A$40:$A$783,$A416,СВЦЭМ!$B$40:$B$783,J$402)+'СЕТ СН'!$F$16</f>
        <v>0</v>
      </c>
      <c r="K416" s="36">
        <f>SUMIFS(СВЦЭМ!$G$40:$G$783,СВЦЭМ!$A$40:$A$783,$A416,СВЦЭМ!$B$40:$B$783,K$402)+'СЕТ СН'!$F$16</f>
        <v>0</v>
      </c>
      <c r="L416" s="36">
        <f>SUMIFS(СВЦЭМ!$G$40:$G$783,СВЦЭМ!$A$40:$A$783,$A416,СВЦЭМ!$B$40:$B$783,L$402)+'СЕТ СН'!$F$16</f>
        <v>0</v>
      </c>
      <c r="M416" s="36">
        <f>SUMIFS(СВЦЭМ!$G$40:$G$783,СВЦЭМ!$A$40:$A$783,$A416,СВЦЭМ!$B$40:$B$783,M$402)+'СЕТ СН'!$F$16</f>
        <v>0</v>
      </c>
      <c r="N416" s="36">
        <f>SUMIFS(СВЦЭМ!$G$40:$G$783,СВЦЭМ!$A$40:$A$783,$A416,СВЦЭМ!$B$40:$B$783,N$402)+'СЕТ СН'!$F$16</f>
        <v>0</v>
      </c>
      <c r="O416" s="36">
        <f>SUMIFS(СВЦЭМ!$G$40:$G$783,СВЦЭМ!$A$40:$A$783,$A416,СВЦЭМ!$B$40:$B$783,O$402)+'СЕТ СН'!$F$16</f>
        <v>0</v>
      </c>
      <c r="P416" s="36">
        <f>SUMIFS(СВЦЭМ!$G$40:$G$783,СВЦЭМ!$A$40:$A$783,$A416,СВЦЭМ!$B$40:$B$783,P$402)+'СЕТ СН'!$F$16</f>
        <v>0</v>
      </c>
      <c r="Q416" s="36">
        <f>SUMIFS(СВЦЭМ!$G$40:$G$783,СВЦЭМ!$A$40:$A$783,$A416,СВЦЭМ!$B$40:$B$783,Q$402)+'СЕТ СН'!$F$16</f>
        <v>0</v>
      </c>
      <c r="R416" s="36">
        <f>SUMIFS(СВЦЭМ!$G$40:$G$783,СВЦЭМ!$A$40:$A$783,$A416,СВЦЭМ!$B$40:$B$783,R$402)+'СЕТ СН'!$F$16</f>
        <v>0</v>
      </c>
      <c r="S416" s="36">
        <f>SUMIFS(СВЦЭМ!$G$40:$G$783,СВЦЭМ!$A$40:$A$783,$A416,СВЦЭМ!$B$40:$B$783,S$402)+'СЕТ СН'!$F$16</f>
        <v>0</v>
      </c>
      <c r="T416" s="36">
        <f>SUMIFS(СВЦЭМ!$G$40:$G$783,СВЦЭМ!$A$40:$A$783,$A416,СВЦЭМ!$B$40:$B$783,T$402)+'СЕТ СН'!$F$16</f>
        <v>0</v>
      </c>
      <c r="U416" s="36">
        <f>SUMIFS(СВЦЭМ!$G$40:$G$783,СВЦЭМ!$A$40:$A$783,$A416,СВЦЭМ!$B$40:$B$783,U$402)+'СЕТ СН'!$F$16</f>
        <v>0</v>
      </c>
      <c r="V416" s="36">
        <f>SUMIFS(СВЦЭМ!$G$40:$G$783,СВЦЭМ!$A$40:$A$783,$A416,СВЦЭМ!$B$40:$B$783,V$402)+'СЕТ СН'!$F$16</f>
        <v>0</v>
      </c>
      <c r="W416" s="36">
        <f>SUMIFS(СВЦЭМ!$G$40:$G$783,СВЦЭМ!$A$40:$A$783,$A416,СВЦЭМ!$B$40:$B$783,W$402)+'СЕТ СН'!$F$16</f>
        <v>0</v>
      </c>
      <c r="X416" s="36">
        <f>SUMIFS(СВЦЭМ!$G$40:$G$783,СВЦЭМ!$A$40:$A$783,$A416,СВЦЭМ!$B$40:$B$783,X$402)+'СЕТ СН'!$F$16</f>
        <v>0</v>
      </c>
      <c r="Y416" s="36">
        <f>SUMIFS(СВЦЭМ!$G$40:$G$783,СВЦЭМ!$A$40:$A$783,$A416,СВЦЭМ!$B$40:$B$783,Y$402)+'СЕТ СН'!$F$16</f>
        <v>0</v>
      </c>
    </row>
    <row r="417" spans="1:25" ht="15.75" hidden="1" x14ac:dyDescent="0.2">
      <c r="A417" s="35">
        <f t="shared" si="11"/>
        <v>44454</v>
      </c>
      <c r="B417" s="36">
        <f>SUMIFS(СВЦЭМ!$G$40:$G$783,СВЦЭМ!$A$40:$A$783,$A417,СВЦЭМ!$B$40:$B$783,B$402)+'СЕТ СН'!$F$16</f>
        <v>0</v>
      </c>
      <c r="C417" s="36">
        <f>SUMIFS(СВЦЭМ!$G$40:$G$783,СВЦЭМ!$A$40:$A$783,$A417,СВЦЭМ!$B$40:$B$783,C$402)+'СЕТ СН'!$F$16</f>
        <v>0</v>
      </c>
      <c r="D417" s="36">
        <f>SUMIFS(СВЦЭМ!$G$40:$G$783,СВЦЭМ!$A$40:$A$783,$A417,СВЦЭМ!$B$40:$B$783,D$402)+'СЕТ СН'!$F$16</f>
        <v>0</v>
      </c>
      <c r="E417" s="36">
        <f>SUMIFS(СВЦЭМ!$G$40:$G$783,СВЦЭМ!$A$40:$A$783,$A417,СВЦЭМ!$B$40:$B$783,E$402)+'СЕТ СН'!$F$16</f>
        <v>0</v>
      </c>
      <c r="F417" s="36">
        <f>SUMIFS(СВЦЭМ!$G$40:$G$783,СВЦЭМ!$A$40:$A$783,$A417,СВЦЭМ!$B$40:$B$783,F$402)+'СЕТ СН'!$F$16</f>
        <v>0</v>
      </c>
      <c r="G417" s="36">
        <f>SUMIFS(СВЦЭМ!$G$40:$G$783,СВЦЭМ!$A$40:$A$783,$A417,СВЦЭМ!$B$40:$B$783,G$402)+'СЕТ СН'!$F$16</f>
        <v>0</v>
      </c>
      <c r="H417" s="36">
        <f>SUMIFS(СВЦЭМ!$G$40:$G$783,СВЦЭМ!$A$40:$A$783,$A417,СВЦЭМ!$B$40:$B$783,H$402)+'СЕТ СН'!$F$16</f>
        <v>0</v>
      </c>
      <c r="I417" s="36">
        <f>SUMIFS(СВЦЭМ!$G$40:$G$783,СВЦЭМ!$A$40:$A$783,$A417,СВЦЭМ!$B$40:$B$783,I$402)+'СЕТ СН'!$F$16</f>
        <v>0</v>
      </c>
      <c r="J417" s="36">
        <f>SUMIFS(СВЦЭМ!$G$40:$G$783,СВЦЭМ!$A$40:$A$783,$A417,СВЦЭМ!$B$40:$B$783,J$402)+'СЕТ СН'!$F$16</f>
        <v>0</v>
      </c>
      <c r="K417" s="36">
        <f>SUMIFS(СВЦЭМ!$G$40:$G$783,СВЦЭМ!$A$40:$A$783,$A417,СВЦЭМ!$B$40:$B$783,K$402)+'СЕТ СН'!$F$16</f>
        <v>0</v>
      </c>
      <c r="L417" s="36">
        <f>SUMIFS(СВЦЭМ!$G$40:$G$783,СВЦЭМ!$A$40:$A$783,$A417,СВЦЭМ!$B$40:$B$783,L$402)+'СЕТ СН'!$F$16</f>
        <v>0</v>
      </c>
      <c r="M417" s="36">
        <f>SUMIFS(СВЦЭМ!$G$40:$G$783,СВЦЭМ!$A$40:$A$783,$A417,СВЦЭМ!$B$40:$B$783,M$402)+'СЕТ СН'!$F$16</f>
        <v>0</v>
      </c>
      <c r="N417" s="36">
        <f>SUMIFS(СВЦЭМ!$G$40:$G$783,СВЦЭМ!$A$40:$A$783,$A417,СВЦЭМ!$B$40:$B$783,N$402)+'СЕТ СН'!$F$16</f>
        <v>0</v>
      </c>
      <c r="O417" s="36">
        <f>SUMIFS(СВЦЭМ!$G$40:$G$783,СВЦЭМ!$A$40:$A$783,$A417,СВЦЭМ!$B$40:$B$783,O$402)+'СЕТ СН'!$F$16</f>
        <v>0</v>
      </c>
      <c r="P417" s="36">
        <f>SUMIFS(СВЦЭМ!$G$40:$G$783,СВЦЭМ!$A$40:$A$783,$A417,СВЦЭМ!$B$40:$B$783,P$402)+'СЕТ СН'!$F$16</f>
        <v>0</v>
      </c>
      <c r="Q417" s="36">
        <f>SUMIFS(СВЦЭМ!$G$40:$G$783,СВЦЭМ!$A$40:$A$783,$A417,СВЦЭМ!$B$40:$B$783,Q$402)+'СЕТ СН'!$F$16</f>
        <v>0</v>
      </c>
      <c r="R417" s="36">
        <f>SUMIFS(СВЦЭМ!$G$40:$G$783,СВЦЭМ!$A$40:$A$783,$A417,СВЦЭМ!$B$40:$B$783,R$402)+'СЕТ СН'!$F$16</f>
        <v>0</v>
      </c>
      <c r="S417" s="36">
        <f>SUMIFS(СВЦЭМ!$G$40:$G$783,СВЦЭМ!$A$40:$A$783,$A417,СВЦЭМ!$B$40:$B$783,S$402)+'СЕТ СН'!$F$16</f>
        <v>0</v>
      </c>
      <c r="T417" s="36">
        <f>SUMIFS(СВЦЭМ!$G$40:$G$783,СВЦЭМ!$A$40:$A$783,$A417,СВЦЭМ!$B$40:$B$783,T$402)+'СЕТ СН'!$F$16</f>
        <v>0</v>
      </c>
      <c r="U417" s="36">
        <f>SUMIFS(СВЦЭМ!$G$40:$G$783,СВЦЭМ!$A$40:$A$783,$A417,СВЦЭМ!$B$40:$B$783,U$402)+'СЕТ СН'!$F$16</f>
        <v>0</v>
      </c>
      <c r="V417" s="36">
        <f>SUMIFS(СВЦЭМ!$G$40:$G$783,СВЦЭМ!$A$40:$A$783,$A417,СВЦЭМ!$B$40:$B$783,V$402)+'СЕТ СН'!$F$16</f>
        <v>0</v>
      </c>
      <c r="W417" s="36">
        <f>SUMIFS(СВЦЭМ!$G$40:$G$783,СВЦЭМ!$A$40:$A$783,$A417,СВЦЭМ!$B$40:$B$783,W$402)+'СЕТ СН'!$F$16</f>
        <v>0</v>
      </c>
      <c r="X417" s="36">
        <f>SUMIFS(СВЦЭМ!$G$40:$G$783,СВЦЭМ!$A$40:$A$783,$A417,СВЦЭМ!$B$40:$B$783,X$402)+'СЕТ СН'!$F$16</f>
        <v>0</v>
      </c>
      <c r="Y417" s="36">
        <f>SUMIFS(СВЦЭМ!$G$40:$G$783,СВЦЭМ!$A$40:$A$783,$A417,СВЦЭМ!$B$40:$B$783,Y$402)+'СЕТ СН'!$F$16</f>
        <v>0</v>
      </c>
    </row>
    <row r="418" spans="1:25" ht="15.75" hidden="1" x14ac:dyDescent="0.2">
      <c r="A418" s="35">
        <f t="shared" si="11"/>
        <v>44455</v>
      </c>
      <c r="B418" s="36">
        <f>SUMIFS(СВЦЭМ!$G$40:$G$783,СВЦЭМ!$A$40:$A$783,$A418,СВЦЭМ!$B$40:$B$783,B$402)+'СЕТ СН'!$F$16</f>
        <v>0</v>
      </c>
      <c r="C418" s="36">
        <f>SUMIFS(СВЦЭМ!$G$40:$G$783,СВЦЭМ!$A$40:$A$783,$A418,СВЦЭМ!$B$40:$B$783,C$402)+'СЕТ СН'!$F$16</f>
        <v>0</v>
      </c>
      <c r="D418" s="36">
        <f>SUMIFS(СВЦЭМ!$G$40:$G$783,СВЦЭМ!$A$40:$A$783,$A418,СВЦЭМ!$B$40:$B$783,D$402)+'СЕТ СН'!$F$16</f>
        <v>0</v>
      </c>
      <c r="E418" s="36">
        <f>SUMIFS(СВЦЭМ!$G$40:$G$783,СВЦЭМ!$A$40:$A$783,$A418,СВЦЭМ!$B$40:$B$783,E$402)+'СЕТ СН'!$F$16</f>
        <v>0</v>
      </c>
      <c r="F418" s="36">
        <f>SUMIFS(СВЦЭМ!$G$40:$G$783,СВЦЭМ!$A$40:$A$783,$A418,СВЦЭМ!$B$40:$B$783,F$402)+'СЕТ СН'!$F$16</f>
        <v>0</v>
      </c>
      <c r="G418" s="36">
        <f>SUMIFS(СВЦЭМ!$G$40:$G$783,СВЦЭМ!$A$40:$A$783,$A418,СВЦЭМ!$B$40:$B$783,G$402)+'СЕТ СН'!$F$16</f>
        <v>0</v>
      </c>
      <c r="H418" s="36">
        <f>SUMIFS(СВЦЭМ!$G$40:$G$783,СВЦЭМ!$A$40:$A$783,$A418,СВЦЭМ!$B$40:$B$783,H$402)+'СЕТ СН'!$F$16</f>
        <v>0</v>
      </c>
      <c r="I418" s="36">
        <f>SUMIFS(СВЦЭМ!$G$40:$G$783,СВЦЭМ!$A$40:$A$783,$A418,СВЦЭМ!$B$40:$B$783,I$402)+'СЕТ СН'!$F$16</f>
        <v>0</v>
      </c>
      <c r="J418" s="36">
        <f>SUMIFS(СВЦЭМ!$G$40:$G$783,СВЦЭМ!$A$40:$A$783,$A418,СВЦЭМ!$B$40:$B$783,J$402)+'СЕТ СН'!$F$16</f>
        <v>0</v>
      </c>
      <c r="K418" s="36">
        <f>SUMIFS(СВЦЭМ!$G$40:$G$783,СВЦЭМ!$A$40:$A$783,$A418,СВЦЭМ!$B$40:$B$783,K$402)+'СЕТ СН'!$F$16</f>
        <v>0</v>
      </c>
      <c r="L418" s="36">
        <f>SUMIFS(СВЦЭМ!$G$40:$G$783,СВЦЭМ!$A$40:$A$783,$A418,СВЦЭМ!$B$40:$B$783,L$402)+'СЕТ СН'!$F$16</f>
        <v>0</v>
      </c>
      <c r="M418" s="36">
        <f>SUMIFS(СВЦЭМ!$G$40:$G$783,СВЦЭМ!$A$40:$A$783,$A418,СВЦЭМ!$B$40:$B$783,M$402)+'СЕТ СН'!$F$16</f>
        <v>0</v>
      </c>
      <c r="N418" s="36">
        <f>SUMIFS(СВЦЭМ!$G$40:$G$783,СВЦЭМ!$A$40:$A$783,$A418,СВЦЭМ!$B$40:$B$783,N$402)+'СЕТ СН'!$F$16</f>
        <v>0</v>
      </c>
      <c r="O418" s="36">
        <f>SUMIFS(СВЦЭМ!$G$40:$G$783,СВЦЭМ!$A$40:$A$783,$A418,СВЦЭМ!$B$40:$B$783,O$402)+'СЕТ СН'!$F$16</f>
        <v>0</v>
      </c>
      <c r="P418" s="36">
        <f>SUMIFS(СВЦЭМ!$G$40:$G$783,СВЦЭМ!$A$40:$A$783,$A418,СВЦЭМ!$B$40:$B$783,P$402)+'СЕТ СН'!$F$16</f>
        <v>0</v>
      </c>
      <c r="Q418" s="36">
        <f>SUMIFS(СВЦЭМ!$G$40:$G$783,СВЦЭМ!$A$40:$A$783,$A418,СВЦЭМ!$B$40:$B$783,Q$402)+'СЕТ СН'!$F$16</f>
        <v>0</v>
      </c>
      <c r="R418" s="36">
        <f>SUMIFS(СВЦЭМ!$G$40:$G$783,СВЦЭМ!$A$40:$A$783,$A418,СВЦЭМ!$B$40:$B$783,R$402)+'СЕТ СН'!$F$16</f>
        <v>0</v>
      </c>
      <c r="S418" s="36">
        <f>SUMIFS(СВЦЭМ!$G$40:$G$783,СВЦЭМ!$A$40:$A$783,$A418,СВЦЭМ!$B$40:$B$783,S$402)+'СЕТ СН'!$F$16</f>
        <v>0</v>
      </c>
      <c r="T418" s="36">
        <f>SUMIFS(СВЦЭМ!$G$40:$G$783,СВЦЭМ!$A$40:$A$783,$A418,СВЦЭМ!$B$40:$B$783,T$402)+'СЕТ СН'!$F$16</f>
        <v>0</v>
      </c>
      <c r="U418" s="36">
        <f>SUMIFS(СВЦЭМ!$G$40:$G$783,СВЦЭМ!$A$40:$A$783,$A418,СВЦЭМ!$B$40:$B$783,U$402)+'СЕТ СН'!$F$16</f>
        <v>0</v>
      </c>
      <c r="V418" s="36">
        <f>SUMIFS(СВЦЭМ!$G$40:$G$783,СВЦЭМ!$A$40:$A$783,$A418,СВЦЭМ!$B$40:$B$783,V$402)+'СЕТ СН'!$F$16</f>
        <v>0</v>
      </c>
      <c r="W418" s="36">
        <f>SUMIFS(СВЦЭМ!$G$40:$G$783,СВЦЭМ!$A$40:$A$783,$A418,СВЦЭМ!$B$40:$B$783,W$402)+'СЕТ СН'!$F$16</f>
        <v>0</v>
      </c>
      <c r="X418" s="36">
        <f>SUMIFS(СВЦЭМ!$G$40:$G$783,СВЦЭМ!$A$40:$A$783,$A418,СВЦЭМ!$B$40:$B$783,X$402)+'СЕТ СН'!$F$16</f>
        <v>0</v>
      </c>
      <c r="Y418" s="36">
        <f>SUMIFS(СВЦЭМ!$G$40:$G$783,СВЦЭМ!$A$40:$A$783,$A418,СВЦЭМ!$B$40:$B$783,Y$402)+'СЕТ СН'!$F$16</f>
        <v>0</v>
      </c>
    </row>
    <row r="419" spans="1:25" ht="15.75" hidden="1" x14ac:dyDescent="0.2">
      <c r="A419" s="35">
        <f t="shared" si="11"/>
        <v>44456</v>
      </c>
      <c r="B419" s="36">
        <f>SUMIFS(СВЦЭМ!$G$40:$G$783,СВЦЭМ!$A$40:$A$783,$A419,СВЦЭМ!$B$40:$B$783,B$402)+'СЕТ СН'!$F$16</f>
        <v>0</v>
      </c>
      <c r="C419" s="36">
        <f>SUMIFS(СВЦЭМ!$G$40:$G$783,СВЦЭМ!$A$40:$A$783,$A419,СВЦЭМ!$B$40:$B$783,C$402)+'СЕТ СН'!$F$16</f>
        <v>0</v>
      </c>
      <c r="D419" s="36">
        <f>SUMIFS(СВЦЭМ!$G$40:$G$783,СВЦЭМ!$A$40:$A$783,$A419,СВЦЭМ!$B$40:$B$783,D$402)+'СЕТ СН'!$F$16</f>
        <v>0</v>
      </c>
      <c r="E419" s="36">
        <f>SUMIFS(СВЦЭМ!$G$40:$G$783,СВЦЭМ!$A$40:$A$783,$A419,СВЦЭМ!$B$40:$B$783,E$402)+'СЕТ СН'!$F$16</f>
        <v>0</v>
      </c>
      <c r="F419" s="36">
        <f>SUMIFS(СВЦЭМ!$G$40:$G$783,СВЦЭМ!$A$40:$A$783,$A419,СВЦЭМ!$B$40:$B$783,F$402)+'СЕТ СН'!$F$16</f>
        <v>0</v>
      </c>
      <c r="G419" s="36">
        <f>SUMIFS(СВЦЭМ!$G$40:$G$783,СВЦЭМ!$A$40:$A$783,$A419,СВЦЭМ!$B$40:$B$783,G$402)+'СЕТ СН'!$F$16</f>
        <v>0</v>
      </c>
      <c r="H419" s="36">
        <f>SUMIFS(СВЦЭМ!$G$40:$G$783,СВЦЭМ!$A$40:$A$783,$A419,СВЦЭМ!$B$40:$B$783,H$402)+'СЕТ СН'!$F$16</f>
        <v>0</v>
      </c>
      <c r="I419" s="36">
        <f>SUMIFS(СВЦЭМ!$G$40:$G$783,СВЦЭМ!$A$40:$A$783,$A419,СВЦЭМ!$B$40:$B$783,I$402)+'СЕТ СН'!$F$16</f>
        <v>0</v>
      </c>
      <c r="J419" s="36">
        <f>SUMIFS(СВЦЭМ!$G$40:$G$783,СВЦЭМ!$A$40:$A$783,$A419,СВЦЭМ!$B$40:$B$783,J$402)+'СЕТ СН'!$F$16</f>
        <v>0</v>
      </c>
      <c r="K419" s="36">
        <f>SUMIFS(СВЦЭМ!$G$40:$G$783,СВЦЭМ!$A$40:$A$783,$A419,СВЦЭМ!$B$40:$B$783,K$402)+'СЕТ СН'!$F$16</f>
        <v>0</v>
      </c>
      <c r="L419" s="36">
        <f>SUMIFS(СВЦЭМ!$G$40:$G$783,СВЦЭМ!$A$40:$A$783,$A419,СВЦЭМ!$B$40:$B$783,L$402)+'СЕТ СН'!$F$16</f>
        <v>0</v>
      </c>
      <c r="M419" s="36">
        <f>SUMIFS(СВЦЭМ!$G$40:$G$783,СВЦЭМ!$A$40:$A$783,$A419,СВЦЭМ!$B$40:$B$783,M$402)+'СЕТ СН'!$F$16</f>
        <v>0</v>
      </c>
      <c r="N419" s="36">
        <f>SUMIFS(СВЦЭМ!$G$40:$G$783,СВЦЭМ!$A$40:$A$783,$A419,СВЦЭМ!$B$40:$B$783,N$402)+'СЕТ СН'!$F$16</f>
        <v>0</v>
      </c>
      <c r="O419" s="36">
        <f>SUMIFS(СВЦЭМ!$G$40:$G$783,СВЦЭМ!$A$40:$A$783,$A419,СВЦЭМ!$B$40:$B$783,O$402)+'СЕТ СН'!$F$16</f>
        <v>0</v>
      </c>
      <c r="P419" s="36">
        <f>SUMIFS(СВЦЭМ!$G$40:$G$783,СВЦЭМ!$A$40:$A$783,$A419,СВЦЭМ!$B$40:$B$783,P$402)+'СЕТ СН'!$F$16</f>
        <v>0</v>
      </c>
      <c r="Q419" s="36">
        <f>SUMIFS(СВЦЭМ!$G$40:$G$783,СВЦЭМ!$A$40:$A$783,$A419,СВЦЭМ!$B$40:$B$783,Q$402)+'СЕТ СН'!$F$16</f>
        <v>0</v>
      </c>
      <c r="R419" s="36">
        <f>SUMIFS(СВЦЭМ!$G$40:$G$783,СВЦЭМ!$A$40:$A$783,$A419,СВЦЭМ!$B$40:$B$783,R$402)+'СЕТ СН'!$F$16</f>
        <v>0</v>
      </c>
      <c r="S419" s="36">
        <f>SUMIFS(СВЦЭМ!$G$40:$G$783,СВЦЭМ!$A$40:$A$783,$A419,СВЦЭМ!$B$40:$B$783,S$402)+'СЕТ СН'!$F$16</f>
        <v>0</v>
      </c>
      <c r="T419" s="36">
        <f>SUMIFS(СВЦЭМ!$G$40:$G$783,СВЦЭМ!$A$40:$A$783,$A419,СВЦЭМ!$B$40:$B$783,T$402)+'СЕТ СН'!$F$16</f>
        <v>0</v>
      </c>
      <c r="U419" s="36">
        <f>SUMIFS(СВЦЭМ!$G$40:$G$783,СВЦЭМ!$A$40:$A$783,$A419,СВЦЭМ!$B$40:$B$783,U$402)+'СЕТ СН'!$F$16</f>
        <v>0</v>
      </c>
      <c r="V419" s="36">
        <f>SUMIFS(СВЦЭМ!$G$40:$G$783,СВЦЭМ!$A$40:$A$783,$A419,СВЦЭМ!$B$40:$B$783,V$402)+'СЕТ СН'!$F$16</f>
        <v>0</v>
      </c>
      <c r="W419" s="36">
        <f>SUMIFS(СВЦЭМ!$G$40:$G$783,СВЦЭМ!$A$40:$A$783,$A419,СВЦЭМ!$B$40:$B$783,W$402)+'СЕТ СН'!$F$16</f>
        <v>0</v>
      </c>
      <c r="X419" s="36">
        <f>SUMIFS(СВЦЭМ!$G$40:$G$783,СВЦЭМ!$A$40:$A$783,$A419,СВЦЭМ!$B$40:$B$783,X$402)+'СЕТ СН'!$F$16</f>
        <v>0</v>
      </c>
      <c r="Y419" s="36">
        <f>SUMIFS(СВЦЭМ!$G$40:$G$783,СВЦЭМ!$A$40:$A$783,$A419,СВЦЭМ!$B$40:$B$783,Y$402)+'СЕТ СН'!$F$16</f>
        <v>0</v>
      </c>
    </row>
    <row r="420" spans="1:25" ht="15.75" hidden="1" x14ac:dyDescent="0.2">
      <c r="A420" s="35">
        <f t="shared" si="11"/>
        <v>44457</v>
      </c>
      <c r="B420" s="36">
        <f>SUMIFS(СВЦЭМ!$G$40:$G$783,СВЦЭМ!$A$40:$A$783,$A420,СВЦЭМ!$B$40:$B$783,B$402)+'СЕТ СН'!$F$16</f>
        <v>0</v>
      </c>
      <c r="C420" s="36">
        <f>SUMIFS(СВЦЭМ!$G$40:$G$783,СВЦЭМ!$A$40:$A$783,$A420,СВЦЭМ!$B$40:$B$783,C$402)+'СЕТ СН'!$F$16</f>
        <v>0</v>
      </c>
      <c r="D420" s="36">
        <f>SUMIFS(СВЦЭМ!$G$40:$G$783,СВЦЭМ!$A$40:$A$783,$A420,СВЦЭМ!$B$40:$B$783,D$402)+'СЕТ СН'!$F$16</f>
        <v>0</v>
      </c>
      <c r="E420" s="36">
        <f>SUMIFS(СВЦЭМ!$G$40:$G$783,СВЦЭМ!$A$40:$A$783,$A420,СВЦЭМ!$B$40:$B$783,E$402)+'СЕТ СН'!$F$16</f>
        <v>0</v>
      </c>
      <c r="F420" s="36">
        <f>SUMIFS(СВЦЭМ!$G$40:$G$783,СВЦЭМ!$A$40:$A$783,$A420,СВЦЭМ!$B$40:$B$783,F$402)+'СЕТ СН'!$F$16</f>
        <v>0</v>
      </c>
      <c r="G420" s="36">
        <f>SUMIFS(СВЦЭМ!$G$40:$G$783,СВЦЭМ!$A$40:$A$783,$A420,СВЦЭМ!$B$40:$B$783,G$402)+'СЕТ СН'!$F$16</f>
        <v>0</v>
      </c>
      <c r="H420" s="36">
        <f>SUMIFS(СВЦЭМ!$G$40:$G$783,СВЦЭМ!$A$40:$A$783,$A420,СВЦЭМ!$B$40:$B$783,H$402)+'СЕТ СН'!$F$16</f>
        <v>0</v>
      </c>
      <c r="I420" s="36">
        <f>SUMIFS(СВЦЭМ!$G$40:$G$783,СВЦЭМ!$A$40:$A$783,$A420,СВЦЭМ!$B$40:$B$783,I$402)+'СЕТ СН'!$F$16</f>
        <v>0</v>
      </c>
      <c r="J420" s="36">
        <f>SUMIFS(СВЦЭМ!$G$40:$G$783,СВЦЭМ!$A$40:$A$783,$A420,СВЦЭМ!$B$40:$B$783,J$402)+'СЕТ СН'!$F$16</f>
        <v>0</v>
      </c>
      <c r="K420" s="36">
        <f>SUMIFS(СВЦЭМ!$G$40:$G$783,СВЦЭМ!$A$40:$A$783,$A420,СВЦЭМ!$B$40:$B$783,K$402)+'СЕТ СН'!$F$16</f>
        <v>0</v>
      </c>
      <c r="L420" s="36">
        <f>SUMIFS(СВЦЭМ!$G$40:$G$783,СВЦЭМ!$A$40:$A$783,$A420,СВЦЭМ!$B$40:$B$783,L$402)+'СЕТ СН'!$F$16</f>
        <v>0</v>
      </c>
      <c r="M420" s="36">
        <f>SUMIFS(СВЦЭМ!$G$40:$G$783,СВЦЭМ!$A$40:$A$783,$A420,СВЦЭМ!$B$40:$B$783,M$402)+'СЕТ СН'!$F$16</f>
        <v>0</v>
      </c>
      <c r="N420" s="36">
        <f>SUMIFS(СВЦЭМ!$G$40:$G$783,СВЦЭМ!$A$40:$A$783,$A420,СВЦЭМ!$B$40:$B$783,N$402)+'СЕТ СН'!$F$16</f>
        <v>0</v>
      </c>
      <c r="O420" s="36">
        <f>SUMIFS(СВЦЭМ!$G$40:$G$783,СВЦЭМ!$A$40:$A$783,$A420,СВЦЭМ!$B$40:$B$783,O$402)+'СЕТ СН'!$F$16</f>
        <v>0</v>
      </c>
      <c r="P420" s="36">
        <f>SUMIFS(СВЦЭМ!$G$40:$G$783,СВЦЭМ!$A$40:$A$783,$A420,СВЦЭМ!$B$40:$B$783,P$402)+'СЕТ СН'!$F$16</f>
        <v>0</v>
      </c>
      <c r="Q420" s="36">
        <f>SUMIFS(СВЦЭМ!$G$40:$G$783,СВЦЭМ!$A$40:$A$783,$A420,СВЦЭМ!$B$40:$B$783,Q$402)+'СЕТ СН'!$F$16</f>
        <v>0</v>
      </c>
      <c r="R420" s="36">
        <f>SUMIFS(СВЦЭМ!$G$40:$G$783,СВЦЭМ!$A$40:$A$783,$A420,СВЦЭМ!$B$40:$B$783,R$402)+'СЕТ СН'!$F$16</f>
        <v>0</v>
      </c>
      <c r="S420" s="36">
        <f>SUMIFS(СВЦЭМ!$G$40:$G$783,СВЦЭМ!$A$40:$A$783,$A420,СВЦЭМ!$B$40:$B$783,S$402)+'СЕТ СН'!$F$16</f>
        <v>0</v>
      </c>
      <c r="T420" s="36">
        <f>SUMIFS(СВЦЭМ!$G$40:$G$783,СВЦЭМ!$A$40:$A$783,$A420,СВЦЭМ!$B$40:$B$783,T$402)+'СЕТ СН'!$F$16</f>
        <v>0</v>
      </c>
      <c r="U420" s="36">
        <f>SUMIFS(СВЦЭМ!$G$40:$G$783,СВЦЭМ!$A$40:$A$783,$A420,СВЦЭМ!$B$40:$B$783,U$402)+'СЕТ СН'!$F$16</f>
        <v>0</v>
      </c>
      <c r="V420" s="36">
        <f>SUMIFS(СВЦЭМ!$G$40:$G$783,СВЦЭМ!$A$40:$A$783,$A420,СВЦЭМ!$B$40:$B$783,V$402)+'СЕТ СН'!$F$16</f>
        <v>0</v>
      </c>
      <c r="W420" s="36">
        <f>SUMIFS(СВЦЭМ!$G$40:$G$783,СВЦЭМ!$A$40:$A$783,$A420,СВЦЭМ!$B$40:$B$783,W$402)+'СЕТ СН'!$F$16</f>
        <v>0</v>
      </c>
      <c r="X420" s="36">
        <f>SUMIFS(СВЦЭМ!$G$40:$G$783,СВЦЭМ!$A$40:$A$783,$A420,СВЦЭМ!$B$40:$B$783,X$402)+'СЕТ СН'!$F$16</f>
        <v>0</v>
      </c>
      <c r="Y420" s="36">
        <f>SUMIFS(СВЦЭМ!$G$40:$G$783,СВЦЭМ!$A$40:$A$783,$A420,СВЦЭМ!$B$40:$B$783,Y$402)+'СЕТ СН'!$F$16</f>
        <v>0</v>
      </c>
    </row>
    <row r="421" spans="1:25" ht="15.75" hidden="1" x14ac:dyDescent="0.2">
      <c r="A421" s="35">
        <f t="shared" si="11"/>
        <v>44458</v>
      </c>
      <c r="B421" s="36">
        <f>SUMIFS(СВЦЭМ!$G$40:$G$783,СВЦЭМ!$A$40:$A$783,$A421,СВЦЭМ!$B$40:$B$783,B$402)+'СЕТ СН'!$F$16</f>
        <v>0</v>
      </c>
      <c r="C421" s="36">
        <f>SUMIFS(СВЦЭМ!$G$40:$G$783,СВЦЭМ!$A$40:$A$783,$A421,СВЦЭМ!$B$40:$B$783,C$402)+'СЕТ СН'!$F$16</f>
        <v>0</v>
      </c>
      <c r="D421" s="36">
        <f>SUMIFS(СВЦЭМ!$G$40:$G$783,СВЦЭМ!$A$40:$A$783,$A421,СВЦЭМ!$B$40:$B$783,D$402)+'СЕТ СН'!$F$16</f>
        <v>0</v>
      </c>
      <c r="E421" s="36">
        <f>SUMIFS(СВЦЭМ!$G$40:$G$783,СВЦЭМ!$A$40:$A$783,$A421,СВЦЭМ!$B$40:$B$783,E$402)+'СЕТ СН'!$F$16</f>
        <v>0</v>
      </c>
      <c r="F421" s="36">
        <f>SUMIFS(СВЦЭМ!$G$40:$G$783,СВЦЭМ!$A$40:$A$783,$A421,СВЦЭМ!$B$40:$B$783,F$402)+'СЕТ СН'!$F$16</f>
        <v>0</v>
      </c>
      <c r="G421" s="36">
        <f>SUMIFS(СВЦЭМ!$G$40:$G$783,СВЦЭМ!$A$40:$A$783,$A421,СВЦЭМ!$B$40:$B$783,G$402)+'СЕТ СН'!$F$16</f>
        <v>0</v>
      </c>
      <c r="H421" s="36">
        <f>SUMIFS(СВЦЭМ!$G$40:$G$783,СВЦЭМ!$A$40:$A$783,$A421,СВЦЭМ!$B$40:$B$783,H$402)+'СЕТ СН'!$F$16</f>
        <v>0</v>
      </c>
      <c r="I421" s="36">
        <f>SUMIFS(СВЦЭМ!$G$40:$G$783,СВЦЭМ!$A$40:$A$783,$A421,СВЦЭМ!$B$40:$B$783,I$402)+'СЕТ СН'!$F$16</f>
        <v>0</v>
      </c>
      <c r="J421" s="36">
        <f>SUMIFS(СВЦЭМ!$G$40:$G$783,СВЦЭМ!$A$40:$A$783,$A421,СВЦЭМ!$B$40:$B$783,J$402)+'СЕТ СН'!$F$16</f>
        <v>0</v>
      </c>
      <c r="K421" s="36">
        <f>SUMIFS(СВЦЭМ!$G$40:$G$783,СВЦЭМ!$A$40:$A$783,$A421,СВЦЭМ!$B$40:$B$783,K$402)+'СЕТ СН'!$F$16</f>
        <v>0</v>
      </c>
      <c r="L421" s="36">
        <f>SUMIFS(СВЦЭМ!$G$40:$G$783,СВЦЭМ!$A$40:$A$783,$A421,СВЦЭМ!$B$40:$B$783,L$402)+'СЕТ СН'!$F$16</f>
        <v>0</v>
      </c>
      <c r="M421" s="36">
        <f>SUMIFS(СВЦЭМ!$G$40:$G$783,СВЦЭМ!$A$40:$A$783,$A421,СВЦЭМ!$B$40:$B$783,M$402)+'СЕТ СН'!$F$16</f>
        <v>0</v>
      </c>
      <c r="N421" s="36">
        <f>SUMIFS(СВЦЭМ!$G$40:$G$783,СВЦЭМ!$A$40:$A$783,$A421,СВЦЭМ!$B$40:$B$783,N$402)+'СЕТ СН'!$F$16</f>
        <v>0</v>
      </c>
      <c r="O421" s="36">
        <f>SUMIFS(СВЦЭМ!$G$40:$G$783,СВЦЭМ!$A$40:$A$783,$A421,СВЦЭМ!$B$40:$B$783,O$402)+'СЕТ СН'!$F$16</f>
        <v>0</v>
      </c>
      <c r="P421" s="36">
        <f>SUMIFS(СВЦЭМ!$G$40:$G$783,СВЦЭМ!$A$40:$A$783,$A421,СВЦЭМ!$B$40:$B$783,P$402)+'СЕТ СН'!$F$16</f>
        <v>0</v>
      </c>
      <c r="Q421" s="36">
        <f>SUMIFS(СВЦЭМ!$G$40:$G$783,СВЦЭМ!$A$40:$A$783,$A421,СВЦЭМ!$B$40:$B$783,Q$402)+'СЕТ СН'!$F$16</f>
        <v>0</v>
      </c>
      <c r="R421" s="36">
        <f>SUMIFS(СВЦЭМ!$G$40:$G$783,СВЦЭМ!$A$40:$A$783,$A421,СВЦЭМ!$B$40:$B$783,R$402)+'СЕТ СН'!$F$16</f>
        <v>0</v>
      </c>
      <c r="S421" s="36">
        <f>SUMIFS(СВЦЭМ!$G$40:$G$783,СВЦЭМ!$A$40:$A$783,$A421,СВЦЭМ!$B$40:$B$783,S$402)+'СЕТ СН'!$F$16</f>
        <v>0</v>
      </c>
      <c r="T421" s="36">
        <f>SUMIFS(СВЦЭМ!$G$40:$G$783,СВЦЭМ!$A$40:$A$783,$A421,СВЦЭМ!$B$40:$B$783,T$402)+'СЕТ СН'!$F$16</f>
        <v>0</v>
      </c>
      <c r="U421" s="36">
        <f>SUMIFS(СВЦЭМ!$G$40:$G$783,СВЦЭМ!$A$40:$A$783,$A421,СВЦЭМ!$B$40:$B$783,U$402)+'СЕТ СН'!$F$16</f>
        <v>0</v>
      </c>
      <c r="V421" s="36">
        <f>SUMIFS(СВЦЭМ!$G$40:$G$783,СВЦЭМ!$A$40:$A$783,$A421,СВЦЭМ!$B$40:$B$783,V$402)+'СЕТ СН'!$F$16</f>
        <v>0</v>
      </c>
      <c r="W421" s="36">
        <f>SUMIFS(СВЦЭМ!$G$40:$G$783,СВЦЭМ!$A$40:$A$783,$A421,СВЦЭМ!$B$40:$B$783,W$402)+'СЕТ СН'!$F$16</f>
        <v>0</v>
      </c>
      <c r="X421" s="36">
        <f>SUMIFS(СВЦЭМ!$G$40:$G$783,СВЦЭМ!$A$40:$A$783,$A421,СВЦЭМ!$B$40:$B$783,X$402)+'СЕТ СН'!$F$16</f>
        <v>0</v>
      </c>
      <c r="Y421" s="36">
        <f>SUMIFS(СВЦЭМ!$G$40:$G$783,СВЦЭМ!$A$40:$A$783,$A421,СВЦЭМ!$B$40:$B$783,Y$402)+'СЕТ СН'!$F$16</f>
        <v>0</v>
      </c>
    </row>
    <row r="422" spans="1:25" ht="15.75" hidden="1" x14ac:dyDescent="0.2">
      <c r="A422" s="35">
        <f t="shared" si="11"/>
        <v>44459</v>
      </c>
      <c r="B422" s="36">
        <f>SUMIFS(СВЦЭМ!$G$40:$G$783,СВЦЭМ!$A$40:$A$783,$A422,СВЦЭМ!$B$40:$B$783,B$402)+'СЕТ СН'!$F$16</f>
        <v>0</v>
      </c>
      <c r="C422" s="36">
        <f>SUMIFS(СВЦЭМ!$G$40:$G$783,СВЦЭМ!$A$40:$A$783,$A422,СВЦЭМ!$B$40:$B$783,C$402)+'СЕТ СН'!$F$16</f>
        <v>0</v>
      </c>
      <c r="D422" s="36">
        <f>SUMIFS(СВЦЭМ!$G$40:$G$783,СВЦЭМ!$A$40:$A$783,$A422,СВЦЭМ!$B$40:$B$783,D$402)+'СЕТ СН'!$F$16</f>
        <v>0</v>
      </c>
      <c r="E422" s="36">
        <f>SUMIFS(СВЦЭМ!$G$40:$G$783,СВЦЭМ!$A$40:$A$783,$A422,СВЦЭМ!$B$40:$B$783,E$402)+'СЕТ СН'!$F$16</f>
        <v>0</v>
      </c>
      <c r="F422" s="36">
        <f>SUMIFS(СВЦЭМ!$G$40:$G$783,СВЦЭМ!$A$40:$A$783,$A422,СВЦЭМ!$B$40:$B$783,F$402)+'СЕТ СН'!$F$16</f>
        <v>0</v>
      </c>
      <c r="G422" s="36">
        <f>SUMIFS(СВЦЭМ!$G$40:$G$783,СВЦЭМ!$A$40:$A$783,$A422,СВЦЭМ!$B$40:$B$783,G$402)+'СЕТ СН'!$F$16</f>
        <v>0</v>
      </c>
      <c r="H422" s="36">
        <f>SUMIFS(СВЦЭМ!$G$40:$G$783,СВЦЭМ!$A$40:$A$783,$A422,СВЦЭМ!$B$40:$B$783,H$402)+'СЕТ СН'!$F$16</f>
        <v>0</v>
      </c>
      <c r="I422" s="36">
        <f>SUMIFS(СВЦЭМ!$G$40:$G$783,СВЦЭМ!$A$40:$A$783,$A422,СВЦЭМ!$B$40:$B$783,I$402)+'СЕТ СН'!$F$16</f>
        <v>0</v>
      </c>
      <c r="J422" s="36">
        <f>SUMIFS(СВЦЭМ!$G$40:$G$783,СВЦЭМ!$A$40:$A$783,$A422,СВЦЭМ!$B$40:$B$783,J$402)+'СЕТ СН'!$F$16</f>
        <v>0</v>
      </c>
      <c r="K422" s="36">
        <f>SUMIFS(СВЦЭМ!$G$40:$G$783,СВЦЭМ!$A$40:$A$783,$A422,СВЦЭМ!$B$40:$B$783,K$402)+'СЕТ СН'!$F$16</f>
        <v>0</v>
      </c>
      <c r="L422" s="36">
        <f>SUMIFS(СВЦЭМ!$G$40:$G$783,СВЦЭМ!$A$40:$A$783,$A422,СВЦЭМ!$B$40:$B$783,L$402)+'СЕТ СН'!$F$16</f>
        <v>0</v>
      </c>
      <c r="M422" s="36">
        <f>SUMIFS(СВЦЭМ!$G$40:$G$783,СВЦЭМ!$A$40:$A$783,$A422,СВЦЭМ!$B$40:$B$783,M$402)+'СЕТ СН'!$F$16</f>
        <v>0</v>
      </c>
      <c r="N422" s="36">
        <f>SUMIFS(СВЦЭМ!$G$40:$G$783,СВЦЭМ!$A$40:$A$783,$A422,СВЦЭМ!$B$40:$B$783,N$402)+'СЕТ СН'!$F$16</f>
        <v>0</v>
      </c>
      <c r="O422" s="36">
        <f>SUMIFS(СВЦЭМ!$G$40:$G$783,СВЦЭМ!$A$40:$A$783,$A422,СВЦЭМ!$B$40:$B$783,O$402)+'СЕТ СН'!$F$16</f>
        <v>0</v>
      </c>
      <c r="P422" s="36">
        <f>SUMIFS(СВЦЭМ!$G$40:$G$783,СВЦЭМ!$A$40:$A$783,$A422,СВЦЭМ!$B$40:$B$783,P$402)+'СЕТ СН'!$F$16</f>
        <v>0</v>
      </c>
      <c r="Q422" s="36">
        <f>SUMIFS(СВЦЭМ!$G$40:$G$783,СВЦЭМ!$A$40:$A$783,$A422,СВЦЭМ!$B$40:$B$783,Q$402)+'СЕТ СН'!$F$16</f>
        <v>0</v>
      </c>
      <c r="R422" s="36">
        <f>SUMIFS(СВЦЭМ!$G$40:$G$783,СВЦЭМ!$A$40:$A$783,$A422,СВЦЭМ!$B$40:$B$783,R$402)+'СЕТ СН'!$F$16</f>
        <v>0</v>
      </c>
      <c r="S422" s="36">
        <f>SUMIFS(СВЦЭМ!$G$40:$G$783,СВЦЭМ!$A$40:$A$783,$A422,СВЦЭМ!$B$40:$B$783,S$402)+'СЕТ СН'!$F$16</f>
        <v>0</v>
      </c>
      <c r="T422" s="36">
        <f>SUMIFS(СВЦЭМ!$G$40:$G$783,СВЦЭМ!$A$40:$A$783,$A422,СВЦЭМ!$B$40:$B$783,T$402)+'СЕТ СН'!$F$16</f>
        <v>0</v>
      </c>
      <c r="U422" s="36">
        <f>SUMIFS(СВЦЭМ!$G$40:$G$783,СВЦЭМ!$A$40:$A$783,$A422,СВЦЭМ!$B$40:$B$783,U$402)+'СЕТ СН'!$F$16</f>
        <v>0</v>
      </c>
      <c r="V422" s="36">
        <f>SUMIFS(СВЦЭМ!$G$40:$G$783,СВЦЭМ!$A$40:$A$783,$A422,СВЦЭМ!$B$40:$B$783,V$402)+'СЕТ СН'!$F$16</f>
        <v>0</v>
      </c>
      <c r="W422" s="36">
        <f>SUMIFS(СВЦЭМ!$G$40:$G$783,СВЦЭМ!$A$40:$A$783,$A422,СВЦЭМ!$B$40:$B$783,W$402)+'СЕТ СН'!$F$16</f>
        <v>0</v>
      </c>
      <c r="X422" s="36">
        <f>SUMIFS(СВЦЭМ!$G$40:$G$783,СВЦЭМ!$A$40:$A$783,$A422,СВЦЭМ!$B$40:$B$783,X$402)+'СЕТ СН'!$F$16</f>
        <v>0</v>
      </c>
      <c r="Y422" s="36">
        <f>SUMIFS(СВЦЭМ!$G$40:$G$783,СВЦЭМ!$A$40:$A$783,$A422,СВЦЭМ!$B$40:$B$783,Y$402)+'СЕТ СН'!$F$16</f>
        <v>0</v>
      </c>
    </row>
    <row r="423" spans="1:25" ht="15.75" hidden="1" x14ac:dyDescent="0.2">
      <c r="A423" s="35">
        <f t="shared" si="11"/>
        <v>44460</v>
      </c>
      <c r="B423" s="36">
        <f>SUMIFS(СВЦЭМ!$G$40:$G$783,СВЦЭМ!$A$40:$A$783,$A423,СВЦЭМ!$B$40:$B$783,B$402)+'СЕТ СН'!$F$16</f>
        <v>0</v>
      </c>
      <c r="C423" s="36">
        <f>SUMIFS(СВЦЭМ!$G$40:$G$783,СВЦЭМ!$A$40:$A$783,$A423,СВЦЭМ!$B$40:$B$783,C$402)+'СЕТ СН'!$F$16</f>
        <v>0</v>
      </c>
      <c r="D423" s="36">
        <f>SUMIFS(СВЦЭМ!$G$40:$G$783,СВЦЭМ!$A$40:$A$783,$A423,СВЦЭМ!$B$40:$B$783,D$402)+'СЕТ СН'!$F$16</f>
        <v>0</v>
      </c>
      <c r="E423" s="36">
        <f>SUMIFS(СВЦЭМ!$G$40:$G$783,СВЦЭМ!$A$40:$A$783,$A423,СВЦЭМ!$B$40:$B$783,E$402)+'СЕТ СН'!$F$16</f>
        <v>0</v>
      </c>
      <c r="F423" s="36">
        <f>SUMIFS(СВЦЭМ!$G$40:$G$783,СВЦЭМ!$A$40:$A$783,$A423,СВЦЭМ!$B$40:$B$783,F$402)+'СЕТ СН'!$F$16</f>
        <v>0</v>
      </c>
      <c r="G423" s="36">
        <f>SUMIFS(СВЦЭМ!$G$40:$G$783,СВЦЭМ!$A$40:$A$783,$A423,СВЦЭМ!$B$40:$B$783,G$402)+'СЕТ СН'!$F$16</f>
        <v>0</v>
      </c>
      <c r="H423" s="36">
        <f>SUMIFS(СВЦЭМ!$G$40:$G$783,СВЦЭМ!$A$40:$A$783,$A423,СВЦЭМ!$B$40:$B$783,H$402)+'СЕТ СН'!$F$16</f>
        <v>0</v>
      </c>
      <c r="I423" s="36">
        <f>SUMIFS(СВЦЭМ!$G$40:$G$783,СВЦЭМ!$A$40:$A$783,$A423,СВЦЭМ!$B$40:$B$783,I$402)+'СЕТ СН'!$F$16</f>
        <v>0</v>
      </c>
      <c r="J423" s="36">
        <f>SUMIFS(СВЦЭМ!$G$40:$G$783,СВЦЭМ!$A$40:$A$783,$A423,СВЦЭМ!$B$40:$B$783,J$402)+'СЕТ СН'!$F$16</f>
        <v>0</v>
      </c>
      <c r="K423" s="36">
        <f>SUMIFS(СВЦЭМ!$G$40:$G$783,СВЦЭМ!$A$40:$A$783,$A423,СВЦЭМ!$B$40:$B$783,K$402)+'СЕТ СН'!$F$16</f>
        <v>0</v>
      </c>
      <c r="L423" s="36">
        <f>SUMIFS(СВЦЭМ!$G$40:$G$783,СВЦЭМ!$A$40:$A$783,$A423,СВЦЭМ!$B$40:$B$783,L$402)+'СЕТ СН'!$F$16</f>
        <v>0</v>
      </c>
      <c r="M423" s="36">
        <f>SUMIFS(СВЦЭМ!$G$40:$G$783,СВЦЭМ!$A$40:$A$783,$A423,СВЦЭМ!$B$40:$B$783,M$402)+'СЕТ СН'!$F$16</f>
        <v>0</v>
      </c>
      <c r="N423" s="36">
        <f>SUMIFS(СВЦЭМ!$G$40:$G$783,СВЦЭМ!$A$40:$A$783,$A423,СВЦЭМ!$B$40:$B$783,N$402)+'СЕТ СН'!$F$16</f>
        <v>0</v>
      </c>
      <c r="O423" s="36">
        <f>SUMIFS(СВЦЭМ!$G$40:$G$783,СВЦЭМ!$A$40:$A$783,$A423,СВЦЭМ!$B$40:$B$783,O$402)+'СЕТ СН'!$F$16</f>
        <v>0</v>
      </c>
      <c r="P423" s="36">
        <f>SUMIFS(СВЦЭМ!$G$40:$G$783,СВЦЭМ!$A$40:$A$783,$A423,СВЦЭМ!$B$40:$B$783,P$402)+'СЕТ СН'!$F$16</f>
        <v>0</v>
      </c>
      <c r="Q423" s="36">
        <f>SUMIFS(СВЦЭМ!$G$40:$G$783,СВЦЭМ!$A$40:$A$783,$A423,СВЦЭМ!$B$40:$B$783,Q$402)+'СЕТ СН'!$F$16</f>
        <v>0</v>
      </c>
      <c r="R423" s="36">
        <f>SUMIFS(СВЦЭМ!$G$40:$G$783,СВЦЭМ!$A$40:$A$783,$A423,СВЦЭМ!$B$40:$B$783,R$402)+'СЕТ СН'!$F$16</f>
        <v>0</v>
      </c>
      <c r="S423" s="36">
        <f>SUMIFS(СВЦЭМ!$G$40:$G$783,СВЦЭМ!$A$40:$A$783,$A423,СВЦЭМ!$B$40:$B$783,S$402)+'СЕТ СН'!$F$16</f>
        <v>0</v>
      </c>
      <c r="T423" s="36">
        <f>SUMIFS(СВЦЭМ!$G$40:$G$783,СВЦЭМ!$A$40:$A$783,$A423,СВЦЭМ!$B$40:$B$783,T$402)+'СЕТ СН'!$F$16</f>
        <v>0</v>
      </c>
      <c r="U423" s="36">
        <f>SUMIFS(СВЦЭМ!$G$40:$G$783,СВЦЭМ!$A$40:$A$783,$A423,СВЦЭМ!$B$40:$B$783,U$402)+'СЕТ СН'!$F$16</f>
        <v>0</v>
      </c>
      <c r="V423" s="36">
        <f>SUMIFS(СВЦЭМ!$G$40:$G$783,СВЦЭМ!$A$40:$A$783,$A423,СВЦЭМ!$B$40:$B$783,V$402)+'СЕТ СН'!$F$16</f>
        <v>0</v>
      </c>
      <c r="W423" s="36">
        <f>SUMIFS(СВЦЭМ!$G$40:$G$783,СВЦЭМ!$A$40:$A$783,$A423,СВЦЭМ!$B$40:$B$783,W$402)+'СЕТ СН'!$F$16</f>
        <v>0</v>
      </c>
      <c r="X423" s="36">
        <f>SUMIFS(СВЦЭМ!$G$40:$G$783,СВЦЭМ!$A$40:$A$783,$A423,СВЦЭМ!$B$40:$B$783,X$402)+'СЕТ СН'!$F$16</f>
        <v>0</v>
      </c>
      <c r="Y423" s="36">
        <f>SUMIFS(СВЦЭМ!$G$40:$G$783,СВЦЭМ!$A$40:$A$783,$A423,СВЦЭМ!$B$40:$B$783,Y$402)+'СЕТ СН'!$F$16</f>
        <v>0</v>
      </c>
    </row>
    <row r="424" spans="1:25" ht="15.75" hidden="1" x14ac:dyDescent="0.2">
      <c r="A424" s="35">
        <f t="shared" si="11"/>
        <v>44461</v>
      </c>
      <c r="B424" s="36">
        <f>SUMIFS(СВЦЭМ!$G$40:$G$783,СВЦЭМ!$A$40:$A$783,$A424,СВЦЭМ!$B$40:$B$783,B$402)+'СЕТ СН'!$F$16</f>
        <v>0</v>
      </c>
      <c r="C424" s="36">
        <f>SUMIFS(СВЦЭМ!$G$40:$G$783,СВЦЭМ!$A$40:$A$783,$A424,СВЦЭМ!$B$40:$B$783,C$402)+'СЕТ СН'!$F$16</f>
        <v>0</v>
      </c>
      <c r="D424" s="36">
        <f>SUMIFS(СВЦЭМ!$G$40:$G$783,СВЦЭМ!$A$40:$A$783,$A424,СВЦЭМ!$B$40:$B$783,D$402)+'СЕТ СН'!$F$16</f>
        <v>0</v>
      </c>
      <c r="E424" s="36">
        <f>SUMIFS(СВЦЭМ!$G$40:$G$783,СВЦЭМ!$A$40:$A$783,$A424,СВЦЭМ!$B$40:$B$783,E$402)+'СЕТ СН'!$F$16</f>
        <v>0</v>
      </c>
      <c r="F424" s="36">
        <f>SUMIFS(СВЦЭМ!$G$40:$G$783,СВЦЭМ!$A$40:$A$783,$A424,СВЦЭМ!$B$40:$B$783,F$402)+'СЕТ СН'!$F$16</f>
        <v>0</v>
      </c>
      <c r="G424" s="36">
        <f>SUMIFS(СВЦЭМ!$G$40:$G$783,СВЦЭМ!$A$40:$A$783,$A424,СВЦЭМ!$B$40:$B$783,G$402)+'СЕТ СН'!$F$16</f>
        <v>0</v>
      </c>
      <c r="H424" s="36">
        <f>SUMIFS(СВЦЭМ!$G$40:$G$783,СВЦЭМ!$A$40:$A$783,$A424,СВЦЭМ!$B$40:$B$783,H$402)+'СЕТ СН'!$F$16</f>
        <v>0</v>
      </c>
      <c r="I424" s="36">
        <f>SUMIFS(СВЦЭМ!$G$40:$G$783,СВЦЭМ!$A$40:$A$783,$A424,СВЦЭМ!$B$40:$B$783,I$402)+'СЕТ СН'!$F$16</f>
        <v>0</v>
      </c>
      <c r="J424" s="36">
        <f>SUMIFS(СВЦЭМ!$G$40:$G$783,СВЦЭМ!$A$40:$A$783,$A424,СВЦЭМ!$B$40:$B$783,J$402)+'СЕТ СН'!$F$16</f>
        <v>0</v>
      </c>
      <c r="K424" s="36">
        <f>SUMIFS(СВЦЭМ!$G$40:$G$783,СВЦЭМ!$A$40:$A$783,$A424,СВЦЭМ!$B$40:$B$783,K$402)+'СЕТ СН'!$F$16</f>
        <v>0</v>
      </c>
      <c r="L424" s="36">
        <f>SUMIFS(СВЦЭМ!$G$40:$G$783,СВЦЭМ!$A$40:$A$783,$A424,СВЦЭМ!$B$40:$B$783,L$402)+'СЕТ СН'!$F$16</f>
        <v>0</v>
      </c>
      <c r="M424" s="36">
        <f>SUMIFS(СВЦЭМ!$G$40:$G$783,СВЦЭМ!$A$40:$A$783,$A424,СВЦЭМ!$B$40:$B$783,M$402)+'СЕТ СН'!$F$16</f>
        <v>0</v>
      </c>
      <c r="N424" s="36">
        <f>SUMIFS(СВЦЭМ!$G$40:$G$783,СВЦЭМ!$A$40:$A$783,$A424,СВЦЭМ!$B$40:$B$783,N$402)+'СЕТ СН'!$F$16</f>
        <v>0</v>
      </c>
      <c r="O424" s="36">
        <f>SUMIFS(СВЦЭМ!$G$40:$G$783,СВЦЭМ!$A$40:$A$783,$A424,СВЦЭМ!$B$40:$B$783,O$402)+'СЕТ СН'!$F$16</f>
        <v>0</v>
      </c>
      <c r="P424" s="36">
        <f>SUMIFS(СВЦЭМ!$G$40:$G$783,СВЦЭМ!$A$40:$A$783,$A424,СВЦЭМ!$B$40:$B$783,P$402)+'СЕТ СН'!$F$16</f>
        <v>0</v>
      </c>
      <c r="Q424" s="36">
        <f>SUMIFS(СВЦЭМ!$G$40:$G$783,СВЦЭМ!$A$40:$A$783,$A424,СВЦЭМ!$B$40:$B$783,Q$402)+'СЕТ СН'!$F$16</f>
        <v>0</v>
      </c>
      <c r="R424" s="36">
        <f>SUMIFS(СВЦЭМ!$G$40:$G$783,СВЦЭМ!$A$40:$A$783,$A424,СВЦЭМ!$B$40:$B$783,R$402)+'СЕТ СН'!$F$16</f>
        <v>0</v>
      </c>
      <c r="S424" s="36">
        <f>SUMIFS(СВЦЭМ!$G$40:$G$783,СВЦЭМ!$A$40:$A$783,$A424,СВЦЭМ!$B$40:$B$783,S$402)+'СЕТ СН'!$F$16</f>
        <v>0</v>
      </c>
      <c r="T424" s="36">
        <f>SUMIFS(СВЦЭМ!$G$40:$G$783,СВЦЭМ!$A$40:$A$783,$A424,СВЦЭМ!$B$40:$B$783,T$402)+'СЕТ СН'!$F$16</f>
        <v>0</v>
      </c>
      <c r="U424" s="36">
        <f>SUMIFS(СВЦЭМ!$G$40:$G$783,СВЦЭМ!$A$40:$A$783,$A424,СВЦЭМ!$B$40:$B$783,U$402)+'СЕТ СН'!$F$16</f>
        <v>0</v>
      </c>
      <c r="V424" s="36">
        <f>SUMIFS(СВЦЭМ!$G$40:$G$783,СВЦЭМ!$A$40:$A$783,$A424,СВЦЭМ!$B$40:$B$783,V$402)+'СЕТ СН'!$F$16</f>
        <v>0</v>
      </c>
      <c r="W424" s="36">
        <f>SUMIFS(СВЦЭМ!$G$40:$G$783,СВЦЭМ!$A$40:$A$783,$A424,СВЦЭМ!$B$40:$B$783,W$402)+'СЕТ СН'!$F$16</f>
        <v>0</v>
      </c>
      <c r="X424" s="36">
        <f>SUMIFS(СВЦЭМ!$G$40:$G$783,СВЦЭМ!$A$40:$A$783,$A424,СВЦЭМ!$B$40:$B$783,X$402)+'СЕТ СН'!$F$16</f>
        <v>0</v>
      </c>
      <c r="Y424" s="36">
        <f>SUMIFS(СВЦЭМ!$G$40:$G$783,СВЦЭМ!$A$40:$A$783,$A424,СВЦЭМ!$B$40:$B$783,Y$402)+'СЕТ СН'!$F$16</f>
        <v>0</v>
      </c>
    </row>
    <row r="425" spans="1:25" ht="15.75" hidden="1" x14ac:dyDescent="0.2">
      <c r="A425" s="35">
        <f t="shared" si="11"/>
        <v>44462</v>
      </c>
      <c r="B425" s="36">
        <f>SUMIFS(СВЦЭМ!$G$40:$G$783,СВЦЭМ!$A$40:$A$783,$A425,СВЦЭМ!$B$40:$B$783,B$402)+'СЕТ СН'!$F$16</f>
        <v>0</v>
      </c>
      <c r="C425" s="36">
        <f>SUMIFS(СВЦЭМ!$G$40:$G$783,СВЦЭМ!$A$40:$A$783,$A425,СВЦЭМ!$B$40:$B$783,C$402)+'СЕТ СН'!$F$16</f>
        <v>0</v>
      </c>
      <c r="D425" s="36">
        <f>SUMIFS(СВЦЭМ!$G$40:$G$783,СВЦЭМ!$A$40:$A$783,$A425,СВЦЭМ!$B$40:$B$783,D$402)+'СЕТ СН'!$F$16</f>
        <v>0</v>
      </c>
      <c r="E425" s="36">
        <f>SUMIFS(СВЦЭМ!$G$40:$G$783,СВЦЭМ!$A$40:$A$783,$A425,СВЦЭМ!$B$40:$B$783,E$402)+'СЕТ СН'!$F$16</f>
        <v>0</v>
      </c>
      <c r="F425" s="36">
        <f>SUMIFS(СВЦЭМ!$G$40:$G$783,СВЦЭМ!$A$40:$A$783,$A425,СВЦЭМ!$B$40:$B$783,F$402)+'СЕТ СН'!$F$16</f>
        <v>0</v>
      </c>
      <c r="G425" s="36">
        <f>SUMIFS(СВЦЭМ!$G$40:$G$783,СВЦЭМ!$A$40:$A$783,$A425,СВЦЭМ!$B$40:$B$783,G$402)+'СЕТ СН'!$F$16</f>
        <v>0</v>
      </c>
      <c r="H425" s="36">
        <f>SUMIFS(СВЦЭМ!$G$40:$G$783,СВЦЭМ!$A$40:$A$783,$A425,СВЦЭМ!$B$40:$B$783,H$402)+'СЕТ СН'!$F$16</f>
        <v>0</v>
      </c>
      <c r="I425" s="36">
        <f>SUMIFS(СВЦЭМ!$G$40:$G$783,СВЦЭМ!$A$40:$A$783,$A425,СВЦЭМ!$B$40:$B$783,I$402)+'СЕТ СН'!$F$16</f>
        <v>0</v>
      </c>
      <c r="J425" s="36">
        <f>SUMIFS(СВЦЭМ!$G$40:$G$783,СВЦЭМ!$A$40:$A$783,$A425,СВЦЭМ!$B$40:$B$783,J$402)+'СЕТ СН'!$F$16</f>
        <v>0</v>
      </c>
      <c r="K425" s="36">
        <f>SUMIFS(СВЦЭМ!$G$40:$G$783,СВЦЭМ!$A$40:$A$783,$A425,СВЦЭМ!$B$40:$B$783,K$402)+'СЕТ СН'!$F$16</f>
        <v>0</v>
      </c>
      <c r="L425" s="36">
        <f>SUMIFS(СВЦЭМ!$G$40:$G$783,СВЦЭМ!$A$40:$A$783,$A425,СВЦЭМ!$B$40:$B$783,L$402)+'СЕТ СН'!$F$16</f>
        <v>0</v>
      </c>
      <c r="M425" s="36">
        <f>SUMIFS(СВЦЭМ!$G$40:$G$783,СВЦЭМ!$A$40:$A$783,$A425,СВЦЭМ!$B$40:$B$783,M$402)+'СЕТ СН'!$F$16</f>
        <v>0</v>
      </c>
      <c r="N425" s="36">
        <f>SUMIFS(СВЦЭМ!$G$40:$G$783,СВЦЭМ!$A$40:$A$783,$A425,СВЦЭМ!$B$40:$B$783,N$402)+'СЕТ СН'!$F$16</f>
        <v>0</v>
      </c>
      <c r="O425" s="36">
        <f>SUMIFS(СВЦЭМ!$G$40:$G$783,СВЦЭМ!$A$40:$A$783,$A425,СВЦЭМ!$B$40:$B$783,O$402)+'СЕТ СН'!$F$16</f>
        <v>0</v>
      </c>
      <c r="P425" s="36">
        <f>SUMIFS(СВЦЭМ!$G$40:$G$783,СВЦЭМ!$A$40:$A$783,$A425,СВЦЭМ!$B$40:$B$783,P$402)+'СЕТ СН'!$F$16</f>
        <v>0</v>
      </c>
      <c r="Q425" s="36">
        <f>SUMIFS(СВЦЭМ!$G$40:$G$783,СВЦЭМ!$A$40:$A$783,$A425,СВЦЭМ!$B$40:$B$783,Q$402)+'СЕТ СН'!$F$16</f>
        <v>0</v>
      </c>
      <c r="R425" s="36">
        <f>SUMIFS(СВЦЭМ!$G$40:$G$783,СВЦЭМ!$A$40:$A$783,$A425,СВЦЭМ!$B$40:$B$783,R$402)+'СЕТ СН'!$F$16</f>
        <v>0</v>
      </c>
      <c r="S425" s="36">
        <f>SUMIFS(СВЦЭМ!$G$40:$G$783,СВЦЭМ!$A$40:$A$783,$A425,СВЦЭМ!$B$40:$B$783,S$402)+'СЕТ СН'!$F$16</f>
        <v>0</v>
      </c>
      <c r="T425" s="36">
        <f>SUMIFS(СВЦЭМ!$G$40:$G$783,СВЦЭМ!$A$40:$A$783,$A425,СВЦЭМ!$B$40:$B$783,T$402)+'СЕТ СН'!$F$16</f>
        <v>0</v>
      </c>
      <c r="U425" s="36">
        <f>SUMIFS(СВЦЭМ!$G$40:$G$783,СВЦЭМ!$A$40:$A$783,$A425,СВЦЭМ!$B$40:$B$783,U$402)+'СЕТ СН'!$F$16</f>
        <v>0</v>
      </c>
      <c r="V425" s="36">
        <f>SUMIFS(СВЦЭМ!$G$40:$G$783,СВЦЭМ!$A$40:$A$783,$A425,СВЦЭМ!$B$40:$B$783,V$402)+'СЕТ СН'!$F$16</f>
        <v>0</v>
      </c>
      <c r="W425" s="36">
        <f>SUMIFS(СВЦЭМ!$G$40:$G$783,СВЦЭМ!$A$40:$A$783,$A425,СВЦЭМ!$B$40:$B$783,W$402)+'СЕТ СН'!$F$16</f>
        <v>0</v>
      </c>
      <c r="X425" s="36">
        <f>SUMIFS(СВЦЭМ!$G$40:$G$783,СВЦЭМ!$A$40:$A$783,$A425,СВЦЭМ!$B$40:$B$783,X$402)+'СЕТ СН'!$F$16</f>
        <v>0</v>
      </c>
      <c r="Y425" s="36">
        <f>SUMIFS(СВЦЭМ!$G$40:$G$783,СВЦЭМ!$A$40:$A$783,$A425,СВЦЭМ!$B$40:$B$783,Y$402)+'СЕТ СН'!$F$16</f>
        <v>0</v>
      </c>
    </row>
    <row r="426" spans="1:25" ht="15.75" hidden="1" x14ac:dyDescent="0.2">
      <c r="A426" s="35">
        <f t="shared" si="11"/>
        <v>44463</v>
      </c>
      <c r="B426" s="36">
        <f>SUMIFS(СВЦЭМ!$G$40:$G$783,СВЦЭМ!$A$40:$A$783,$A426,СВЦЭМ!$B$40:$B$783,B$402)+'СЕТ СН'!$F$16</f>
        <v>0</v>
      </c>
      <c r="C426" s="36">
        <f>SUMIFS(СВЦЭМ!$G$40:$G$783,СВЦЭМ!$A$40:$A$783,$A426,СВЦЭМ!$B$40:$B$783,C$402)+'СЕТ СН'!$F$16</f>
        <v>0</v>
      </c>
      <c r="D426" s="36">
        <f>SUMIFS(СВЦЭМ!$G$40:$G$783,СВЦЭМ!$A$40:$A$783,$A426,СВЦЭМ!$B$40:$B$783,D$402)+'СЕТ СН'!$F$16</f>
        <v>0</v>
      </c>
      <c r="E426" s="36">
        <f>SUMIFS(СВЦЭМ!$G$40:$G$783,СВЦЭМ!$A$40:$A$783,$A426,СВЦЭМ!$B$40:$B$783,E$402)+'СЕТ СН'!$F$16</f>
        <v>0</v>
      </c>
      <c r="F426" s="36">
        <f>SUMIFS(СВЦЭМ!$G$40:$G$783,СВЦЭМ!$A$40:$A$783,$A426,СВЦЭМ!$B$40:$B$783,F$402)+'СЕТ СН'!$F$16</f>
        <v>0</v>
      </c>
      <c r="G426" s="36">
        <f>SUMIFS(СВЦЭМ!$G$40:$G$783,СВЦЭМ!$A$40:$A$783,$A426,СВЦЭМ!$B$40:$B$783,G$402)+'СЕТ СН'!$F$16</f>
        <v>0</v>
      </c>
      <c r="H426" s="36">
        <f>SUMIFS(СВЦЭМ!$G$40:$G$783,СВЦЭМ!$A$40:$A$783,$A426,СВЦЭМ!$B$40:$B$783,H$402)+'СЕТ СН'!$F$16</f>
        <v>0</v>
      </c>
      <c r="I426" s="36">
        <f>SUMIFS(СВЦЭМ!$G$40:$G$783,СВЦЭМ!$A$40:$A$783,$A426,СВЦЭМ!$B$40:$B$783,I$402)+'СЕТ СН'!$F$16</f>
        <v>0</v>
      </c>
      <c r="J426" s="36">
        <f>SUMIFS(СВЦЭМ!$G$40:$G$783,СВЦЭМ!$A$40:$A$783,$A426,СВЦЭМ!$B$40:$B$783,J$402)+'СЕТ СН'!$F$16</f>
        <v>0</v>
      </c>
      <c r="K426" s="36">
        <f>SUMIFS(СВЦЭМ!$G$40:$G$783,СВЦЭМ!$A$40:$A$783,$A426,СВЦЭМ!$B$40:$B$783,K$402)+'СЕТ СН'!$F$16</f>
        <v>0</v>
      </c>
      <c r="L426" s="36">
        <f>SUMIFS(СВЦЭМ!$G$40:$G$783,СВЦЭМ!$A$40:$A$783,$A426,СВЦЭМ!$B$40:$B$783,L$402)+'СЕТ СН'!$F$16</f>
        <v>0</v>
      </c>
      <c r="M426" s="36">
        <f>SUMIFS(СВЦЭМ!$G$40:$G$783,СВЦЭМ!$A$40:$A$783,$A426,СВЦЭМ!$B$40:$B$783,M$402)+'СЕТ СН'!$F$16</f>
        <v>0</v>
      </c>
      <c r="N426" s="36">
        <f>SUMIFS(СВЦЭМ!$G$40:$G$783,СВЦЭМ!$A$40:$A$783,$A426,СВЦЭМ!$B$40:$B$783,N$402)+'СЕТ СН'!$F$16</f>
        <v>0</v>
      </c>
      <c r="O426" s="36">
        <f>SUMIFS(СВЦЭМ!$G$40:$G$783,СВЦЭМ!$A$40:$A$783,$A426,СВЦЭМ!$B$40:$B$783,O$402)+'СЕТ СН'!$F$16</f>
        <v>0</v>
      </c>
      <c r="P426" s="36">
        <f>SUMIFS(СВЦЭМ!$G$40:$G$783,СВЦЭМ!$A$40:$A$783,$A426,СВЦЭМ!$B$40:$B$783,P$402)+'СЕТ СН'!$F$16</f>
        <v>0</v>
      </c>
      <c r="Q426" s="36">
        <f>SUMIFS(СВЦЭМ!$G$40:$G$783,СВЦЭМ!$A$40:$A$783,$A426,СВЦЭМ!$B$40:$B$783,Q$402)+'СЕТ СН'!$F$16</f>
        <v>0</v>
      </c>
      <c r="R426" s="36">
        <f>SUMIFS(СВЦЭМ!$G$40:$G$783,СВЦЭМ!$A$40:$A$783,$A426,СВЦЭМ!$B$40:$B$783,R$402)+'СЕТ СН'!$F$16</f>
        <v>0</v>
      </c>
      <c r="S426" s="36">
        <f>SUMIFS(СВЦЭМ!$G$40:$G$783,СВЦЭМ!$A$40:$A$783,$A426,СВЦЭМ!$B$40:$B$783,S$402)+'СЕТ СН'!$F$16</f>
        <v>0</v>
      </c>
      <c r="T426" s="36">
        <f>SUMIFS(СВЦЭМ!$G$40:$G$783,СВЦЭМ!$A$40:$A$783,$A426,СВЦЭМ!$B$40:$B$783,T$402)+'СЕТ СН'!$F$16</f>
        <v>0</v>
      </c>
      <c r="U426" s="36">
        <f>SUMIFS(СВЦЭМ!$G$40:$G$783,СВЦЭМ!$A$40:$A$783,$A426,СВЦЭМ!$B$40:$B$783,U$402)+'СЕТ СН'!$F$16</f>
        <v>0</v>
      </c>
      <c r="V426" s="36">
        <f>SUMIFS(СВЦЭМ!$G$40:$G$783,СВЦЭМ!$A$40:$A$783,$A426,СВЦЭМ!$B$40:$B$783,V$402)+'СЕТ СН'!$F$16</f>
        <v>0</v>
      </c>
      <c r="W426" s="36">
        <f>SUMIFS(СВЦЭМ!$G$40:$G$783,СВЦЭМ!$A$40:$A$783,$A426,СВЦЭМ!$B$40:$B$783,W$402)+'СЕТ СН'!$F$16</f>
        <v>0</v>
      </c>
      <c r="X426" s="36">
        <f>SUMIFS(СВЦЭМ!$G$40:$G$783,СВЦЭМ!$A$40:$A$783,$A426,СВЦЭМ!$B$40:$B$783,X$402)+'СЕТ СН'!$F$16</f>
        <v>0</v>
      </c>
      <c r="Y426" s="36">
        <f>SUMIFS(СВЦЭМ!$G$40:$G$783,СВЦЭМ!$A$40:$A$783,$A426,СВЦЭМ!$B$40:$B$783,Y$402)+'СЕТ СН'!$F$16</f>
        <v>0</v>
      </c>
    </row>
    <row r="427" spans="1:25" ht="15.75" hidden="1" x14ac:dyDescent="0.2">
      <c r="A427" s="35">
        <f t="shared" si="11"/>
        <v>44464</v>
      </c>
      <c r="B427" s="36">
        <f>SUMIFS(СВЦЭМ!$G$40:$G$783,СВЦЭМ!$A$40:$A$783,$A427,СВЦЭМ!$B$40:$B$783,B$402)+'СЕТ СН'!$F$16</f>
        <v>0</v>
      </c>
      <c r="C427" s="36">
        <f>SUMIFS(СВЦЭМ!$G$40:$G$783,СВЦЭМ!$A$40:$A$783,$A427,СВЦЭМ!$B$40:$B$783,C$402)+'СЕТ СН'!$F$16</f>
        <v>0</v>
      </c>
      <c r="D427" s="36">
        <f>SUMIFS(СВЦЭМ!$G$40:$G$783,СВЦЭМ!$A$40:$A$783,$A427,СВЦЭМ!$B$40:$B$783,D$402)+'СЕТ СН'!$F$16</f>
        <v>0</v>
      </c>
      <c r="E427" s="36">
        <f>SUMIFS(СВЦЭМ!$G$40:$G$783,СВЦЭМ!$A$40:$A$783,$A427,СВЦЭМ!$B$40:$B$783,E$402)+'СЕТ СН'!$F$16</f>
        <v>0</v>
      </c>
      <c r="F427" s="36">
        <f>SUMIFS(СВЦЭМ!$G$40:$G$783,СВЦЭМ!$A$40:$A$783,$A427,СВЦЭМ!$B$40:$B$783,F$402)+'СЕТ СН'!$F$16</f>
        <v>0</v>
      </c>
      <c r="G427" s="36">
        <f>SUMIFS(СВЦЭМ!$G$40:$G$783,СВЦЭМ!$A$40:$A$783,$A427,СВЦЭМ!$B$40:$B$783,G$402)+'СЕТ СН'!$F$16</f>
        <v>0</v>
      </c>
      <c r="H427" s="36">
        <f>SUMIFS(СВЦЭМ!$G$40:$G$783,СВЦЭМ!$A$40:$A$783,$A427,СВЦЭМ!$B$40:$B$783,H$402)+'СЕТ СН'!$F$16</f>
        <v>0</v>
      </c>
      <c r="I427" s="36">
        <f>SUMIFS(СВЦЭМ!$G$40:$G$783,СВЦЭМ!$A$40:$A$783,$A427,СВЦЭМ!$B$40:$B$783,I$402)+'СЕТ СН'!$F$16</f>
        <v>0</v>
      </c>
      <c r="J427" s="36">
        <f>SUMIFS(СВЦЭМ!$G$40:$G$783,СВЦЭМ!$A$40:$A$783,$A427,СВЦЭМ!$B$40:$B$783,J$402)+'СЕТ СН'!$F$16</f>
        <v>0</v>
      </c>
      <c r="K427" s="36">
        <f>SUMIFS(СВЦЭМ!$G$40:$G$783,СВЦЭМ!$A$40:$A$783,$A427,СВЦЭМ!$B$40:$B$783,K$402)+'СЕТ СН'!$F$16</f>
        <v>0</v>
      </c>
      <c r="L427" s="36">
        <f>SUMIFS(СВЦЭМ!$G$40:$G$783,СВЦЭМ!$A$40:$A$783,$A427,СВЦЭМ!$B$40:$B$783,L$402)+'СЕТ СН'!$F$16</f>
        <v>0</v>
      </c>
      <c r="M427" s="36">
        <f>SUMIFS(СВЦЭМ!$G$40:$G$783,СВЦЭМ!$A$40:$A$783,$A427,СВЦЭМ!$B$40:$B$783,M$402)+'СЕТ СН'!$F$16</f>
        <v>0</v>
      </c>
      <c r="N427" s="36">
        <f>SUMIFS(СВЦЭМ!$G$40:$G$783,СВЦЭМ!$A$40:$A$783,$A427,СВЦЭМ!$B$40:$B$783,N$402)+'СЕТ СН'!$F$16</f>
        <v>0</v>
      </c>
      <c r="O427" s="36">
        <f>SUMIFS(СВЦЭМ!$G$40:$G$783,СВЦЭМ!$A$40:$A$783,$A427,СВЦЭМ!$B$40:$B$783,O$402)+'СЕТ СН'!$F$16</f>
        <v>0</v>
      </c>
      <c r="P427" s="36">
        <f>SUMIFS(СВЦЭМ!$G$40:$G$783,СВЦЭМ!$A$40:$A$783,$A427,СВЦЭМ!$B$40:$B$783,P$402)+'СЕТ СН'!$F$16</f>
        <v>0</v>
      </c>
      <c r="Q427" s="36">
        <f>SUMIFS(СВЦЭМ!$G$40:$G$783,СВЦЭМ!$A$40:$A$783,$A427,СВЦЭМ!$B$40:$B$783,Q$402)+'СЕТ СН'!$F$16</f>
        <v>0</v>
      </c>
      <c r="R427" s="36">
        <f>SUMIFS(СВЦЭМ!$G$40:$G$783,СВЦЭМ!$A$40:$A$783,$A427,СВЦЭМ!$B$40:$B$783,R$402)+'СЕТ СН'!$F$16</f>
        <v>0</v>
      </c>
      <c r="S427" s="36">
        <f>SUMIFS(СВЦЭМ!$G$40:$G$783,СВЦЭМ!$A$40:$A$783,$A427,СВЦЭМ!$B$40:$B$783,S$402)+'СЕТ СН'!$F$16</f>
        <v>0</v>
      </c>
      <c r="T427" s="36">
        <f>SUMIFS(СВЦЭМ!$G$40:$G$783,СВЦЭМ!$A$40:$A$783,$A427,СВЦЭМ!$B$40:$B$783,T$402)+'СЕТ СН'!$F$16</f>
        <v>0</v>
      </c>
      <c r="U427" s="36">
        <f>SUMIFS(СВЦЭМ!$G$40:$G$783,СВЦЭМ!$A$40:$A$783,$A427,СВЦЭМ!$B$40:$B$783,U$402)+'СЕТ СН'!$F$16</f>
        <v>0</v>
      </c>
      <c r="V427" s="36">
        <f>SUMIFS(СВЦЭМ!$G$40:$G$783,СВЦЭМ!$A$40:$A$783,$A427,СВЦЭМ!$B$40:$B$783,V$402)+'СЕТ СН'!$F$16</f>
        <v>0</v>
      </c>
      <c r="W427" s="36">
        <f>SUMIFS(СВЦЭМ!$G$40:$G$783,СВЦЭМ!$A$40:$A$783,$A427,СВЦЭМ!$B$40:$B$783,W$402)+'СЕТ СН'!$F$16</f>
        <v>0</v>
      </c>
      <c r="X427" s="36">
        <f>SUMIFS(СВЦЭМ!$G$40:$G$783,СВЦЭМ!$A$40:$A$783,$A427,СВЦЭМ!$B$40:$B$783,X$402)+'СЕТ СН'!$F$16</f>
        <v>0</v>
      </c>
      <c r="Y427" s="36">
        <f>SUMIFS(СВЦЭМ!$G$40:$G$783,СВЦЭМ!$A$40:$A$783,$A427,СВЦЭМ!$B$40:$B$783,Y$402)+'СЕТ СН'!$F$16</f>
        <v>0</v>
      </c>
    </row>
    <row r="428" spans="1:25" ht="15.75" hidden="1" x14ac:dyDescent="0.2">
      <c r="A428" s="35">
        <f t="shared" si="11"/>
        <v>44465</v>
      </c>
      <c r="B428" s="36">
        <f>SUMIFS(СВЦЭМ!$G$40:$G$783,СВЦЭМ!$A$40:$A$783,$A428,СВЦЭМ!$B$40:$B$783,B$402)+'СЕТ СН'!$F$16</f>
        <v>0</v>
      </c>
      <c r="C428" s="36">
        <f>SUMIFS(СВЦЭМ!$G$40:$G$783,СВЦЭМ!$A$40:$A$783,$A428,СВЦЭМ!$B$40:$B$783,C$402)+'СЕТ СН'!$F$16</f>
        <v>0</v>
      </c>
      <c r="D428" s="36">
        <f>SUMIFS(СВЦЭМ!$G$40:$G$783,СВЦЭМ!$A$40:$A$783,$A428,СВЦЭМ!$B$40:$B$783,D$402)+'СЕТ СН'!$F$16</f>
        <v>0</v>
      </c>
      <c r="E428" s="36">
        <f>SUMIFS(СВЦЭМ!$G$40:$G$783,СВЦЭМ!$A$40:$A$783,$A428,СВЦЭМ!$B$40:$B$783,E$402)+'СЕТ СН'!$F$16</f>
        <v>0</v>
      </c>
      <c r="F428" s="36">
        <f>SUMIFS(СВЦЭМ!$G$40:$G$783,СВЦЭМ!$A$40:$A$783,$A428,СВЦЭМ!$B$40:$B$783,F$402)+'СЕТ СН'!$F$16</f>
        <v>0</v>
      </c>
      <c r="G428" s="36">
        <f>SUMIFS(СВЦЭМ!$G$40:$G$783,СВЦЭМ!$A$40:$A$783,$A428,СВЦЭМ!$B$40:$B$783,G$402)+'СЕТ СН'!$F$16</f>
        <v>0</v>
      </c>
      <c r="H428" s="36">
        <f>SUMIFS(СВЦЭМ!$G$40:$G$783,СВЦЭМ!$A$40:$A$783,$A428,СВЦЭМ!$B$40:$B$783,H$402)+'СЕТ СН'!$F$16</f>
        <v>0</v>
      </c>
      <c r="I428" s="36">
        <f>SUMIFS(СВЦЭМ!$G$40:$G$783,СВЦЭМ!$A$40:$A$783,$A428,СВЦЭМ!$B$40:$B$783,I$402)+'СЕТ СН'!$F$16</f>
        <v>0</v>
      </c>
      <c r="J428" s="36">
        <f>SUMIFS(СВЦЭМ!$G$40:$G$783,СВЦЭМ!$A$40:$A$783,$A428,СВЦЭМ!$B$40:$B$783,J$402)+'СЕТ СН'!$F$16</f>
        <v>0</v>
      </c>
      <c r="K428" s="36">
        <f>SUMIFS(СВЦЭМ!$G$40:$G$783,СВЦЭМ!$A$40:$A$783,$A428,СВЦЭМ!$B$40:$B$783,K$402)+'СЕТ СН'!$F$16</f>
        <v>0</v>
      </c>
      <c r="L428" s="36">
        <f>SUMIFS(СВЦЭМ!$G$40:$G$783,СВЦЭМ!$A$40:$A$783,$A428,СВЦЭМ!$B$40:$B$783,L$402)+'СЕТ СН'!$F$16</f>
        <v>0</v>
      </c>
      <c r="M428" s="36">
        <f>SUMIFS(СВЦЭМ!$G$40:$G$783,СВЦЭМ!$A$40:$A$783,$A428,СВЦЭМ!$B$40:$B$783,M$402)+'СЕТ СН'!$F$16</f>
        <v>0</v>
      </c>
      <c r="N428" s="36">
        <f>SUMIFS(СВЦЭМ!$G$40:$G$783,СВЦЭМ!$A$40:$A$783,$A428,СВЦЭМ!$B$40:$B$783,N$402)+'СЕТ СН'!$F$16</f>
        <v>0</v>
      </c>
      <c r="O428" s="36">
        <f>SUMIFS(СВЦЭМ!$G$40:$G$783,СВЦЭМ!$A$40:$A$783,$A428,СВЦЭМ!$B$40:$B$783,O$402)+'СЕТ СН'!$F$16</f>
        <v>0</v>
      </c>
      <c r="P428" s="36">
        <f>SUMIFS(СВЦЭМ!$G$40:$G$783,СВЦЭМ!$A$40:$A$783,$A428,СВЦЭМ!$B$40:$B$783,P$402)+'СЕТ СН'!$F$16</f>
        <v>0</v>
      </c>
      <c r="Q428" s="36">
        <f>SUMIFS(СВЦЭМ!$G$40:$G$783,СВЦЭМ!$A$40:$A$783,$A428,СВЦЭМ!$B$40:$B$783,Q$402)+'СЕТ СН'!$F$16</f>
        <v>0</v>
      </c>
      <c r="R428" s="36">
        <f>SUMIFS(СВЦЭМ!$G$40:$G$783,СВЦЭМ!$A$40:$A$783,$A428,СВЦЭМ!$B$40:$B$783,R$402)+'СЕТ СН'!$F$16</f>
        <v>0</v>
      </c>
      <c r="S428" s="36">
        <f>SUMIFS(СВЦЭМ!$G$40:$G$783,СВЦЭМ!$A$40:$A$783,$A428,СВЦЭМ!$B$40:$B$783,S$402)+'СЕТ СН'!$F$16</f>
        <v>0</v>
      </c>
      <c r="T428" s="36">
        <f>SUMIFS(СВЦЭМ!$G$40:$G$783,СВЦЭМ!$A$40:$A$783,$A428,СВЦЭМ!$B$40:$B$783,T$402)+'СЕТ СН'!$F$16</f>
        <v>0</v>
      </c>
      <c r="U428" s="36">
        <f>SUMIFS(СВЦЭМ!$G$40:$G$783,СВЦЭМ!$A$40:$A$783,$A428,СВЦЭМ!$B$40:$B$783,U$402)+'СЕТ СН'!$F$16</f>
        <v>0</v>
      </c>
      <c r="V428" s="36">
        <f>SUMIFS(СВЦЭМ!$G$40:$G$783,СВЦЭМ!$A$40:$A$783,$A428,СВЦЭМ!$B$40:$B$783,V$402)+'СЕТ СН'!$F$16</f>
        <v>0</v>
      </c>
      <c r="W428" s="36">
        <f>SUMIFS(СВЦЭМ!$G$40:$G$783,СВЦЭМ!$A$40:$A$783,$A428,СВЦЭМ!$B$40:$B$783,W$402)+'СЕТ СН'!$F$16</f>
        <v>0</v>
      </c>
      <c r="X428" s="36">
        <f>SUMIFS(СВЦЭМ!$G$40:$G$783,СВЦЭМ!$A$40:$A$783,$A428,СВЦЭМ!$B$40:$B$783,X$402)+'СЕТ СН'!$F$16</f>
        <v>0</v>
      </c>
      <c r="Y428" s="36">
        <f>SUMIFS(СВЦЭМ!$G$40:$G$783,СВЦЭМ!$A$40:$A$783,$A428,СВЦЭМ!$B$40:$B$783,Y$402)+'СЕТ СН'!$F$16</f>
        <v>0</v>
      </c>
    </row>
    <row r="429" spans="1:25" ht="15.75" hidden="1" x14ac:dyDescent="0.2">
      <c r="A429" s="35">
        <f t="shared" si="11"/>
        <v>44466</v>
      </c>
      <c r="B429" s="36">
        <f>SUMIFS(СВЦЭМ!$G$40:$G$783,СВЦЭМ!$A$40:$A$783,$A429,СВЦЭМ!$B$40:$B$783,B$402)+'СЕТ СН'!$F$16</f>
        <v>0</v>
      </c>
      <c r="C429" s="36">
        <f>SUMIFS(СВЦЭМ!$G$40:$G$783,СВЦЭМ!$A$40:$A$783,$A429,СВЦЭМ!$B$40:$B$783,C$402)+'СЕТ СН'!$F$16</f>
        <v>0</v>
      </c>
      <c r="D429" s="36">
        <f>SUMIFS(СВЦЭМ!$G$40:$G$783,СВЦЭМ!$A$40:$A$783,$A429,СВЦЭМ!$B$40:$B$783,D$402)+'СЕТ СН'!$F$16</f>
        <v>0</v>
      </c>
      <c r="E429" s="36">
        <f>SUMIFS(СВЦЭМ!$G$40:$G$783,СВЦЭМ!$A$40:$A$783,$A429,СВЦЭМ!$B$40:$B$783,E$402)+'СЕТ СН'!$F$16</f>
        <v>0</v>
      </c>
      <c r="F429" s="36">
        <f>SUMIFS(СВЦЭМ!$G$40:$G$783,СВЦЭМ!$A$40:$A$783,$A429,СВЦЭМ!$B$40:$B$783,F$402)+'СЕТ СН'!$F$16</f>
        <v>0</v>
      </c>
      <c r="G429" s="36">
        <f>SUMIFS(СВЦЭМ!$G$40:$G$783,СВЦЭМ!$A$40:$A$783,$A429,СВЦЭМ!$B$40:$B$783,G$402)+'СЕТ СН'!$F$16</f>
        <v>0</v>
      </c>
      <c r="H429" s="36">
        <f>SUMIFS(СВЦЭМ!$G$40:$G$783,СВЦЭМ!$A$40:$A$783,$A429,СВЦЭМ!$B$40:$B$783,H$402)+'СЕТ СН'!$F$16</f>
        <v>0</v>
      </c>
      <c r="I429" s="36">
        <f>SUMIFS(СВЦЭМ!$G$40:$G$783,СВЦЭМ!$A$40:$A$783,$A429,СВЦЭМ!$B$40:$B$783,I$402)+'СЕТ СН'!$F$16</f>
        <v>0</v>
      </c>
      <c r="J429" s="36">
        <f>SUMIFS(СВЦЭМ!$G$40:$G$783,СВЦЭМ!$A$40:$A$783,$A429,СВЦЭМ!$B$40:$B$783,J$402)+'СЕТ СН'!$F$16</f>
        <v>0</v>
      </c>
      <c r="K429" s="36">
        <f>SUMIFS(СВЦЭМ!$G$40:$G$783,СВЦЭМ!$A$40:$A$783,$A429,СВЦЭМ!$B$40:$B$783,K$402)+'СЕТ СН'!$F$16</f>
        <v>0</v>
      </c>
      <c r="L429" s="36">
        <f>SUMIFS(СВЦЭМ!$G$40:$G$783,СВЦЭМ!$A$40:$A$783,$A429,СВЦЭМ!$B$40:$B$783,L$402)+'СЕТ СН'!$F$16</f>
        <v>0</v>
      </c>
      <c r="M429" s="36">
        <f>SUMIFS(СВЦЭМ!$G$40:$G$783,СВЦЭМ!$A$40:$A$783,$A429,СВЦЭМ!$B$40:$B$783,M$402)+'СЕТ СН'!$F$16</f>
        <v>0</v>
      </c>
      <c r="N429" s="36">
        <f>SUMIFS(СВЦЭМ!$G$40:$G$783,СВЦЭМ!$A$40:$A$783,$A429,СВЦЭМ!$B$40:$B$783,N$402)+'СЕТ СН'!$F$16</f>
        <v>0</v>
      </c>
      <c r="O429" s="36">
        <f>SUMIFS(СВЦЭМ!$G$40:$G$783,СВЦЭМ!$A$40:$A$783,$A429,СВЦЭМ!$B$40:$B$783,O$402)+'СЕТ СН'!$F$16</f>
        <v>0</v>
      </c>
      <c r="P429" s="36">
        <f>SUMIFS(СВЦЭМ!$G$40:$G$783,СВЦЭМ!$A$40:$A$783,$A429,СВЦЭМ!$B$40:$B$783,P$402)+'СЕТ СН'!$F$16</f>
        <v>0</v>
      </c>
      <c r="Q429" s="36">
        <f>SUMIFS(СВЦЭМ!$G$40:$G$783,СВЦЭМ!$A$40:$A$783,$A429,СВЦЭМ!$B$40:$B$783,Q$402)+'СЕТ СН'!$F$16</f>
        <v>0</v>
      </c>
      <c r="R429" s="36">
        <f>SUMIFS(СВЦЭМ!$G$40:$G$783,СВЦЭМ!$A$40:$A$783,$A429,СВЦЭМ!$B$40:$B$783,R$402)+'СЕТ СН'!$F$16</f>
        <v>0</v>
      </c>
      <c r="S429" s="36">
        <f>SUMIFS(СВЦЭМ!$G$40:$G$783,СВЦЭМ!$A$40:$A$783,$A429,СВЦЭМ!$B$40:$B$783,S$402)+'СЕТ СН'!$F$16</f>
        <v>0</v>
      </c>
      <c r="T429" s="36">
        <f>SUMIFS(СВЦЭМ!$G$40:$G$783,СВЦЭМ!$A$40:$A$783,$A429,СВЦЭМ!$B$40:$B$783,T$402)+'СЕТ СН'!$F$16</f>
        <v>0</v>
      </c>
      <c r="U429" s="36">
        <f>SUMIFS(СВЦЭМ!$G$40:$G$783,СВЦЭМ!$A$40:$A$783,$A429,СВЦЭМ!$B$40:$B$783,U$402)+'СЕТ СН'!$F$16</f>
        <v>0</v>
      </c>
      <c r="V429" s="36">
        <f>SUMIFS(СВЦЭМ!$G$40:$G$783,СВЦЭМ!$A$40:$A$783,$A429,СВЦЭМ!$B$40:$B$783,V$402)+'СЕТ СН'!$F$16</f>
        <v>0</v>
      </c>
      <c r="W429" s="36">
        <f>SUMIFS(СВЦЭМ!$G$40:$G$783,СВЦЭМ!$A$40:$A$783,$A429,СВЦЭМ!$B$40:$B$783,W$402)+'СЕТ СН'!$F$16</f>
        <v>0</v>
      </c>
      <c r="X429" s="36">
        <f>SUMIFS(СВЦЭМ!$G$40:$G$783,СВЦЭМ!$A$40:$A$783,$A429,СВЦЭМ!$B$40:$B$783,X$402)+'СЕТ СН'!$F$16</f>
        <v>0</v>
      </c>
      <c r="Y429" s="36">
        <f>SUMIFS(СВЦЭМ!$G$40:$G$783,СВЦЭМ!$A$40:$A$783,$A429,СВЦЭМ!$B$40:$B$783,Y$402)+'СЕТ СН'!$F$16</f>
        <v>0</v>
      </c>
    </row>
    <row r="430" spans="1:25" ht="15.75" hidden="1" x14ac:dyDescent="0.2">
      <c r="A430" s="35">
        <f t="shared" si="11"/>
        <v>44467</v>
      </c>
      <c r="B430" s="36">
        <f>SUMIFS(СВЦЭМ!$G$40:$G$783,СВЦЭМ!$A$40:$A$783,$A430,СВЦЭМ!$B$40:$B$783,B$402)+'СЕТ СН'!$F$16</f>
        <v>0</v>
      </c>
      <c r="C430" s="36">
        <f>SUMIFS(СВЦЭМ!$G$40:$G$783,СВЦЭМ!$A$40:$A$783,$A430,СВЦЭМ!$B$40:$B$783,C$402)+'СЕТ СН'!$F$16</f>
        <v>0</v>
      </c>
      <c r="D430" s="36">
        <f>SUMIFS(СВЦЭМ!$G$40:$G$783,СВЦЭМ!$A$40:$A$783,$A430,СВЦЭМ!$B$40:$B$783,D$402)+'СЕТ СН'!$F$16</f>
        <v>0</v>
      </c>
      <c r="E430" s="36">
        <f>SUMIFS(СВЦЭМ!$G$40:$G$783,СВЦЭМ!$A$40:$A$783,$A430,СВЦЭМ!$B$40:$B$783,E$402)+'СЕТ СН'!$F$16</f>
        <v>0</v>
      </c>
      <c r="F430" s="36">
        <f>SUMIFS(СВЦЭМ!$G$40:$G$783,СВЦЭМ!$A$40:$A$783,$A430,СВЦЭМ!$B$40:$B$783,F$402)+'СЕТ СН'!$F$16</f>
        <v>0</v>
      </c>
      <c r="G430" s="36">
        <f>SUMIFS(СВЦЭМ!$G$40:$G$783,СВЦЭМ!$A$40:$A$783,$A430,СВЦЭМ!$B$40:$B$783,G$402)+'СЕТ СН'!$F$16</f>
        <v>0</v>
      </c>
      <c r="H430" s="36">
        <f>SUMIFS(СВЦЭМ!$G$40:$G$783,СВЦЭМ!$A$40:$A$783,$A430,СВЦЭМ!$B$40:$B$783,H$402)+'СЕТ СН'!$F$16</f>
        <v>0</v>
      </c>
      <c r="I430" s="36">
        <f>SUMIFS(СВЦЭМ!$G$40:$G$783,СВЦЭМ!$A$40:$A$783,$A430,СВЦЭМ!$B$40:$B$783,I$402)+'СЕТ СН'!$F$16</f>
        <v>0</v>
      </c>
      <c r="J430" s="36">
        <f>SUMIFS(СВЦЭМ!$G$40:$G$783,СВЦЭМ!$A$40:$A$783,$A430,СВЦЭМ!$B$40:$B$783,J$402)+'СЕТ СН'!$F$16</f>
        <v>0</v>
      </c>
      <c r="K430" s="36">
        <f>SUMIFS(СВЦЭМ!$G$40:$G$783,СВЦЭМ!$A$40:$A$783,$A430,СВЦЭМ!$B$40:$B$783,K$402)+'СЕТ СН'!$F$16</f>
        <v>0</v>
      </c>
      <c r="L430" s="36">
        <f>SUMIFS(СВЦЭМ!$G$40:$G$783,СВЦЭМ!$A$40:$A$783,$A430,СВЦЭМ!$B$40:$B$783,L$402)+'СЕТ СН'!$F$16</f>
        <v>0</v>
      </c>
      <c r="M430" s="36">
        <f>SUMIFS(СВЦЭМ!$G$40:$G$783,СВЦЭМ!$A$40:$A$783,$A430,СВЦЭМ!$B$40:$B$783,M$402)+'СЕТ СН'!$F$16</f>
        <v>0</v>
      </c>
      <c r="N430" s="36">
        <f>SUMIFS(СВЦЭМ!$G$40:$G$783,СВЦЭМ!$A$40:$A$783,$A430,СВЦЭМ!$B$40:$B$783,N$402)+'СЕТ СН'!$F$16</f>
        <v>0</v>
      </c>
      <c r="O430" s="36">
        <f>SUMIFS(СВЦЭМ!$G$40:$G$783,СВЦЭМ!$A$40:$A$783,$A430,СВЦЭМ!$B$40:$B$783,O$402)+'СЕТ СН'!$F$16</f>
        <v>0</v>
      </c>
      <c r="P430" s="36">
        <f>SUMIFS(СВЦЭМ!$G$40:$G$783,СВЦЭМ!$A$40:$A$783,$A430,СВЦЭМ!$B$40:$B$783,P$402)+'СЕТ СН'!$F$16</f>
        <v>0</v>
      </c>
      <c r="Q430" s="36">
        <f>SUMIFS(СВЦЭМ!$G$40:$G$783,СВЦЭМ!$A$40:$A$783,$A430,СВЦЭМ!$B$40:$B$783,Q$402)+'СЕТ СН'!$F$16</f>
        <v>0</v>
      </c>
      <c r="R430" s="36">
        <f>SUMIFS(СВЦЭМ!$G$40:$G$783,СВЦЭМ!$A$40:$A$783,$A430,СВЦЭМ!$B$40:$B$783,R$402)+'СЕТ СН'!$F$16</f>
        <v>0</v>
      </c>
      <c r="S430" s="36">
        <f>SUMIFS(СВЦЭМ!$G$40:$G$783,СВЦЭМ!$A$40:$A$783,$A430,СВЦЭМ!$B$40:$B$783,S$402)+'СЕТ СН'!$F$16</f>
        <v>0</v>
      </c>
      <c r="T430" s="36">
        <f>SUMIFS(СВЦЭМ!$G$40:$G$783,СВЦЭМ!$A$40:$A$783,$A430,СВЦЭМ!$B$40:$B$783,T$402)+'СЕТ СН'!$F$16</f>
        <v>0</v>
      </c>
      <c r="U430" s="36">
        <f>SUMIFS(СВЦЭМ!$G$40:$G$783,СВЦЭМ!$A$40:$A$783,$A430,СВЦЭМ!$B$40:$B$783,U$402)+'СЕТ СН'!$F$16</f>
        <v>0</v>
      </c>
      <c r="V430" s="36">
        <f>SUMIFS(СВЦЭМ!$G$40:$G$783,СВЦЭМ!$A$40:$A$783,$A430,СВЦЭМ!$B$40:$B$783,V$402)+'СЕТ СН'!$F$16</f>
        <v>0</v>
      </c>
      <c r="W430" s="36">
        <f>SUMIFS(СВЦЭМ!$G$40:$G$783,СВЦЭМ!$A$40:$A$783,$A430,СВЦЭМ!$B$40:$B$783,W$402)+'СЕТ СН'!$F$16</f>
        <v>0</v>
      </c>
      <c r="X430" s="36">
        <f>SUMIFS(СВЦЭМ!$G$40:$G$783,СВЦЭМ!$A$40:$A$783,$A430,СВЦЭМ!$B$40:$B$783,X$402)+'СЕТ СН'!$F$16</f>
        <v>0</v>
      </c>
      <c r="Y430" s="36">
        <f>SUMIFS(СВЦЭМ!$G$40:$G$783,СВЦЭМ!$A$40:$A$783,$A430,СВЦЭМ!$B$40:$B$783,Y$402)+'СЕТ СН'!$F$16</f>
        <v>0</v>
      </c>
    </row>
    <row r="431" spans="1:25" ht="15.75" hidden="1" x14ac:dyDescent="0.2">
      <c r="A431" s="35">
        <f t="shared" si="11"/>
        <v>44468</v>
      </c>
      <c r="B431" s="36">
        <f>SUMIFS(СВЦЭМ!$G$40:$G$783,СВЦЭМ!$A$40:$A$783,$A431,СВЦЭМ!$B$40:$B$783,B$402)+'СЕТ СН'!$F$16</f>
        <v>0</v>
      </c>
      <c r="C431" s="36">
        <f>SUMIFS(СВЦЭМ!$G$40:$G$783,СВЦЭМ!$A$40:$A$783,$A431,СВЦЭМ!$B$40:$B$783,C$402)+'СЕТ СН'!$F$16</f>
        <v>0</v>
      </c>
      <c r="D431" s="36">
        <f>SUMIFS(СВЦЭМ!$G$40:$G$783,СВЦЭМ!$A$40:$A$783,$A431,СВЦЭМ!$B$40:$B$783,D$402)+'СЕТ СН'!$F$16</f>
        <v>0</v>
      </c>
      <c r="E431" s="36">
        <f>SUMIFS(СВЦЭМ!$G$40:$G$783,СВЦЭМ!$A$40:$A$783,$A431,СВЦЭМ!$B$40:$B$783,E$402)+'СЕТ СН'!$F$16</f>
        <v>0</v>
      </c>
      <c r="F431" s="36">
        <f>SUMIFS(СВЦЭМ!$G$40:$G$783,СВЦЭМ!$A$40:$A$783,$A431,СВЦЭМ!$B$40:$B$783,F$402)+'СЕТ СН'!$F$16</f>
        <v>0</v>
      </c>
      <c r="G431" s="36">
        <f>SUMIFS(СВЦЭМ!$G$40:$G$783,СВЦЭМ!$A$40:$A$783,$A431,СВЦЭМ!$B$40:$B$783,G$402)+'СЕТ СН'!$F$16</f>
        <v>0</v>
      </c>
      <c r="H431" s="36">
        <f>SUMIFS(СВЦЭМ!$G$40:$G$783,СВЦЭМ!$A$40:$A$783,$A431,СВЦЭМ!$B$40:$B$783,H$402)+'СЕТ СН'!$F$16</f>
        <v>0</v>
      </c>
      <c r="I431" s="36">
        <f>SUMIFS(СВЦЭМ!$G$40:$G$783,СВЦЭМ!$A$40:$A$783,$A431,СВЦЭМ!$B$40:$B$783,I$402)+'СЕТ СН'!$F$16</f>
        <v>0</v>
      </c>
      <c r="J431" s="36">
        <f>SUMIFS(СВЦЭМ!$G$40:$G$783,СВЦЭМ!$A$40:$A$783,$A431,СВЦЭМ!$B$40:$B$783,J$402)+'СЕТ СН'!$F$16</f>
        <v>0</v>
      </c>
      <c r="K431" s="36">
        <f>SUMIFS(СВЦЭМ!$G$40:$G$783,СВЦЭМ!$A$40:$A$783,$A431,СВЦЭМ!$B$40:$B$783,K$402)+'СЕТ СН'!$F$16</f>
        <v>0</v>
      </c>
      <c r="L431" s="36">
        <f>SUMIFS(СВЦЭМ!$G$40:$G$783,СВЦЭМ!$A$40:$A$783,$A431,СВЦЭМ!$B$40:$B$783,L$402)+'СЕТ СН'!$F$16</f>
        <v>0</v>
      </c>
      <c r="M431" s="36">
        <f>SUMIFS(СВЦЭМ!$G$40:$G$783,СВЦЭМ!$A$40:$A$783,$A431,СВЦЭМ!$B$40:$B$783,M$402)+'СЕТ СН'!$F$16</f>
        <v>0</v>
      </c>
      <c r="N431" s="36">
        <f>SUMIFS(СВЦЭМ!$G$40:$G$783,СВЦЭМ!$A$40:$A$783,$A431,СВЦЭМ!$B$40:$B$783,N$402)+'СЕТ СН'!$F$16</f>
        <v>0</v>
      </c>
      <c r="O431" s="36">
        <f>SUMIFS(СВЦЭМ!$G$40:$G$783,СВЦЭМ!$A$40:$A$783,$A431,СВЦЭМ!$B$40:$B$783,O$402)+'СЕТ СН'!$F$16</f>
        <v>0</v>
      </c>
      <c r="P431" s="36">
        <f>SUMIFS(СВЦЭМ!$G$40:$G$783,СВЦЭМ!$A$40:$A$783,$A431,СВЦЭМ!$B$40:$B$783,P$402)+'СЕТ СН'!$F$16</f>
        <v>0</v>
      </c>
      <c r="Q431" s="36">
        <f>SUMIFS(СВЦЭМ!$G$40:$G$783,СВЦЭМ!$A$40:$A$783,$A431,СВЦЭМ!$B$40:$B$783,Q$402)+'СЕТ СН'!$F$16</f>
        <v>0</v>
      </c>
      <c r="R431" s="36">
        <f>SUMIFS(СВЦЭМ!$G$40:$G$783,СВЦЭМ!$A$40:$A$783,$A431,СВЦЭМ!$B$40:$B$783,R$402)+'СЕТ СН'!$F$16</f>
        <v>0</v>
      </c>
      <c r="S431" s="36">
        <f>SUMIFS(СВЦЭМ!$G$40:$G$783,СВЦЭМ!$A$40:$A$783,$A431,СВЦЭМ!$B$40:$B$783,S$402)+'СЕТ СН'!$F$16</f>
        <v>0</v>
      </c>
      <c r="T431" s="36">
        <f>SUMIFS(СВЦЭМ!$G$40:$G$783,СВЦЭМ!$A$40:$A$783,$A431,СВЦЭМ!$B$40:$B$783,T$402)+'СЕТ СН'!$F$16</f>
        <v>0</v>
      </c>
      <c r="U431" s="36">
        <f>SUMIFS(СВЦЭМ!$G$40:$G$783,СВЦЭМ!$A$40:$A$783,$A431,СВЦЭМ!$B$40:$B$783,U$402)+'СЕТ СН'!$F$16</f>
        <v>0</v>
      </c>
      <c r="V431" s="36">
        <f>SUMIFS(СВЦЭМ!$G$40:$G$783,СВЦЭМ!$A$40:$A$783,$A431,СВЦЭМ!$B$40:$B$783,V$402)+'СЕТ СН'!$F$16</f>
        <v>0</v>
      </c>
      <c r="W431" s="36">
        <f>SUMIFS(СВЦЭМ!$G$40:$G$783,СВЦЭМ!$A$40:$A$783,$A431,СВЦЭМ!$B$40:$B$783,W$402)+'СЕТ СН'!$F$16</f>
        <v>0</v>
      </c>
      <c r="X431" s="36">
        <f>SUMIFS(СВЦЭМ!$G$40:$G$783,СВЦЭМ!$A$40:$A$783,$A431,СВЦЭМ!$B$40:$B$783,X$402)+'СЕТ СН'!$F$16</f>
        <v>0</v>
      </c>
      <c r="Y431" s="36">
        <f>SUMIFS(СВЦЭМ!$G$40:$G$783,СВЦЭМ!$A$40:$A$783,$A431,СВЦЭМ!$B$40:$B$783,Y$402)+'СЕТ СН'!$F$16</f>
        <v>0</v>
      </c>
    </row>
    <row r="432" spans="1:25" ht="15.75" hidden="1" x14ac:dyDescent="0.2">
      <c r="A432" s="35">
        <f t="shared" si="11"/>
        <v>44469</v>
      </c>
      <c r="B432" s="36">
        <f>SUMIFS(СВЦЭМ!$G$40:$G$783,СВЦЭМ!$A$40:$A$783,$A432,СВЦЭМ!$B$40:$B$783,B$402)+'СЕТ СН'!$F$16</f>
        <v>0</v>
      </c>
      <c r="C432" s="36">
        <f>SUMIFS(СВЦЭМ!$G$40:$G$783,СВЦЭМ!$A$40:$A$783,$A432,СВЦЭМ!$B$40:$B$783,C$402)+'СЕТ СН'!$F$16</f>
        <v>0</v>
      </c>
      <c r="D432" s="36">
        <f>SUMIFS(СВЦЭМ!$G$40:$G$783,СВЦЭМ!$A$40:$A$783,$A432,СВЦЭМ!$B$40:$B$783,D$402)+'СЕТ СН'!$F$16</f>
        <v>0</v>
      </c>
      <c r="E432" s="36">
        <f>SUMIFS(СВЦЭМ!$G$40:$G$783,СВЦЭМ!$A$40:$A$783,$A432,СВЦЭМ!$B$40:$B$783,E$402)+'СЕТ СН'!$F$16</f>
        <v>0</v>
      </c>
      <c r="F432" s="36">
        <f>SUMIFS(СВЦЭМ!$G$40:$G$783,СВЦЭМ!$A$40:$A$783,$A432,СВЦЭМ!$B$40:$B$783,F$402)+'СЕТ СН'!$F$16</f>
        <v>0</v>
      </c>
      <c r="G432" s="36">
        <f>SUMIFS(СВЦЭМ!$G$40:$G$783,СВЦЭМ!$A$40:$A$783,$A432,СВЦЭМ!$B$40:$B$783,G$402)+'СЕТ СН'!$F$16</f>
        <v>0</v>
      </c>
      <c r="H432" s="36">
        <f>SUMIFS(СВЦЭМ!$G$40:$G$783,СВЦЭМ!$A$40:$A$783,$A432,СВЦЭМ!$B$40:$B$783,H$402)+'СЕТ СН'!$F$16</f>
        <v>0</v>
      </c>
      <c r="I432" s="36">
        <f>SUMIFS(СВЦЭМ!$G$40:$G$783,СВЦЭМ!$A$40:$A$783,$A432,СВЦЭМ!$B$40:$B$783,I$402)+'СЕТ СН'!$F$16</f>
        <v>0</v>
      </c>
      <c r="J432" s="36">
        <f>SUMIFS(СВЦЭМ!$G$40:$G$783,СВЦЭМ!$A$40:$A$783,$A432,СВЦЭМ!$B$40:$B$783,J$402)+'СЕТ СН'!$F$16</f>
        <v>0</v>
      </c>
      <c r="K432" s="36">
        <f>SUMIFS(СВЦЭМ!$G$40:$G$783,СВЦЭМ!$A$40:$A$783,$A432,СВЦЭМ!$B$40:$B$783,K$402)+'СЕТ СН'!$F$16</f>
        <v>0</v>
      </c>
      <c r="L432" s="36">
        <f>SUMIFS(СВЦЭМ!$G$40:$G$783,СВЦЭМ!$A$40:$A$783,$A432,СВЦЭМ!$B$40:$B$783,L$402)+'СЕТ СН'!$F$16</f>
        <v>0</v>
      </c>
      <c r="M432" s="36">
        <f>SUMIFS(СВЦЭМ!$G$40:$G$783,СВЦЭМ!$A$40:$A$783,$A432,СВЦЭМ!$B$40:$B$783,M$402)+'СЕТ СН'!$F$16</f>
        <v>0</v>
      </c>
      <c r="N432" s="36">
        <f>SUMIFS(СВЦЭМ!$G$40:$G$783,СВЦЭМ!$A$40:$A$783,$A432,СВЦЭМ!$B$40:$B$783,N$402)+'СЕТ СН'!$F$16</f>
        <v>0</v>
      </c>
      <c r="O432" s="36">
        <f>SUMIFS(СВЦЭМ!$G$40:$G$783,СВЦЭМ!$A$40:$A$783,$A432,СВЦЭМ!$B$40:$B$783,O$402)+'СЕТ СН'!$F$16</f>
        <v>0</v>
      </c>
      <c r="P432" s="36">
        <f>SUMIFS(СВЦЭМ!$G$40:$G$783,СВЦЭМ!$A$40:$A$783,$A432,СВЦЭМ!$B$40:$B$783,P$402)+'СЕТ СН'!$F$16</f>
        <v>0</v>
      </c>
      <c r="Q432" s="36">
        <f>SUMIFS(СВЦЭМ!$G$40:$G$783,СВЦЭМ!$A$40:$A$783,$A432,СВЦЭМ!$B$40:$B$783,Q$402)+'СЕТ СН'!$F$16</f>
        <v>0</v>
      </c>
      <c r="R432" s="36">
        <f>SUMIFS(СВЦЭМ!$G$40:$G$783,СВЦЭМ!$A$40:$A$783,$A432,СВЦЭМ!$B$40:$B$783,R$402)+'СЕТ СН'!$F$16</f>
        <v>0</v>
      </c>
      <c r="S432" s="36">
        <f>SUMIFS(СВЦЭМ!$G$40:$G$783,СВЦЭМ!$A$40:$A$783,$A432,СВЦЭМ!$B$40:$B$783,S$402)+'СЕТ СН'!$F$16</f>
        <v>0</v>
      </c>
      <c r="T432" s="36">
        <f>SUMIFS(СВЦЭМ!$G$40:$G$783,СВЦЭМ!$A$40:$A$783,$A432,СВЦЭМ!$B$40:$B$783,T$402)+'СЕТ СН'!$F$16</f>
        <v>0</v>
      </c>
      <c r="U432" s="36">
        <f>SUMIFS(СВЦЭМ!$G$40:$G$783,СВЦЭМ!$A$40:$A$783,$A432,СВЦЭМ!$B$40:$B$783,U$402)+'СЕТ СН'!$F$16</f>
        <v>0</v>
      </c>
      <c r="V432" s="36">
        <f>SUMIFS(СВЦЭМ!$G$40:$G$783,СВЦЭМ!$A$40:$A$783,$A432,СВЦЭМ!$B$40:$B$783,V$402)+'СЕТ СН'!$F$16</f>
        <v>0</v>
      </c>
      <c r="W432" s="36">
        <f>SUMIFS(СВЦЭМ!$G$40:$G$783,СВЦЭМ!$A$40:$A$783,$A432,СВЦЭМ!$B$40:$B$783,W$402)+'СЕТ СН'!$F$16</f>
        <v>0</v>
      </c>
      <c r="X432" s="36">
        <f>SUMIFS(СВЦЭМ!$G$40:$G$783,СВЦЭМ!$A$40:$A$783,$A432,СВЦЭМ!$B$40:$B$783,X$402)+'СЕТ СН'!$F$16</f>
        <v>0</v>
      </c>
      <c r="Y432" s="36">
        <f>SUMIFS(СВЦЭМ!$G$40:$G$783,СВЦЭМ!$A$40:$A$783,$A432,СВЦЭМ!$B$40:$B$783,Y$402)+'СЕТ СН'!$F$16</f>
        <v>0</v>
      </c>
    </row>
    <row r="433" spans="1:27" ht="15.75" hidden="1" x14ac:dyDescent="0.2">
      <c r="A433" s="35">
        <f t="shared" si="11"/>
        <v>44470</v>
      </c>
      <c r="B433" s="36">
        <f>SUMIFS(СВЦЭМ!$G$40:$G$783,СВЦЭМ!$A$40:$A$783,$A433,СВЦЭМ!$B$40:$B$783,B$402)+'СЕТ СН'!$F$16</f>
        <v>0</v>
      </c>
      <c r="C433" s="36">
        <f>SUMIFS(СВЦЭМ!$G$40:$G$783,СВЦЭМ!$A$40:$A$783,$A433,СВЦЭМ!$B$40:$B$783,C$402)+'СЕТ СН'!$F$16</f>
        <v>0</v>
      </c>
      <c r="D433" s="36">
        <f>SUMIFS(СВЦЭМ!$G$40:$G$783,СВЦЭМ!$A$40:$A$783,$A433,СВЦЭМ!$B$40:$B$783,D$402)+'СЕТ СН'!$F$16</f>
        <v>0</v>
      </c>
      <c r="E433" s="36">
        <f>SUMIFS(СВЦЭМ!$G$40:$G$783,СВЦЭМ!$A$40:$A$783,$A433,СВЦЭМ!$B$40:$B$783,E$402)+'СЕТ СН'!$F$16</f>
        <v>0</v>
      </c>
      <c r="F433" s="36">
        <f>SUMIFS(СВЦЭМ!$G$40:$G$783,СВЦЭМ!$A$40:$A$783,$A433,СВЦЭМ!$B$40:$B$783,F$402)+'СЕТ СН'!$F$16</f>
        <v>0</v>
      </c>
      <c r="G433" s="36">
        <f>SUMIFS(СВЦЭМ!$G$40:$G$783,СВЦЭМ!$A$40:$A$783,$A433,СВЦЭМ!$B$40:$B$783,G$402)+'СЕТ СН'!$F$16</f>
        <v>0</v>
      </c>
      <c r="H433" s="36">
        <f>SUMIFS(СВЦЭМ!$G$40:$G$783,СВЦЭМ!$A$40:$A$783,$A433,СВЦЭМ!$B$40:$B$783,H$402)+'СЕТ СН'!$F$16</f>
        <v>0</v>
      </c>
      <c r="I433" s="36">
        <f>SUMIFS(СВЦЭМ!$G$40:$G$783,СВЦЭМ!$A$40:$A$783,$A433,СВЦЭМ!$B$40:$B$783,I$402)+'СЕТ СН'!$F$16</f>
        <v>0</v>
      </c>
      <c r="J433" s="36">
        <f>SUMIFS(СВЦЭМ!$G$40:$G$783,СВЦЭМ!$A$40:$A$783,$A433,СВЦЭМ!$B$40:$B$783,J$402)+'СЕТ СН'!$F$16</f>
        <v>0</v>
      </c>
      <c r="K433" s="36">
        <f>SUMIFS(СВЦЭМ!$G$40:$G$783,СВЦЭМ!$A$40:$A$783,$A433,СВЦЭМ!$B$40:$B$783,K$402)+'СЕТ СН'!$F$16</f>
        <v>0</v>
      </c>
      <c r="L433" s="36">
        <f>SUMIFS(СВЦЭМ!$G$40:$G$783,СВЦЭМ!$A$40:$A$783,$A433,СВЦЭМ!$B$40:$B$783,L$402)+'СЕТ СН'!$F$16</f>
        <v>0</v>
      </c>
      <c r="M433" s="36">
        <f>SUMIFS(СВЦЭМ!$G$40:$G$783,СВЦЭМ!$A$40:$A$783,$A433,СВЦЭМ!$B$40:$B$783,M$402)+'СЕТ СН'!$F$16</f>
        <v>0</v>
      </c>
      <c r="N433" s="36">
        <f>SUMIFS(СВЦЭМ!$G$40:$G$783,СВЦЭМ!$A$40:$A$783,$A433,СВЦЭМ!$B$40:$B$783,N$402)+'СЕТ СН'!$F$16</f>
        <v>0</v>
      </c>
      <c r="O433" s="36">
        <f>SUMIFS(СВЦЭМ!$G$40:$G$783,СВЦЭМ!$A$40:$A$783,$A433,СВЦЭМ!$B$40:$B$783,O$402)+'СЕТ СН'!$F$16</f>
        <v>0</v>
      </c>
      <c r="P433" s="36">
        <f>SUMIFS(СВЦЭМ!$G$40:$G$783,СВЦЭМ!$A$40:$A$783,$A433,СВЦЭМ!$B$40:$B$783,P$402)+'СЕТ СН'!$F$16</f>
        <v>0</v>
      </c>
      <c r="Q433" s="36">
        <f>SUMIFS(СВЦЭМ!$G$40:$G$783,СВЦЭМ!$A$40:$A$783,$A433,СВЦЭМ!$B$40:$B$783,Q$402)+'СЕТ СН'!$F$16</f>
        <v>0</v>
      </c>
      <c r="R433" s="36">
        <f>SUMIFS(СВЦЭМ!$G$40:$G$783,СВЦЭМ!$A$40:$A$783,$A433,СВЦЭМ!$B$40:$B$783,R$402)+'СЕТ СН'!$F$16</f>
        <v>0</v>
      </c>
      <c r="S433" s="36">
        <f>SUMIFS(СВЦЭМ!$G$40:$G$783,СВЦЭМ!$A$40:$A$783,$A433,СВЦЭМ!$B$40:$B$783,S$402)+'СЕТ СН'!$F$16</f>
        <v>0</v>
      </c>
      <c r="T433" s="36">
        <f>SUMIFS(СВЦЭМ!$G$40:$G$783,СВЦЭМ!$A$40:$A$783,$A433,СВЦЭМ!$B$40:$B$783,T$402)+'СЕТ СН'!$F$16</f>
        <v>0</v>
      </c>
      <c r="U433" s="36">
        <f>SUMIFS(СВЦЭМ!$G$40:$G$783,СВЦЭМ!$A$40:$A$783,$A433,СВЦЭМ!$B$40:$B$783,U$402)+'СЕТ СН'!$F$16</f>
        <v>0</v>
      </c>
      <c r="V433" s="36">
        <f>SUMIFS(СВЦЭМ!$G$40:$G$783,СВЦЭМ!$A$40:$A$783,$A433,СВЦЭМ!$B$40:$B$783,V$402)+'СЕТ СН'!$F$16</f>
        <v>0</v>
      </c>
      <c r="W433" s="36">
        <f>SUMIFS(СВЦЭМ!$G$40:$G$783,СВЦЭМ!$A$40:$A$783,$A433,СВЦЭМ!$B$40:$B$783,W$402)+'СЕТ СН'!$F$16</f>
        <v>0</v>
      </c>
      <c r="X433" s="36">
        <f>SUMIFS(СВЦЭМ!$G$40:$G$783,СВЦЭМ!$A$40:$A$783,$A433,СВЦЭМ!$B$40:$B$783,X$402)+'СЕТ СН'!$F$16</f>
        <v>0</v>
      </c>
      <c r="Y433" s="36">
        <f>SUMIFS(СВЦЭМ!$G$40:$G$783,СВЦЭМ!$A$40:$A$783,$A433,СВЦЭМ!$B$40:$B$783,Y$402)+'СЕТ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01.09.2021</v>
      </c>
      <c r="B438" s="36">
        <f>SUMIFS(СВЦЭМ!$H$40:$H$783,СВЦЭМ!$A$40:$A$783,$A438,СВЦЭМ!$B$40:$B$783,B$437)+'СЕТ СН'!$F$16</f>
        <v>0</v>
      </c>
      <c r="C438" s="36">
        <f>SUMIFS(СВЦЭМ!$H$40:$H$783,СВЦЭМ!$A$40:$A$783,$A438,СВЦЭМ!$B$40:$B$783,C$437)+'СЕТ СН'!$F$16</f>
        <v>0</v>
      </c>
      <c r="D438" s="36">
        <f>SUMIFS(СВЦЭМ!$H$40:$H$783,СВЦЭМ!$A$40:$A$783,$A438,СВЦЭМ!$B$40:$B$783,D$437)+'СЕТ СН'!$F$16</f>
        <v>0</v>
      </c>
      <c r="E438" s="36">
        <f>SUMIFS(СВЦЭМ!$H$40:$H$783,СВЦЭМ!$A$40:$A$783,$A438,СВЦЭМ!$B$40:$B$783,E$437)+'СЕТ СН'!$F$16</f>
        <v>0</v>
      </c>
      <c r="F438" s="36">
        <f>SUMIFS(СВЦЭМ!$H$40:$H$783,СВЦЭМ!$A$40:$A$783,$A438,СВЦЭМ!$B$40:$B$783,F$437)+'СЕТ СН'!$F$16</f>
        <v>0</v>
      </c>
      <c r="G438" s="36">
        <f>SUMIFS(СВЦЭМ!$H$40:$H$783,СВЦЭМ!$A$40:$A$783,$A438,СВЦЭМ!$B$40:$B$783,G$437)+'СЕТ СН'!$F$16</f>
        <v>0</v>
      </c>
      <c r="H438" s="36">
        <f>SUMIFS(СВЦЭМ!$H$40:$H$783,СВЦЭМ!$A$40:$A$783,$A438,СВЦЭМ!$B$40:$B$783,H$437)+'СЕТ СН'!$F$16</f>
        <v>0</v>
      </c>
      <c r="I438" s="36">
        <f>SUMIFS(СВЦЭМ!$H$40:$H$783,СВЦЭМ!$A$40:$A$783,$A438,СВЦЭМ!$B$40:$B$783,I$437)+'СЕТ СН'!$F$16</f>
        <v>0</v>
      </c>
      <c r="J438" s="36">
        <f>SUMIFS(СВЦЭМ!$H$40:$H$783,СВЦЭМ!$A$40:$A$783,$A438,СВЦЭМ!$B$40:$B$783,J$437)+'СЕТ СН'!$F$16</f>
        <v>0</v>
      </c>
      <c r="K438" s="36">
        <f>SUMIFS(СВЦЭМ!$H$40:$H$783,СВЦЭМ!$A$40:$A$783,$A438,СВЦЭМ!$B$40:$B$783,K$437)+'СЕТ СН'!$F$16</f>
        <v>0</v>
      </c>
      <c r="L438" s="36">
        <f>SUMIFS(СВЦЭМ!$H$40:$H$783,СВЦЭМ!$A$40:$A$783,$A438,СВЦЭМ!$B$40:$B$783,L$437)+'СЕТ СН'!$F$16</f>
        <v>0</v>
      </c>
      <c r="M438" s="36">
        <f>SUMIFS(СВЦЭМ!$H$40:$H$783,СВЦЭМ!$A$40:$A$783,$A438,СВЦЭМ!$B$40:$B$783,M$437)+'СЕТ СН'!$F$16</f>
        <v>0</v>
      </c>
      <c r="N438" s="36">
        <f>SUMIFS(СВЦЭМ!$H$40:$H$783,СВЦЭМ!$A$40:$A$783,$A438,СВЦЭМ!$B$40:$B$783,N$437)+'СЕТ СН'!$F$16</f>
        <v>0</v>
      </c>
      <c r="O438" s="36">
        <f>SUMIFS(СВЦЭМ!$H$40:$H$783,СВЦЭМ!$A$40:$A$783,$A438,СВЦЭМ!$B$40:$B$783,O$437)+'СЕТ СН'!$F$16</f>
        <v>0</v>
      </c>
      <c r="P438" s="36">
        <f>SUMIFS(СВЦЭМ!$H$40:$H$783,СВЦЭМ!$A$40:$A$783,$A438,СВЦЭМ!$B$40:$B$783,P$437)+'СЕТ СН'!$F$16</f>
        <v>0</v>
      </c>
      <c r="Q438" s="36">
        <f>SUMIFS(СВЦЭМ!$H$40:$H$783,СВЦЭМ!$A$40:$A$783,$A438,СВЦЭМ!$B$40:$B$783,Q$437)+'СЕТ СН'!$F$16</f>
        <v>0</v>
      </c>
      <c r="R438" s="36">
        <f>SUMIFS(СВЦЭМ!$H$40:$H$783,СВЦЭМ!$A$40:$A$783,$A438,СВЦЭМ!$B$40:$B$783,R$437)+'СЕТ СН'!$F$16</f>
        <v>0</v>
      </c>
      <c r="S438" s="36">
        <f>SUMIFS(СВЦЭМ!$H$40:$H$783,СВЦЭМ!$A$40:$A$783,$A438,СВЦЭМ!$B$40:$B$783,S$437)+'СЕТ СН'!$F$16</f>
        <v>0</v>
      </c>
      <c r="T438" s="36">
        <f>SUMIFS(СВЦЭМ!$H$40:$H$783,СВЦЭМ!$A$40:$A$783,$A438,СВЦЭМ!$B$40:$B$783,T$437)+'СЕТ СН'!$F$16</f>
        <v>0</v>
      </c>
      <c r="U438" s="36">
        <f>SUMIFS(СВЦЭМ!$H$40:$H$783,СВЦЭМ!$A$40:$A$783,$A438,СВЦЭМ!$B$40:$B$783,U$437)+'СЕТ СН'!$F$16</f>
        <v>0</v>
      </c>
      <c r="V438" s="36">
        <f>SUMIFS(СВЦЭМ!$H$40:$H$783,СВЦЭМ!$A$40:$A$783,$A438,СВЦЭМ!$B$40:$B$783,V$437)+'СЕТ СН'!$F$16</f>
        <v>0</v>
      </c>
      <c r="W438" s="36">
        <f>SUMIFS(СВЦЭМ!$H$40:$H$783,СВЦЭМ!$A$40:$A$783,$A438,СВЦЭМ!$B$40:$B$783,W$437)+'СЕТ СН'!$F$16</f>
        <v>0</v>
      </c>
      <c r="X438" s="36">
        <f>SUMIFS(СВЦЭМ!$H$40:$H$783,СВЦЭМ!$A$40:$A$783,$A438,СВЦЭМ!$B$40:$B$783,X$437)+'СЕТ СН'!$F$16</f>
        <v>0</v>
      </c>
      <c r="Y438" s="36">
        <f>SUMIFS(СВЦЭМ!$H$40:$H$783,СВЦЭМ!$A$40:$A$783,$A438,СВЦЭМ!$B$40:$B$783,Y$437)+'СЕТ СН'!$F$16</f>
        <v>0</v>
      </c>
      <c r="AA438" s="45"/>
    </row>
    <row r="439" spans="1:27" ht="15.75" hidden="1" x14ac:dyDescent="0.2">
      <c r="A439" s="35">
        <f>A438+1</f>
        <v>44441</v>
      </c>
      <c r="B439" s="36">
        <f>SUMIFS(СВЦЭМ!$H$40:$H$783,СВЦЭМ!$A$40:$A$783,$A439,СВЦЭМ!$B$40:$B$783,B$437)+'СЕТ СН'!$F$16</f>
        <v>0</v>
      </c>
      <c r="C439" s="36">
        <f>SUMIFS(СВЦЭМ!$H$40:$H$783,СВЦЭМ!$A$40:$A$783,$A439,СВЦЭМ!$B$40:$B$783,C$437)+'СЕТ СН'!$F$16</f>
        <v>0</v>
      </c>
      <c r="D439" s="36">
        <f>SUMIFS(СВЦЭМ!$H$40:$H$783,СВЦЭМ!$A$40:$A$783,$A439,СВЦЭМ!$B$40:$B$783,D$437)+'СЕТ СН'!$F$16</f>
        <v>0</v>
      </c>
      <c r="E439" s="36">
        <f>SUMIFS(СВЦЭМ!$H$40:$H$783,СВЦЭМ!$A$40:$A$783,$A439,СВЦЭМ!$B$40:$B$783,E$437)+'СЕТ СН'!$F$16</f>
        <v>0</v>
      </c>
      <c r="F439" s="36">
        <f>SUMIFS(СВЦЭМ!$H$40:$H$783,СВЦЭМ!$A$40:$A$783,$A439,СВЦЭМ!$B$40:$B$783,F$437)+'СЕТ СН'!$F$16</f>
        <v>0</v>
      </c>
      <c r="G439" s="36">
        <f>SUMIFS(СВЦЭМ!$H$40:$H$783,СВЦЭМ!$A$40:$A$783,$A439,СВЦЭМ!$B$40:$B$783,G$437)+'СЕТ СН'!$F$16</f>
        <v>0</v>
      </c>
      <c r="H439" s="36">
        <f>SUMIFS(СВЦЭМ!$H$40:$H$783,СВЦЭМ!$A$40:$A$783,$A439,СВЦЭМ!$B$40:$B$783,H$437)+'СЕТ СН'!$F$16</f>
        <v>0</v>
      </c>
      <c r="I439" s="36">
        <f>SUMIFS(СВЦЭМ!$H$40:$H$783,СВЦЭМ!$A$40:$A$783,$A439,СВЦЭМ!$B$40:$B$783,I$437)+'СЕТ СН'!$F$16</f>
        <v>0</v>
      </c>
      <c r="J439" s="36">
        <f>SUMIFS(СВЦЭМ!$H$40:$H$783,СВЦЭМ!$A$40:$A$783,$A439,СВЦЭМ!$B$40:$B$783,J$437)+'СЕТ СН'!$F$16</f>
        <v>0</v>
      </c>
      <c r="K439" s="36">
        <f>SUMIFS(СВЦЭМ!$H$40:$H$783,СВЦЭМ!$A$40:$A$783,$A439,СВЦЭМ!$B$40:$B$783,K$437)+'СЕТ СН'!$F$16</f>
        <v>0</v>
      </c>
      <c r="L439" s="36">
        <f>SUMIFS(СВЦЭМ!$H$40:$H$783,СВЦЭМ!$A$40:$A$783,$A439,СВЦЭМ!$B$40:$B$783,L$437)+'СЕТ СН'!$F$16</f>
        <v>0</v>
      </c>
      <c r="M439" s="36">
        <f>SUMIFS(СВЦЭМ!$H$40:$H$783,СВЦЭМ!$A$40:$A$783,$A439,СВЦЭМ!$B$40:$B$783,M$437)+'СЕТ СН'!$F$16</f>
        <v>0</v>
      </c>
      <c r="N439" s="36">
        <f>SUMIFS(СВЦЭМ!$H$40:$H$783,СВЦЭМ!$A$40:$A$783,$A439,СВЦЭМ!$B$40:$B$783,N$437)+'СЕТ СН'!$F$16</f>
        <v>0</v>
      </c>
      <c r="O439" s="36">
        <f>SUMIFS(СВЦЭМ!$H$40:$H$783,СВЦЭМ!$A$40:$A$783,$A439,СВЦЭМ!$B$40:$B$783,O$437)+'СЕТ СН'!$F$16</f>
        <v>0</v>
      </c>
      <c r="P439" s="36">
        <f>SUMIFS(СВЦЭМ!$H$40:$H$783,СВЦЭМ!$A$40:$A$783,$A439,СВЦЭМ!$B$40:$B$783,P$437)+'СЕТ СН'!$F$16</f>
        <v>0</v>
      </c>
      <c r="Q439" s="36">
        <f>SUMIFS(СВЦЭМ!$H$40:$H$783,СВЦЭМ!$A$40:$A$783,$A439,СВЦЭМ!$B$40:$B$783,Q$437)+'СЕТ СН'!$F$16</f>
        <v>0</v>
      </c>
      <c r="R439" s="36">
        <f>SUMIFS(СВЦЭМ!$H$40:$H$783,СВЦЭМ!$A$40:$A$783,$A439,СВЦЭМ!$B$40:$B$783,R$437)+'СЕТ СН'!$F$16</f>
        <v>0</v>
      </c>
      <c r="S439" s="36">
        <f>SUMIFS(СВЦЭМ!$H$40:$H$783,СВЦЭМ!$A$40:$A$783,$A439,СВЦЭМ!$B$40:$B$783,S$437)+'СЕТ СН'!$F$16</f>
        <v>0</v>
      </c>
      <c r="T439" s="36">
        <f>SUMIFS(СВЦЭМ!$H$40:$H$783,СВЦЭМ!$A$40:$A$783,$A439,СВЦЭМ!$B$40:$B$783,T$437)+'СЕТ СН'!$F$16</f>
        <v>0</v>
      </c>
      <c r="U439" s="36">
        <f>SUMIFS(СВЦЭМ!$H$40:$H$783,СВЦЭМ!$A$40:$A$783,$A439,СВЦЭМ!$B$40:$B$783,U$437)+'СЕТ СН'!$F$16</f>
        <v>0</v>
      </c>
      <c r="V439" s="36">
        <f>SUMIFS(СВЦЭМ!$H$40:$H$783,СВЦЭМ!$A$40:$A$783,$A439,СВЦЭМ!$B$40:$B$783,V$437)+'СЕТ СН'!$F$16</f>
        <v>0</v>
      </c>
      <c r="W439" s="36">
        <f>SUMIFS(СВЦЭМ!$H$40:$H$783,СВЦЭМ!$A$40:$A$783,$A439,СВЦЭМ!$B$40:$B$783,W$437)+'СЕТ СН'!$F$16</f>
        <v>0</v>
      </c>
      <c r="X439" s="36">
        <f>SUMIFS(СВЦЭМ!$H$40:$H$783,СВЦЭМ!$A$40:$A$783,$A439,СВЦЭМ!$B$40:$B$783,X$437)+'СЕТ СН'!$F$16</f>
        <v>0</v>
      </c>
      <c r="Y439" s="36">
        <f>SUMIFS(СВЦЭМ!$H$40:$H$783,СВЦЭМ!$A$40:$A$783,$A439,СВЦЭМ!$B$40:$B$783,Y$437)+'СЕТ СН'!$F$16</f>
        <v>0</v>
      </c>
    </row>
    <row r="440" spans="1:27" ht="15.75" hidden="1" x14ac:dyDescent="0.2">
      <c r="A440" s="35">
        <f t="shared" ref="A440:A468" si="12">A439+1</f>
        <v>44442</v>
      </c>
      <c r="B440" s="36">
        <f>SUMIFS(СВЦЭМ!$H$40:$H$783,СВЦЭМ!$A$40:$A$783,$A440,СВЦЭМ!$B$40:$B$783,B$437)+'СЕТ СН'!$F$16</f>
        <v>0</v>
      </c>
      <c r="C440" s="36">
        <f>SUMIFS(СВЦЭМ!$H$40:$H$783,СВЦЭМ!$A$40:$A$783,$A440,СВЦЭМ!$B$40:$B$783,C$437)+'СЕТ СН'!$F$16</f>
        <v>0</v>
      </c>
      <c r="D440" s="36">
        <f>SUMIFS(СВЦЭМ!$H$40:$H$783,СВЦЭМ!$A$40:$A$783,$A440,СВЦЭМ!$B$40:$B$783,D$437)+'СЕТ СН'!$F$16</f>
        <v>0</v>
      </c>
      <c r="E440" s="36">
        <f>SUMIFS(СВЦЭМ!$H$40:$H$783,СВЦЭМ!$A$40:$A$783,$A440,СВЦЭМ!$B$40:$B$783,E$437)+'СЕТ СН'!$F$16</f>
        <v>0</v>
      </c>
      <c r="F440" s="36">
        <f>SUMIFS(СВЦЭМ!$H$40:$H$783,СВЦЭМ!$A$40:$A$783,$A440,СВЦЭМ!$B$40:$B$783,F$437)+'СЕТ СН'!$F$16</f>
        <v>0</v>
      </c>
      <c r="G440" s="36">
        <f>SUMIFS(СВЦЭМ!$H$40:$H$783,СВЦЭМ!$A$40:$A$783,$A440,СВЦЭМ!$B$40:$B$783,G$437)+'СЕТ СН'!$F$16</f>
        <v>0</v>
      </c>
      <c r="H440" s="36">
        <f>SUMIFS(СВЦЭМ!$H$40:$H$783,СВЦЭМ!$A$40:$A$783,$A440,СВЦЭМ!$B$40:$B$783,H$437)+'СЕТ СН'!$F$16</f>
        <v>0</v>
      </c>
      <c r="I440" s="36">
        <f>SUMIFS(СВЦЭМ!$H$40:$H$783,СВЦЭМ!$A$40:$A$783,$A440,СВЦЭМ!$B$40:$B$783,I$437)+'СЕТ СН'!$F$16</f>
        <v>0</v>
      </c>
      <c r="J440" s="36">
        <f>SUMIFS(СВЦЭМ!$H$40:$H$783,СВЦЭМ!$A$40:$A$783,$A440,СВЦЭМ!$B$40:$B$783,J$437)+'СЕТ СН'!$F$16</f>
        <v>0</v>
      </c>
      <c r="K440" s="36">
        <f>SUMIFS(СВЦЭМ!$H$40:$H$783,СВЦЭМ!$A$40:$A$783,$A440,СВЦЭМ!$B$40:$B$783,K$437)+'СЕТ СН'!$F$16</f>
        <v>0</v>
      </c>
      <c r="L440" s="36">
        <f>SUMIFS(СВЦЭМ!$H$40:$H$783,СВЦЭМ!$A$40:$A$783,$A440,СВЦЭМ!$B$40:$B$783,L$437)+'СЕТ СН'!$F$16</f>
        <v>0</v>
      </c>
      <c r="M440" s="36">
        <f>SUMIFS(СВЦЭМ!$H$40:$H$783,СВЦЭМ!$A$40:$A$783,$A440,СВЦЭМ!$B$40:$B$783,M$437)+'СЕТ СН'!$F$16</f>
        <v>0</v>
      </c>
      <c r="N440" s="36">
        <f>SUMIFS(СВЦЭМ!$H$40:$H$783,СВЦЭМ!$A$40:$A$783,$A440,СВЦЭМ!$B$40:$B$783,N$437)+'СЕТ СН'!$F$16</f>
        <v>0</v>
      </c>
      <c r="O440" s="36">
        <f>SUMIFS(СВЦЭМ!$H$40:$H$783,СВЦЭМ!$A$40:$A$783,$A440,СВЦЭМ!$B$40:$B$783,O$437)+'СЕТ СН'!$F$16</f>
        <v>0</v>
      </c>
      <c r="P440" s="36">
        <f>SUMIFS(СВЦЭМ!$H$40:$H$783,СВЦЭМ!$A$40:$A$783,$A440,СВЦЭМ!$B$40:$B$783,P$437)+'СЕТ СН'!$F$16</f>
        <v>0</v>
      </c>
      <c r="Q440" s="36">
        <f>SUMIFS(СВЦЭМ!$H$40:$H$783,СВЦЭМ!$A$40:$A$783,$A440,СВЦЭМ!$B$40:$B$783,Q$437)+'СЕТ СН'!$F$16</f>
        <v>0</v>
      </c>
      <c r="R440" s="36">
        <f>SUMIFS(СВЦЭМ!$H$40:$H$783,СВЦЭМ!$A$40:$A$783,$A440,СВЦЭМ!$B$40:$B$783,R$437)+'СЕТ СН'!$F$16</f>
        <v>0</v>
      </c>
      <c r="S440" s="36">
        <f>SUMIFS(СВЦЭМ!$H$40:$H$783,СВЦЭМ!$A$40:$A$783,$A440,СВЦЭМ!$B$40:$B$783,S$437)+'СЕТ СН'!$F$16</f>
        <v>0</v>
      </c>
      <c r="T440" s="36">
        <f>SUMIFS(СВЦЭМ!$H$40:$H$783,СВЦЭМ!$A$40:$A$783,$A440,СВЦЭМ!$B$40:$B$783,T$437)+'СЕТ СН'!$F$16</f>
        <v>0</v>
      </c>
      <c r="U440" s="36">
        <f>SUMIFS(СВЦЭМ!$H$40:$H$783,СВЦЭМ!$A$40:$A$783,$A440,СВЦЭМ!$B$40:$B$783,U$437)+'СЕТ СН'!$F$16</f>
        <v>0</v>
      </c>
      <c r="V440" s="36">
        <f>SUMIFS(СВЦЭМ!$H$40:$H$783,СВЦЭМ!$A$40:$A$783,$A440,СВЦЭМ!$B$40:$B$783,V$437)+'СЕТ СН'!$F$16</f>
        <v>0</v>
      </c>
      <c r="W440" s="36">
        <f>SUMIFS(СВЦЭМ!$H$40:$H$783,СВЦЭМ!$A$40:$A$783,$A440,СВЦЭМ!$B$40:$B$783,W$437)+'СЕТ СН'!$F$16</f>
        <v>0</v>
      </c>
      <c r="X440" s="36">
        <f>SUMIFS(СВЦЭМ!$H$40:$H$783,СВЦЭМ!$A$40:$A$783,$A440,СВЦЭМ!$B$40:$B$783,X$437)+'СЕТ СН'!$F$16</f>
        <v>0</v>
      </c>
      <c r="Y440" s="36">
        <f>SUMIFS(СВЦЭМ!$H$40:$H$783,СВЦЭМ!$A$40:$A$783,$A440,СВЦЭМ!$B$40:$B$783,Y$437)+'СЕТ СН'!$F$16</f>
        <v>0</v>
      </c>
    </row>
    <row r="441" spans="1:27" ht="15.75" hidden="1" x14ac:dyDescent="0.2">
      <c r="A441" s="35">
        <f t="shared" si="12"/>
        <v>44443</v>
      </c>
      <c r="B441" s="36">
        <f>SUMIFS(СВЦЭМ!$H$40:$H$783,СВЦЭМ!$A$40:$A$783,$A441,СВЦЭМ!$B$40:$B$783,B$437)+'СЕТ СН'!$F$16</f>
        <v>0</v>
      </c>
      <c r="C441" s="36">
        <f>SUMIFS(СВЦЭМ!$H$40:$H$783,СВЦЭМ!$A$40:$A$783,$A441,СВЦЭМ!$B$40:$B$783,C$437)+'СЕТ СН'!$F$16</f>
        <v>0</v>
      </c>
      <c r="D441" s="36">
        <f>SUMIFS(СВЦЭМ!$H$40:$H$783,СВЦЭМ!$A$40:$A$783,$A441,СВЦЭМ!$B$40:$B$783,D$437)+'СЕТ СН'!$F$16</f>
        <v>0</v>
      </c>
      <c r="E441" s="36">
        <f>SUMIFS(СВЦЭМ!$H$40:$H$783,СВЦЭМ!$A$40:$A$783,$A441,СВЦЭМ!$B$40:$B$783,E$437)+'СЕТ СН'!$F$16</f>
        <v>0</v>
      </c>
      <c r="F441" s="36">
        <f>SUMIFS(СВЦЭМ!$H$40:$H$783,СВЦЭМ!$A$40:$A$783,$A441,СВЦЭМ!$B$40:$B$783,F$437)+'СЕТ СН'!$F$16</f>
        <v>0</v>
      </c>
      <c r="G441" s="36">
        <f>SUMIFS(СВЦЭМ!$H$40:$H$783,СВЦЭМ!$A$40:$A$783,$A441,СВЦЭМ!$B$40:$B$783,G$437)+'СЕТ СН'!$F$16</f>
        <v>0</v>
      </c>
      <c r="H441" s="36">
        <f>SUMIFS(СВЦЭМ!$H$40:$H$783,СВЦЭМ!$A$40:$A$783,$A441,СВЦЭМ!$B$40:$B$783,H$437)+'СЕТ СН'!$F$16</f>
        <v>0</v>
      </c>
      <c r="I441" s="36">
        <f>SUMIFS(СВЦЭМ!$H$40:$H$783,СВЦЭМ!$A$40:$A$783,$A441,СВЦЭМ!$B$40:$B$783,I$437)+'СЕТ СН'!$F$16</f>
        <v>0</v>
      </c>
      <c r="J441" s="36">
        <f>SUMIFS(СВЦЭМ!$H$40:$H$783,СВЦЭМ!$A$40:$A$783,$A441,СВЦЭМ!$B$40:$B$783,J$437)+'СЕТ СН'!$F$16</f>
        <v>0</v>
      </c>
      <c r="K441" s="36">
        <f>SUMIFS(СВЦЭМ!$H$40:$H$783,СВЦЭМ!$A$40:$A$783,$A441,СВЦЭМ!$B$40:$B$783,K$437)+'СЕТ СН'!$F$16</f>
        <v>0</v>
      </c>
      <c r="L441" s="36">
        <f>SUMIFS(СВЦЭМ!$H$40:$H$783,СВЦЭМ!$A$40:$A$783,$A441,СВЦЭМ!$B$40:$B$783,L$437)+'СЕТ СН'!$F$16</f>
        <v>0</v>
      </c>
      <c r="M441" s="36">
        <f>SUMIFS(СВЦЭМ!$H$40:$H$783,СВЦЭМ!$A$40:$A$783,$A441,СВЦЭМ!$B$40:$B$783,M$437)+'СЕТ СН'!$F$16</f>
        <v>0</v>
      </c>
      <c r="N441" s="36">
        <f>SUMIFS(СВЦЭМ!$H$40:$H$783,СВЦЭМ!$A$40:$A$783,$A441,СВЦЭМ!$B$40:$B$783,N$437)+'СЕТ СН'!$F$16</f>
        <v>0</v>
      </c>
      <c r="O441" s="36">
        <f>SUMIFS(СВЦЭМ!$H$40:$H$783,СВЦЭМ!$A$40:$A$783,$A441,СВЦЭМ!$B$40:$B$783,O$437)+'СЕТ СН'!$F$16</f>
        <v>0</v>
      </c>
      <c r="P441" s="36">
        <f>SUMIFS(СВЦЭМ!$H$40:$H$783,СВЦЭМ!$A$40:$A$783,$A441,СВЦЭМ!$B$40:$B$783,P$437)+'СЕТ СН'!$F$16</f>
        <v>0</v>
      </c>
      <c r="Q441" s="36">
        <f>SUMIFS(СВЦЭМ!$H$40:$H$783,СВЦЭМ!$A$40:$A$783,$A441,СВЦЭМ!$B$40:$B$783,Q$437)+'СЕТ СН'!$F$16</f>
        <v>0</v>
      </c>
      <c r="R441" s="36">
        <f>SUMIFS(СВЦЭМ!$H$40:$H$783,СВЦЭМ!$A$40:$A$783,$A441,СВЦЭМ!$B$40:$B$783,R$437)+'СЕТ СН'!$F$16</f>
        <v>0</v>
      </c>
      <c r="S441" s="36">
        <f>SUMIFS(СВЦЭМ!$H$40:$H$783,СВЦЭМ!$A$40:$A$783,$A441,СВЦЭМ!$B$40:$B$783,S$437)+'СЕТ СН'!$F$16</f>
        <v>0</v>
      </c>
      <c r="T441" s="36">
        <f>SUMIFS(СВЦЭМ!$H$40:$H$783,СВЦЭМ!$A$40:$A$783,$A441,СВЦЭМ!$B$40:$B$783,T$437)+'СЕТ СН'!$F$16</f>
        <v>0</v>
      </c>
      <c r="U441" s="36">
        <f>SUMIFS(СВЦЭМ!$H$40:$H$783,СВЦЭМ!$A$40:$A$783,$A441,СВЦЭМ!$B$40:$B$783,U$437)+'СЕТ СН'!$F$16</f>
        <v>0</v>
      </c>
      <c r="V441" s="36">
        <f>SUMIFS(СВЦЭМ!$H$40:$H$783,СВЦЭМ!$A$40:$A$783,$A441,СВЦЭМ!$B$40:$B$783,V$437)+'СЕТ СН'!$F$16</f>
        <v>0</v>
      </c>
      <c r="W441" s="36">
        <f>SUMIFS(СВЦЭМ!$H$40:$H$783,СВЦЭМ!$A$40:$A$783,$A441,СВЦЭМ!$B$40:$B$783,W$437)+'СЕТ СН'!$F$16</f>
        <v>0</v>
      </c>
      <c r="X441" s="36">
        <f>SUMIFS(СВЦЭМ!$H$40:$H$783,СВЦЭМ!$A$40:$A$783,$A441,СВЦЭМ!$B$40:$B$783,X$437)+'СЕТ СН'!$F$16</f>
        <v>0</v>
      </c>
      <c r="Y441" s="36">
        <f>SUMIFS(СВЦЭМ!$H$40:$H$783,СВЦЭМ!$A$40:$A$783,$A441,СВЦЭМ!$B$40:$B$783,Y$437)+'СЕТ СН'!$F$16</f>
        <v>0</v>
      </c>
    </row>
    <row r="442" spans="1:27" ht="15.75" hidden="1" x14ac:dyDescent="0.2">
      <c r="A442" s="35">
        <f t="shared" si="12"/>
        <v>44444</v>
      </c>
      <c r="B442" s="36">
        <f>SUMIFS(СВЦЭМ!$H$40:$H$783,СВЦЭМ!$A$40:$A$783,$A442,СВЦЭМ!$B$40:$B$783,B$437)+'СЕТ СН'!$F$16</f>
        <v>0</v>
      </c>
      <c r="C442" s="36">
        <f>SUMIFS(СВЦЭМ!$H$40:$H$783,СВЦЭМ!$A$40:$A$783,$A442,СВЦЭМ!$B$40:$B$783,C$437)+'СЕТ СН'!$F$16</f>
        <v>0</v>
      </c>
      <c r="D442" s="36">
        <f>SUMIFS(СВЦЭМ!$H$40:$H$783,СВЦЭМ!$A$40:$A$783,$A442,СВЦЭМ!$B$40:$B$783,D$437)+'СЕТ СН'!$F$16</f>
        <v>0</v>
      </c>
      <c r="E442" s="36">
        <f>SUMIFS(СВЦЭМ!$H$40:$H$783,СВЦЭМ!$A$40:$A$783,$A442,СВЦЭМ!$B$40:$B$783,E$437)+'СЕТ СН'!$F$16</f>
        <v>0</v>
      </c>
      <c r="F442" s="36">
        <f>SUMIFS(СВЦЭМ!$H$40:$H$783,СВЦЭМ!$A$40:$A$783,$A442,СВЦЭМ!$B$40:$B$783,F$437)+'СЕТ СН'!$F$16</f>
        <v>0</v>
      </c>
      <c r="G442" s="36">
        <f>SUMIFS(СВЦЭМ!$H$40:$H$783,СВЦЭМ!$A$40:$A$783,$A442,СВЦЭМ!$B$40:$B$783,G$437)+'СЕТ СН'!$F$16</f>
        <v>0</v>
      </c>
      <c r="H442" s="36">
        <f>SUMIFS(СВЦЭМ!$H$40:$H$783,СВЦЭМ!$A$40:$A$783,$A442,СВЦЭМ!$B$40:$B$783,H$437)+'СЕТ СН'!$F$16</f>
        <v>0</v>
      </c>
      <c r="I442" s="36">
        <f>SUMIFS(СВЦЭМ!$H$40:$H$783,СВЦЭМ!$A$40:$A$783,$A442,СВЦЭМ!$B$40:$B$783,I$437)+'СЕТ СН'!$F$16</f>
        <v>0</v>
      </c>
      <c r="J442" s="36">
        <f>SUMIFS(СВЦЭМ!$H$40:$H$783,СВЦЭМ!$A$40:$A$783,$A442,СВЦЭМ!$B$40:$B$783,J$437)+'СЕТ СН'!$F$16</f>
        <v>0</v>
      </c>
      <c r="K442" s="36">
        <f>SUMIFS(СВЦЭМ!$H$40:$H$783,СВЦЭМ!$A$40:$A$783,$A442,СВЦЭМ!$B$40:$B$783,K$437)+'СЕТ СН'!$F$16</f>
        <v>0</v>
      </c>
      <c r="L442" s="36">
        <f>SUMIFS(СВЦЭМ!$H$40:$H$783,СВЦЭМ!$A$40:$A$783,$A442,СВЦЭМ!$B$40:$B$783,L$437)+'СЕТ СН'!$F$16</f>
        <v>0</v>
      </c>
      <c r="M442" s="36">
        <f>SUMIFS(СВЦЭМ!$H$40:$H$783,СВЦЭМ!$A$40:$A$783,$A442,СВЦЭМ!$B$40:$B$783,M$437)+'СЕТ СН'!$F$16</f>
        <v>0</v>
      </c>
      <c r="N442" s="36">
        <f>SUMIFS(СВЦЭМ!$H$40:$H$783,СВЦЭМ!$A$40:$A$783,$A442,СВЦЭМ!$B$40:$B$783,N$437)+'СЕТ СН'!$F$16</f>
        <v>0</v>
      </c>
      <c r="O442" s="36">
        <f>SUMIFS(СВЦЭМ!$H$40:$H$783,СВЦЭМ!$A$40:$A$783,$A442,СВЦЭМ!$B$40:$B$783,O$437)+'СЕТ СН'!$F$16</f>
        <v>0</v>
      </c>
      <c r="P442" s="36">
        <f>SUMIFS(СВЦЭМ!$H$40:$H$783,СВЦЭМ!$A$40:$A$783,$A442,СВЦЭМ!$B$40:$B$783,P$437)+'СЕТ СН'!$F$16</f>
        <v>0</v>
      </c>
      <c r="Q442" s="36">
        <f>SUMIFS(СВЦЭМ!$H$40:$H$783,СВЦЭМ!$A$40:$A$783,$A442,СВЦЭМ!$B$40:$B$783,Q$437)+'СЕТ СН'!$F$16</f>
        <v>0</v>
      </c>
      <c r="R442" s="36">
        <f>SUMIFS(СВЦЭМ!$H$40:$H$783,СВЦЭМ!$A$40:$A$783,$A442,СВЦЭМ!$B$40:$B$783,R$437)+'СЕТ СН'!$F$16</f>
        <v>0</v>
      </c>
      <c r="S442" s="36">
        <f>SUMIFS(СВЦЭМ!$H$40:$H$783,СВЦЭМ!$A$40:$A$783,$A442,СВЦЭМ!$B$40:$B$783,S$437)+'СЕТ СН'!$F$16</f>
        <v>0</v>
      </c>
      <c r="T442" s="36">
        <f>SUMIFS(СВЦЭМ!$H$40:$H$783,СВЦЭМ!$A$40:$A$783,$A442,СВЦЭМ!$B$40:$B$783,T$437)+'СЕТ СН'!$F$16</f>
        <v>0</v>
      </c>
      <c r="U442" s="36">
        <f>SUMIFS(СВЦЭМ!$H$40:$H$783,СВЦЭМ!$A$40:$A$783,$A442,СВЦЭМ!$B$40:$B$783,U$437)+'СЕТ СН'!$F$16</f>
        <v>0</v>
      </c>
      <c r="V442" s="36">
        <f>SUMIFS(СВЦЭМ!$H$40:$H$783,СВЦЭМ!$A$40:$A$783,$A442,СВЦЭМ!$B$40:$B$783,V$437)+'СЕТ СН'!$F$16</f>
        <v>0</v>
      </c>
      <c r="W442" s="36">
        <f>SUMIFS(СВЦЭМ!$H$40:$H$783,СВЦЭМ!$A$40:$A$783,$A442,СВЦЭМ!$B$40:$B$783,W$437)+'СЕТ СН'!$F$16</f>
        <v>0</v>
      </c>
      <c r="X442" s="36">
        <f>SUMIFS(СВЦЭМ!$H$40:$H$783,СВЦЭМ!$A$40:$A$783,$A442,СВЦЭМ!$B$40:$B$783,X$437)+'СЕТ СН'!$F$16</f>
        <v>0</v>
      </c>
      <c r="Y442" s="36">
        <f>SUMIFS(СВЦЭМ!$H$40:$H$783,СВЦЭМ!$A$40:$A$783,$A442,СВЦЭМ!$B$40:$B$783,Y$437)+'СЕТ СН'!$F$16</f>
        <v>0</v>
      </c>
    </row>
    <row r="443" spans="1:27" ht="15.75" hidden="1" x14ac:dyDescent="0.2">
      <c r="A443" s="35">
        <f t="shared" si="12"/>
        <v>44445</v>
      </c>
      <c r="B443" s="36">
        <f>SUMIFS(СВЦЭМ!$H$40:$H$783,СВЦЭМ!$A$40:$A$783,$A443,СВЦЭМ!$B$40:$B$783,B$437)+'СЕТ СН'!$F$16</f>
        <v>0</v>
      </c>
      <c r="C443" s="36">
        <f>SUMIFS(СВЦЭМ!$H$40:$H$783,СВЦЭМ!$A$40:$A$783,$A443,СВЦЭМ!$B$40:$B$783,C$437)+'СЕТ СН'!$F$16</f>
        <v>0</v>
      </c>
      <c r="D443" s="36">
        <f>SUMIFS(СВЦЭМ!$H$40:$H$783,СВЦЭМ!$A$40:$A$783,$A443,СВЦЭМ!$B$40:$B$783,D$437)+'СЕТ СН'!$F$16</f>
        <v>0</v>
      </c>
      <c r="E443" s="36">
        <f>SUMIFS(СВЦЭМ!$H$40:$H$783,СВЦЭМ!$A$40:$A$783,$A443,СВЦЭМ!$B$40:$B$783,E$437)+'СЕТ СН'!$F$16</f>
        <v>0</v>
      </c>
      <c r="F443" s="36">
        <f>SUMIFS(СВЦЭМ!$H$40:$H$783,СВЦЭМ!$A$40:$A$783,$A443,СВЦЭМ!$B$40:$B$783,F$437)+'СЕТ СН'!$F$16</f>
        <v>0</v>
      </c>
      <c r="G443" s="36">
        <f>SUMIFS(СВЦЭМ!$H$40:$H$783,СВЦЭМ!$A$40:$A$783,$A443,СВЦЭМ!$B$40:$B$783,G$437)+'СЕТ СН'!$F$16</f>
        <v>0</v>
      </c>
      <c r="H443" s="36">
        <f>SUMIFS(СВЦЭМ!$H$40:$H$783,СВЦЭМ!$A$40:$A$783,$A443,СВЦЭМ!$B$40:$B$783,H$437)+'СЕТ СН'!$F$16</f>
        <v>0</v>
      </c>
      <c r="I443" s="36">
        <f>SUMIFS(СВЦЭМ!$H$40:$H$783,СВЦЭМ!$A$40:$A$783,$A443,СВЦЭМ!$B$40:$B$783,I$437)+'СЕТ СН'!$F$16</f>
        <v>0</v>
      </c>
      <c r="J443" s="36">
        <f>SUMIFS(СВЦЭМ!$H$40:$H$783,СВЦЭМ!$A$40:$A$783,$A443,СВЦЭМ!$B$40:$B$783,J$437)+'СЕТ СН'!$F$16</f>
        <v>0</v>
      </c>
      <c r="K443" s="36">
        <f>SUMIFS(СВЦЭМ!$H$40:$H$783,СВЦЭМ!$A$40:$A$783,$A443,СВЦЭМ!$B$40:$B$783,K$437)+'СЕТ СН'!$F$16</f>
        <v>0</v>
      </c>
      <c r="L443" s="36">
        <f>SUMIFS(СВЦЭМ!$H$40:$H$783,СВЦЭМ!$A$40:$A$783,$A443,СВЦЭМ!$B$40:$B$783,L$437)+'СЕТ СН'!$F$16</f>
        <v>0</v>
      </c>
      <c r="M443" s="36">
        <f>SUMIFS(СВЦЭМ!$H$40:$H$783,СВЦЭМ!$A$40:$A$783,$A443,СВЦЭМ!$B$40:$B$783,M$437)+'СЕТ СН'!$F$16</f>
        <v>0</v>
      </c>
      <c r="N443" s="36">
        <f>SUMIFS(СВЦЭМ!$H$40:$H$783,СВЦЭМ!$A$40:$A$783,$A443,СВЦЭМ!$B$40:$B$783,N$437)+'СЕТ СН'!$F$16</f>
        <v>0</v>
      </c>
      <c r="O443" s="36">
        <f>SUMIFS(СВЦЭМ!$H$40:$H$783,СВЦЭМ!$A$40:$A$783,$A443,СВЦЭМ!$B$40:$B$783,O$437)+'СЕТ СН'!$F$16</f>
        <v>0</v>
      </c>
      <c r="P443" s="36">
        <f>SUMIFS(СВЦЭМ!$H$40:$H$783,СВЦЭМ!$A$40:$A$783,$A443,СВЦЭМ!$B$40:$B$783,P$437)+'СЕТ СН'!$F$16</f>
        <v>0</v>
      </c>
      <c r="Q443" s="36">
        <f>SUMIFS(СВЦЭМ!$H$40:$H$783,СВЦЭМ!$A$40:$A$783,$A443,СВЦЭМ!$B$40:$B$783,Q$437)+'СЕТ СН'!$F$16</f>
        <v>0</v>
      </c>
      <c r="R443" s="36">
        <f>SUMIFS(СВЦЭМ!$H$40:$H$783,СВЦЭМ!$A$40:$A$783,$A443,СВЦЭМ!$B$40:$B$783,R$437)+'СЕТ СН'!$F$16</f>
        <v>0</v>
      </c>
      <c r="S443" s="36">
        <f>SUMIFS(СВЦЭМ!$H$40:$H$783,СВЦЭМ!$A$40:$A$783,$A443,СВЦЭМ!$B$40:$B$783,S$437)+'СЕТ СН'!$F$16</f>
        <v>0</v>
      </c>
      <c r="T443" s="36">
        <f>SUMIFS(СВЦЭМ!$H$40:$H$783,СВЦЭМ!$A$40:$A$783,$A443,СВЦЭМ!$B$40:$B$783,T$437)+'СЕТ СН'!$F$16</f>
        <v>0</v>
      </c>
      <c r="U443" s="36">
        <f>SUMIFS(СВЦЭМ!$H$40:$H$783,СВЦЭМ!$A$40:$A$783,$A443,СВЦЭМ!$B$40:$B$783,U$437)+'СЕТ СН'!$F$16</f>
        <v>0</v>
      </c>
      <c r="V443" s="36">
        <f>SUMIFS(СВЦЭМ!$H$40:$H$783,СВЦЭМ!$A$40:$A$783,$A443,СВЦЭМ!$B$40:$B$783,V$437)+'СЕТ СН'!$F$16</f>
        <v>0</v>
      </c>
      <c r="W443" s="36">
        <f>SUMIFS(СВЦЭМ!$H$40:$H$783,СВЦЭМ!$A$40:$A$783,$A443,СВЦЭМ!$B$40:$B$783,W$437)+'СЕТ СН'!$F$16</f>
        <v>0</v>
      </c>
      <c r="X443" s="36">
        <f>SUMIFS(СВЦЭМ!$H$40:$H$783,СВЦЭМ!$A$40:$A$783,$A443,СВЦЭМ!$B$40:$B$783,X$437)+'СЕТ СН'!$F$16</f>
        <v>0</v>
      </c>
      <c r="Y443" s="36">
        <f>SUMIFS(СВЦЭМ!$H$40:$H$783,СВЦЭМ!$A$40:$A$783,$A443,СВЦЭМ!$B$40:$B$783,Y$437)+'СЕТ СН'!$F$16</f>
        <v>0</v>
      </c>
    </row>
    <row r="444" spans="1:27" ht="15.75" hidden="1" x14ac:dyDescent="0.2">
      <c r="A444" s="35">
        <f t="shared" si="12"/>
        <v>44446</v>
      </c>
      <c r="B444" s="36">
        <f>SUMIFS(СВЦЭМ!$H$40:$H$783,СВЦЭМ!$A$40:$A$783,$A444,СВЦЭМ!$B$40:$B$783,B$437)+'СЕТ СН'!$F$16</f>
        <v>0</v>
      </c>
      <c r="C444" s="36">
        <f>SUMIFS(СВЦЭМ!$H$40:$H$783,СВЦЭМ!$A$40:$A$783,$A444,СВЦЭМ!$B$40:$B$783,C$437)+'СЕТ СН'!$F$16</f>
        <v>0</v>
      </c>
      <c r="D444" s="36">
        <f>SUMIFS(СВЦЭМ!$H$40:$H$783,СВЦЭМ!$A$40:$A$783,$A444,СВЦЭМ!$B$40:$B$783,D$437)+'СЕТ СН'!$F$16</f>
        <v>0</v>
      </c>
      <c r="E444" s="36">
        <f>SUMIFS(СВЦЭМ!$H$40:$H$783,СВЦЭМ!$A$40:$A$783,$A444,СВЦЭМ!$B$40:$B$783,E$437)+'СЕТ СН'!$F$16</f>
        <v>0</v>
      </c>
      <c r="F444" s="36">
        <f>SUMIFS(СВЦЭМ!$H$40:$H$783,СВЦЭМ!$A$40:$A$783,$A444,СВЦЭМ!$B$40:$B$783,F$437)+'СЕТ СН'!$F$16</f>
        <v>0</v>
      </c>
      <c r="G444" s="36">
        <f>SUMIFS(СВЦЭМ!$H$40:$H$783,СВЦЭМ!$A$40:$A$783,$A444,СВЦЭМ!$B$40:$B$783,G$437)+'СЕТ СН'!$F$16</f>
        <v>0</v>
      </c>
      <c r="H444" s="36">
        <f>SUMIFS(СВЦЭМ!$H$40:$H$783,СВЦЭМ!$A$40:$A$783,$A444,СВЦЭМ!$B$40:$B$783,H$437)+'СЕТ СН'!$F$16</f>
        <v>0</v>
      </c>
      <c r="I444" s="36">
        <f>SUMIFS(СВЦЭМ!$H$40:$H$783,СВЦЭМ!$A$40:$A$783,$A444,СВЦЭМ!$B$40:$B$783,I$437)+'СЕТ СН'!$F$16</f>
        <v>0</v>
      </c>
      <c r="J444" s="36">
        <f>SUMIFS(СВЦЭМ!$H$40:$H$783,СВЦЭМ!$A$40:$A$783,$A444,СВЦЭМ!$B$40:$B$783,J$437)+'СЕТ СН'!$F$16</f>
        <v>0</v>
      </c>
      <c r="K444" s="36">
        <f>SUMIFS(СВЦЭМ!$H$40:$H$783,СВЦЭМ!$A$40:$A$783,$A444,СВЦЭМ!$B$40:$B$783,K$437)+'СЕТ СН'!$F$16</f>
        <v>0</v>
      </c>
      <c r="L444" s="36">
        <f>SUMIFS(СВЦЭМ!$H$40:$H$783,СВЦЭМ!$A$40:$A$783,$A444,СВЦЭМ!$B$40:$B$783,L$437)+'СЕТ СН'!$F$16</f>
        <v>0</v>
      </c>
      <c r="M444" s="36">
        <f>SUMIFS(СВЦЭМ!$H$40:$H$783,СВЦЭМ!$A$40:$A$783,$A444,СВЦЭМ!$B$40:$B$783,M$437)+'СЕТ СН'!$F$16</f>
        <v>0</v>
      </c>
      <c r="N444" s="36">
        <f>SUMIFS(СВЦЭМ!$H$40:$H$783,СВЦЭМ!$A$40:$A$783,$A444,СВЦЭМ!$B$40:$B$783,N$437)+'СЕТ СН'!$F$16</f>
        <v>0</v>
      </c>
      <c r="O444" s="36">
        <f>SUMIFS(СВЦЭМ!$H$40:$H$783,СВЦЭМ!$A$40:$A$783,$A444,СВЦЭМ!$B$40:$B$783,O$437)+'СЕТ СН'!$F$16</f>
        <v>0</v>
      </c>
      <c r="P444" s="36">
        <f>SUMIFS(СВЦЭМ!$H$40:$H$783,СВЦЭМ!$A$40:$A$783,$A444,СВЦЭМ!$B$40:$B$783,P$437)+'СЕТ СН'!$F$16</f>
        <v>0</v>
      </c>
      <c r="Q444" s="36">
        <f>SUMIFS(СВЦЭМ!$H$40:$H$783,СВЦЭМ!$A$40:$A$783,$A444,СВЦЭМ!$B$40:$B$783,Q$437)+'СЕТ СН'!$F$16</f>
        <v>0</v>
      </c>
      <c r="R444" s="36">
        <f>SUMIFS(СВЦЭМ!$H$40:$H$783,СВЦЭМ!$A$40:$A$783,$A444,СВЦЭМ!$B$40:$B$783,R$437)+'СЕТ СН'!$F$16</f>
        <v>0</v>
      </c>
      <c r="S444" s="36">
        <f>SUMIFS(СВЦЭМ!$H$40:$H$783,СВЦЭМ!$A$40:$A$783,$A444,СВЦЭМ!$B$40:$B$783,S$437)+'СЕТ СН'!$F$16</f>
        <v>0</v>
      </c>
      <c r="T444" s="36">
        <f>SUMIFS(СВЦЭМ!$H$40:$H$783,СВЦЭМ!$A$40:$A$783,$A444,СВЦЭМ!$B$40:$B$783,T$437)+'СЕТ СН'!$F$16</f>
        <v>0</v>
      </c>
      <c r="U444" s="36">
        <f>SUMIFS(СВЦЭМ!$H$40:$H$783,СВЦЭМ!$A$40:$A$783,$A444,СВЦЭМ!$B$40:$B$783,U$437)+'СЕТ СН'!$F$16</f>
        <v>0</v>
      </c>
      <c r="V444" s="36">
        <f>SUMIFS(СВЦЭМ!$H$40:$H$783,СВЦЭМ!$A$40:$A$783,$A444,СВЦЭМ!$B$40:$B$783,V$437)+'СЕТ СН'!$F$16</f>
        <v>0</v>
      </c>
      <c r="W444" s="36">
        <f>SUMIFS(СВЦЭМ!$H$40:$H$783,СВЦЭМ!$A$40:$A$783,$A444,СВЦЭМ!$B$40:$B$783,W$437)+'СЕТ СН'!$F$16</f>
        <v>0</v>
      </c>
      <c r="X444" s="36">
        <f>SUMIFS(СВЦЭМ!$H$40:$H$783,СВЦЭМ!$A$40:$A$783,$A444,СВЦЭМ!$B$40:$B$783,X$437)+'СЕТ СН'!$F$16</f>
        <v>0</v>
      </c>
      <c r="Y444" s="36">
        <f>SUMIFS(СВЦЭМ!$H$40:$H$783,СВЦЭМ!$A$40:$A$783,$A444,СВЦЭМ!$B$40:$B$783,Y$437)+'СЕТ СН'!$F$16</f>
        <v>0</v>
      </c>
    </row>
    <row r="445" spans="1:27" ht="15.75" hidden="1" x14ac:dyDescent="0.2">
      <c r="A445" s="35">
        <f t="shared" si="12"/>
        <v>44447</v>
      </c>
      <c r="B445" s="36">
        <f>SUMIFS(СВЦЭМ!$H$40:$H$783,СВЦЭМ!$A$40:$A$783,$A445,СВЦЭМ!$B$40:$B$783,B$437)+'СЕТ СН'!$F$16</f>
        <v>0</v>
      </c>
      <c r="C445" s="36">
        <f>SUMIFS(СВЦЭМ!$H$40:$H$783,СВЦЭМ!$A$40:$A$783,$A445,СВЦЭМ!$B$40:$B$783,C$437)+'СЕТ СН'!$F$16</f>
        <v>0</v>
      </c>
      <c r="D445" s="36">
        <f>SUMIFS(СВЦЭМ!$H$40:$H$783,СВЦЭМ!$A$40:$A$783,$A445,СВЦЭМ!$B$40:$B$783,D$437)+'СЕТ СН'!$F$16</f>
        <v>0</v>
      </c>
      <c r="E445" s="36">
        <f>SUMIFS(СВЦЭМ!$H$40:$H$783,СВЦЭМ!$A$40:$A$783,$A445,СВЦЭМ!$B$40:$B$783,E$437)+'СЕТ СН'!$F$16</f>
        <v>0</v>
      </c>
      <c r="F445" s="36">
        <f>SUMIFS(СВЦЭМ!$H$40:$H$783,СВЦЭМ!$A$40:$A$783,$A445,СВЦЭМ!$B$40:$B$783,F$437)+'СЕТ СН'!$F$16</f>
        <v>0</v>
      </c>
      <c r="G445" s="36">
        <f>SUMIFS(СВЦЭМ!$H$40:$H$783,СВЦЭМ!$A$40:$A$783,$A445,СВЦЭМ!$B$40:$B$783,G$437)+'СЕТ СН'!$F$16</f>
        <v>0</v>
      </c>
      <c r="H445" s="36">
        <f>SUMIFS(СВЦЭМ!$H$40:$H$783,СВЦЭМ!$A$40:$A$783,$A445,СВЦЭМ!$B$40:$B$783,H$437)+'СЕТ СН'!$F$16</f>
        <v>0</v>
      </c>
      <c r="I445" s="36">
        <f>SUMIFS(СВЦЭМ!$H$40:$H$783,СВЦЭМ!$A$40:$A$783,$A445,СВЦЭМ!$B$40:$B$783,I$437)+'СЕТ СН'!$F$16</f>
        <v>0</v>
      </c>
      <c r="J445" s="36">
        <f>SUMIFS(СВЦЭМ!$H$40:$H$783,СВЦЭМ!$A$40:$A$783,$A445,СВЦЭМ!$B$40:$B$783,J$437)+'СЕТ СН'!$F$16</f>
        <v>0</v>
      </c>
      <c r="K445" s="36">
        <f>SUMIFS(СВЦЭМ!$H$40:$H$783,СВЦЭМ!$A$40:$A$783,$A445,СВЦЭМ!$B$40:$B$783,K$437)+'СЕТ СН'!$F$16</f>
        <v>0</v>
      </c>
      <c r="L445" s="36">
        <f>SUMIFS(СВЦЭМ!$H$40:$H$783,СВЦЭМ!$A$40:$A$783,$A445,СВЦЭМ!$B$40:$B$783,L$437)+'СЕТ СН'!$F$16</f>
        <v>0</v>
      </c>
      <c r="M445" s="36">
        <f>SUMIFS(СВЦЭМ!$H$40:$H$783,СВЦЭМ!$A$40:$A$783,$A445,СВЦЭМ!$B$40:$B$783,M$437)+'СЕТ СН'!$F$16</f>
        <v>0</v>
      </c>
      <c r="N445" s="36">
        <f>SUMIFS(СВЦЭМ!$H$40:$H$783,СВЦЭМ!$A$40:$A$783,$A445,СВЦЭМ!$B$40:$B$783,N$437)+'СЕТ СН'!$F$16</f>
        <v>0</v>
      </c>
      <c r="O445" s="36">
        <f>SUMIFS(СВЦЭМ!$H$40:$H$783,СВЦЭМ!$A$40:$A$783,$A445,СВЦЭМ!$B$40:$B$783,O$437)+'СЕТ СН'!$F$16</f>
        <v>0</v>
      </c>
      <c r="P445" s="36">
        <f>SUMIFS(СВЦЭМ!$H$40:$H$783,СВЦЭМ!$A$40:$A$783,$A445,СВЦЭМ!$B$40:$B$783,P$437)+'СЕТ СН'!$F$16</f>
        <v>0</v>
      </c>
      <c r="Q445" s="36">
        <f>SUMIFS(СВЦЭМ!$H$40:$H$783,СВЦЭМ!$A$40:$A$783,$A445,СВЦЭМ!$B$40:$B$783,Q$437)+'СЕТ СН'!$F$16</f>
        <v>0</v>
      </c>
      <c r="R445" s="36">
        <f>SUMIFS(СВЦЭМ!$H$40:$H$783,СВЦЭМ!$A$40:$A$783,$A445,СВЦЭМ!$B$40:$B$783,R$437)+'СЕТ СН'!$F$16</f>
        <v>0</v>
      </c>
      <c r="S445" s="36">
        <f>SUMIFS(СВЦЭМ!$H$40:$H$783,СВЦЭМ!$A$40:$A$783,$A445,СВЦЭМ!$B$40:$B$783,S$437)+'СЕТ СН'!$F$16</f>
        <v>0</v>
      </c>
      <c r="T445" s="36">
        <f>SUMIFS(СВЦЭМ!$H$40:$H$783,СВЦЭМ!$A$40:$A$783,$A445,СВЦЭМ!$B$40:$B$783,T$437)+'СЕТ СН'!$F$16</f>
        <v>0</v>
      </c>
      <c r="U445" s="36">
        <f>SUMIFS(СВЦЭМ!$H$40:$H$783,СВЦЭМ!$A$40:$A$783,$A445,СВЦЭМ!$B$40:$B$783,U$437)+'СЕТ СН'!$F$16</f>
        <v>0</v>
      </c>
      <c r="V445" s="36">
        <f>SUMIFS(СВЦЭМ!$H$40:$H$783,СВЦЭМ!$A$40:$A$783,$A445,СВЦЭМ!$B$40:$B$783,V$437)+'СЕТ СН'!$F$16</f>
        <v>0</v>
      </c>
      <c r="W445" s="36">
        <f>SUMIFS(СВЦЭМ!$H$40:$H$783,СВЦЭМ!$A$40:$A$783,$A445,СВЦЭМ!$B$40:$B$783,W$437)+'СЕТ СН'!$F$16</f>
        <v>0</v>
      </c>
      <c r="X445" s="36">
        <f>SUMIFS(СВЦЭМ!$H$40:$H$783,СВЦЭМ!$A$40:$A$783,$A445,СВЦЭМ!$B$40:$B$783,X$437)+'СЕТ СН'!$F$16</f>
        <v>0</v>
      </c>
      <c r="Y445" s="36">
        <f>SUMIFS(СВЦЭМ!$H$40:$H$783,СВЦЭМ!$A$40:$A$783,$A445,СВЦЭМ!$B$40:$B$783,Y$437)+'СЕТ СН'!$F$16</f>
        <v>0</v>
      </c>
    </row>
    <row r="446" spans="1:27" ht="15.75" hidden="1" x14ac:dyDescent="0.2">
      <c r="A446" s="35">
        <f t="shared" si="12"/>
        <v>44448</v>
      </c>
      <c r="B446" s="36">
        <f>SUMIFS(СВЦЭМ!$H$40:$H$783,СВЦЭМ!$A$40:$A$783,$A446,СВЦЭМ!$B$40:$B$783,B$437)+'СЕТ СН'!$F$16</f>
        <v>0</v>
      </c>
      <c r="C446" s="36">
        <f>SUMIFS(СВЦЭМ!$H$40:$H$783,СВЦЭМ!$A$40:$A$783,$A446,СВЦЭМ!$B$40:$B$783,C$437)+'СЕТ СН'!$F$16</f>
        <v>0</v>
      </c>
      <c r="D446" s="36">
        <f>SUMIFS(СВЦЭМ!$H$40:$H$783,СВЦЭМ!$A$40:$A$783,$A446,СВЦЭМ!$B$40:$B$783,D$437)+'СЕТ СН'!$F$16</f>
        <v>0</v>
      </c>
      <c r="E446" s="36">
        <f>SUMIFS(СВЦЭМ!$H$40:$H$783,СВЦЭМ!$A$40:$A$783,$A446,СВЦЭМ!$B$40:$B$783,E$437)+'СЕТ СН'!$F$16</f>
        <v>0</v>
      </c>
      <c r="F446" s="36">
        <f>SUMIFS(СВЦЭМ!$H$40:$H$783,СВЦЭМ!$A$40:$A$783,$A446,СВЦЭМ!$B$40:$B$783,F$437)+'СЕТ СН'!$F$16</f>
        <v>0</v>
      </c>
      <c r="G446" s="36">
        <f>SUMIFS(СВЦЭМ!$H$40:$H$783,СВЦЭМ!$A$40:$A$783,$A446,СВЦЭМ!$B$40:$B$783,G$437)+'СЕТ СН'!$F$16</f>
        <v>0</v>
      </c>
      <c r="H446" s="36">
        <f>SUMIFS(СВЦЭМ!$H$40:$H$783,СВЦЭМ!$A$40:$A$783,$A446,СВЦЭМ!$B$40:$B$783,H$437)+'СЕТ СН'!$F$16</f>
        <v>0</v>
      </c>
      <c r="I446" s="36">
        <f>SUMIFS(СВЦЭМ!$H$40:$H$783,СВЦЭМ!$A$40:$A$783,$A446,СВЦЭМ!$B$40:$B$783,I$437)+'СЕТ СН'!$F$16</f>
        <v>0</v>
      </c>
      <c r="J446" s="36">
        <f>SUMIFS(СВЦЭМ!$H$40:$H$783,СВЦЭМ!$A$40:$A$783,$A446,СВЦЭМ!$B$40:$B$783,J$437)+'СЕТ СН'!$F$16</f>
        <v>0</v>
      </c>
      <c r="K446" s="36">
        <f>SUMIFS(СВЦЭМ!$H$40:$H$783,СВЦЭМ!$A$40:$A$783,$A446,СВЦЭМ!$B$40:$B$783,K$437)+'СЕТ СН'!$F$16</f>
        <v>0</v>
      </c>
      <c r="L446" s="36">
        <f>SUMIFS(СВЦЭМ!$H$40:$H$783,СВЦЭМ!$A$40:$A$783,$A446,СВЦЭМ!$B$40:$B$783,L$437)+'СЕТ СН'!$F$16</f>
        <v>0</v>
      </c>
      <c r="M446" s="36">
        <f>SUMIFS(СВЦЭМ!$H$40:$H$783,СВЦЭМ!$A$40:$A$783,$A446,СВЦЭМ!$B$40:$B$783,M$437)+'СЕТ СН'!$F$16</f>
        <v>0</v>
      </c>
      <c r="N446" s="36">
        <f>SUMIFS(СВЦЭМ!$H$40:$H$783,СВЦЭМ!$A$40:$A$783,$A446,СВЦЭМ!$B$40:$B$783,N$437)+'СЕТ СН'!$F$16</f>
        <v>0</v>
      </c>
      <c r="O446" s="36">
        <f>SUMIFS(СВЦЭМ!$H$40:$H$783,СВЦЭМ!$A$40:$A$783,$A446,СВЦЭМ!$B$40:$B$783,O$437)+'СЕТ СН'!$F$16</f>
        <v>0</v>
      </c>
      <c r="P446" s="36">
        <f>SUMIFS(СВЦЭМ!$H$40:$H$783,СВЦЭМ!$A$40:$A$783,$A446,СВЦЭМ!$B$40:$B$783,P$437)+'СЕТ СН'!$F$16</f>
        <v>0</v>
      </c>
      <c r="Q446" s="36">
        <f>SUMIFS(СВЦЭМ!$H$40:$H$783,СВЦЭМ!$A$40:$A$783,$A446,СВЦЭМ!$B$40:$B$783,Q$437)+'СЕТ СН'!$F$16</f>
        <v>0</v>
      </c>
      <c r="R446" s="36">
        <f>SUMIFS(СВЦЭМ!$H$40:$H$783,СВЦЭМ!$A$40:$A$783,$A446,СВЦЭМ!$B$40:$B$783,R$437)+'СЕТ СН'!$F$16</f>
        <v>0</v>
      </c>
      <c r="S446" s="36">
        <f>SUMIFS(СВЦЭМ!$H$40:$H$783,СВЦЭМ!$A$40:$A$783,$A446,СВЦЭМ!$B$40:$B$783,S$437)+'СЕТ СН'!$F$16</f>
        <v>0</v>
      </c>
      <c r="T446" s="36">
        <f>SUMIFS(СВЦЭМ!$H$40:$H$783,СВЦЭМ!$A$40:$A$783,$A446,СВЦЭМ!$B$40:$B$783,T$437)+'СЕТ СН'!$F$16</f>
        <v>0</v>
      </c>
      <c r="U446" s="36">
        <f>SUMIFS(СВЦЭМ!$H$40:$H$783,СВЦЭМ!$A$40:$A$783,$A446,СВЦЭМ!$B$40:$B$783,U$437)+'СЕТ СН'!$F$16</f>
        <v>0</v>
      </c>
      <c r="V446" s="36">
        <f>SUMIFS(СВЦЭМ!$H$40:$H$783,СВЦЭМ!$A$40:$A$783,$A446,СВЦЭМ!$B$40:$B$783,V$437)+'СЕТ СН'!$F$16</f>
        <v>0</v>
      </c>
      <c r="W446" s="36">
        <f>SUMIFS(СВЦЭМ!$H$40:$H$783,СВЦЭМ!$A$40:$A$783,$A446,СВЦЭМ!$B$40:$B$783,W$437)+'СЕТ СН'!$F$16</f>
        <v>0</v>
      </c>
      <c r="X446" s="36">
        <f>SUMIFS(СВЦЭМ!$H$40:$H$783,СВЦЭМ!$A$40:$A$783,$A446,СВЦЭМ!$B$40:$B$783,X$437)+'СЕТ СН'!$F$16</f>
        <v>0</v>
      </c>
      <c r="Y446" s="36">
        <f>SUMIFS(СВЦЭМ!$H$40:$H$783,СВЦЭМ!$A$40:$A$783,$A446,СВЦЭМ!$B$40:$B$783,Y$437)+'СЕТ СН'!$F$16</f>
        <v>0</v>
      </c>
    </row>
    <row r="447" spans="1:27" ht="15.75" hidden="1" x14ac:dyDescent="0.2">
      <c r="A447" s="35">
        <f t="shared" si="12"/>
        <v>44449</v>
      </c>
      <c r="B447" s="36">
        <f>SUMIFS(СВЦЭМ!$H$40:$H$783,СВЦЭМ!$A$40:$A$783,$A447,СВЦЭМ!$B$40:$B$783,B$437)+'СЕТ СН'!$F$16</f>
        <v>0</v>
      </c>
      <c r="C447" s="36">
        <f>SUMIFS(СВЦЭМ!$H$40:$H$783,СВЦЭМ!$A$40:$A$783,$A447,СВЦЭМ!$B$40:$B$783,C$437)+'СЕТ СН'!$F$16</f>
        <v>0</v>
      </c>
      <c r="D447" s="36">
        <f>SUMIFS(СВЦЭМ!$H$40:$H$783,СВЦЭМ!$A$40:$A$783,$A447,СВЦЭМ!$B$40:$B$783,D$437)+'СЕТ СН'!$F$16</f>
        <v>0</v>
      </c>
      <c r="E447" s="36">
        <f>SUMIFS(СВЦЭМ!$H$40:$H$783,СВЦЭМ!$A$40:$A$783,$A447,СВЦЭМ!$B$40:$B$783,E$437)+'СЕТ СН'!$F$16</f>
        <v>0</v>
      </c>
      <c r="F447" s="36">
        <f>SUMIFS(СВЦЭМ!$H$40:$H$783,СВЦЭМ!$A$40:$A$783,$A447,СВЦЭМ!$B$40:$B$783,F$437)+'СЕТ СН'!$F$16</f>
        <v>0</v>
      </c>
      <c r="G447" s="36">
        <f>SUMIFS(СВЦЭМ!$H$40:$H$783,СВЦЭМ!$A$40:$A$783,$A447,СВЦЭМ!$B$40:$B$783,G$437)+'СЕТ СН'!$F$16</f>
        <v>0</v>
      </c>
      <c r="H447" s="36">
        <f>SUMIFS(СВЦЭМ!$H$40:$H$783,СВЦЭМ!$A$40:$A$783,$A447,СВЦЭМ!$B$40:$B$783,H$437)+'СЕТ СН'!$F$16</f>
        <v>0</v>
      </c>
      <c r="I447" s="36">
        <f>SUMIFS(СВЦЭМ!$H$40:$H$783,СВЦЭМ!$A$40:$A$783,$A447,СВЦЭМ!$B$40:$B$783,I$437)+'СЕТ СН'!$F$16</f>
        <v>0</v>
      </c>
      <c r="J447" s="36">
        <f>SUMIFS(СВЦЭМ!$H$40:$H$783,СВЦЭМ!$A$40:$A$783,$A447,СВЦЭМ!$B$40:$B$783,J$437)+'СЕТ СН'!$F$16</f>
        <v>0</v>
      </c>
      <c r="K447" s="36">
        <f>SUMIFS(СВЦЭМ!$H$40:$H$783,СВЦЭМ!$A$40:$A$783,$A447,СВЦЭМ!$B$40:$B$783,K$437)+'СЕТ СН'!$F$16</f>
        <v>0</v>
      </c>
      <c r="L447" s="36">
        <f>SUMIFS(СВЦЭМ!$H$40:$H$783,СВЦЭМ!$A$40:$A$783,$A447,СВЦЭМ!$B$40:$B$783,L$437)+'СЕТ СН'!$F$16</f>
        <v>0</v>
      </c>
      <c r="M447" s="36">
        <f>SUMIFS(СВЦЭМ!$H$40:$H$783,СВЦЭМ!$A$40:$A$783,$A447,СВЦЭМ!$B$40:$B$783,M$437)+'СЕТ СН'!$F$16</f>
        <v>0</v>
      </c>
      <c r="N447" s="36">
        <f>SUMIFS(СВЦЭМ!$H$40:$H$783,СВЦЭМ!$A$40:$A$783,$A447,СВЦЭМ!$B$40:$B$783,N$437)+'СЕТ СН'!$F$16</f>
        <v>0</v>
      </c>
      <c r="O447" s="36">
        <f>SUMIFS(СВЦЭМ!$H$40:$H$783,СВЦЭМ!$A$40:$A$783,$A447,СВЦЭМ!$B$40:$B$783,O$437)+'СЕТ СН'!$F$16</f>
        <v>0</v>
      </c>
      <c r="P447" s="36">
        <f>SUMIFS(СВЦЭМ!$H$40:$H$783,СВЦЭМ!$A$40:$A$783,$A447,СВЦЭМ!$B$40:$B$783,P$437)+'СЕТ СН'!$F$16</f>
        <v>0</v>
      </c>
      <c r="Q447" s="36">
        <f>SUMIFS(СВЦЭМ!$H$40:$H$783,СВЦЭМ!$A$40:$A$783,$A447,СВЦЭМ!$B$40:$B$783,Q$437)+'СЕТ СН'!$F$16</f>
        <v>0</v>
      </c>
      <c r="R447" s="36">
        <f>SUMIFS(СВЦЭМ!$H$40:$H$783,СВЦЭМ!$A$40:$A$783,$A447,СВЦЭМ!$B$40:$B$783,R$437)+'СЕТ СН'!$F$16</f>
        <v>0</v>
      </c>
      <c r="S447" s="36">
        <f>SUMIFS(СВЦЭМ!$H$40:$H$783,СВЦЭМ!$A$40:$A$783,$A447,СВЦЭМ!$B$40:$B$783,S$437)+'СЕТ СН'!$F$16</f>
        <v>0</v>
      </c>
      <c r="T447" s="36">
        <f>SUMIFS(СВЦЭМ!$H$40:$H$783,СВЦЭМ!$A$40:$A$783,$A447,СВЦЭМ!$B$40:$B$783,T$437)+'СЕТ СН'!$F$16</f>
        <v>0</v>
      </c>
      <c r="U447" s="36">
        <f>SUMIFS(СВЦЭМ!$H$40:$H$783,СВЦЭМ!$A$40:$A$783,$A447,СВЦЭМ!$B$40:$B$783,U$437)+'СЕТ СН'!$F$16</f>
        <v>0</v>
      </c>
      <c r="V447" s="36">
        <f>SUMIFS(СВЦЭМ!$H$40:$H$783,СВЦЭМ!$A$40:$A$783,$A447,СВЦЭМ!$B$40:$B$783,V$437)+'СЕТ СН'!$F$16</f>
        <v>0</v>
      </c>
      <c r="W447" s="36">
        <f>SUMIFS(СВЦЭМ!$H$40:$H$783,СВЦЭМ!$A$40:$A$783,$A447,СВЦЭМ!$B$40:$B$783,W$437)+'СЕТ СН'!$F$16</f>
        <v>0</v>
      </c>
      <c r="X447" s="36">
        <f>SUMIFS(СВЦЭМ!$H$40:$H$783,СВЦЭМ!$A$40:$A$783,$A447,СВЦЭМ!$B$40:$B$783,X$437)+'СЕТ СН'!$F$16</f>
        <v>0</v>
      </c>
      <c r="Y447" s="36">
        <f>SUMIFS(СВЦЭМ!$H$40:$H$783,СВЦЭМ!$A$40:$A$783,$A447,СВЦЭМ!$B$40:$B$783,Y$437)+'СЕТ СН'!$F$16</f>
        <v>0</v>
      </c>
    </row>
    <row r="448" spans="1:27" ht="15.75" hidden="1" x14ac:dyDescent="0.2">
      <c r="A448" s="35">
        <f t="shared" si="12"/>
        <v>44450</v>
      </c>
      <c r="B448" s="36">
        <f>SUMIFS(СВЦЭМ!$H$40:$H$783,СВЦЭМ!$A$40:$A$783,$A448,СВЦЭМ!$B$40:$B$783,B$437)+'СЕТ СН'!$F$16</f>
        <v>0</v>
      </c>
      <c r="C448" s="36">
        <f>SUMIFS(СВЦЭМ!$H$40:$H$783,СВЦЭМ!$A$40:$A$783,$A448,СВЦЭМ!$B$40:$B$783,C$437)+'СЕТ СН'!$F$16</f>
        <v>0</v>
      </c>
      <c r="D448" s="36">
        <f>SUMIFS(СВЦЭМ!$H$40:$H$783,СВЦЭМ!$A$40:$A$783,$A448,СВЦЭМ!$B$40:$B$783,D$437)+'СЕТ СН'!$F$16</f>
        <v>0</v>
      </c>
      <c r="E448" s="36">
        <f>SUMIFS(СВЦЭМ!$H$40:$H$783,СВЦЭМ!$A$40:$A$783,$A448,СВЦЭМ!$B$40:$B$783,E$437)+'СЕТ СН'!$F$16</f>
        <v>0</v>
      </c>
      <c r="F448" s="36">
        <f>SUMIFS(СВЦЭМ!$H$40:$H$783,СВЦЭМ!$A$40:$A$783,$A448,СВЦЭМ!$B$40:$B$783,F$437)+'СЕТ СН'!$F$16</f>
        <v>0</v>
      </c>
      <c r="G448" s="36">
        <f>SUMIFS(СВЦЭМ!$H$40:$H$783,СВЦЭМ!$A$40:$A$783,$A448,СВЦЭМ!$B$40:$B$783,G$437)+'СЕТ СН'!$F$16</f>
        <v>0</v>
      </c>
      <c r="H448" s="36">
        <f>SUMIFS(СВЦЭМ!$H$40:$H$783,СВЦЭМ!$A$40:$A$783,$A448,СВЦЭМ!$B$40:$B$783,H$437)+'СЕТ СН'!$F$16</f>
        <v>0</v>
      </c>
      <c r="I448" s="36">
        <f>SUMIFS(СВЦЭМ!$H$40:$H$783,СВЦЭМ!$A$40:$A$783,$A448,СВЦЭМ!$B$40:$B$783,I$437)+'СЕТ СН'!$F$16</f>
        <v>0</v>
      </c>
      <c r="J448" s="36">
        <f>SUMIFS(СВЦЭМ!$H$40:$H$783,СВЦЭМ!$A$40:$A$783,$A448,СВЦЭМ!$B$40:$B$783,J$437)+'СЕТ СН'!$F$16</f>
        <v>0</v>
      </c>
      <c r="K448" s="36">
        <f>SUMIFS(СВЦЭМ!$H$40:$H$783,СВЦЭМ!$A$40:$A$783,$A448,СВЦЭМ!$B$40:$B$783,K$437)+'СЕТ СН'!$F$16</f>
        <v>0</v>
      </c>
      <c r="L448" s="36">
        <f>SUMIFS(СВЦЭМ!$H$40:$H$783,СВЦЭМ!$A$40:$A$783,$A448,СВЦЭМ!$B$40:$B$783,L$437)+'СЕТ СН'!$F$16</f>
        <v>0</v>
      </c>
      <c r="M448" s="36">
        <f>SUMIFS(СВЦЭМ!$H$40:$H$783,СВЦЭМ!$A$40:$A$783,$A448,СВЦЭМ!$B$40:$B$783,M$437)+'СЕТ СН'!$F$16</f>
        <v>0</v>
      </c>
      <c r="N448" s="36">
        <f>SUMIFS(СВЦЭМ!$H$40:$H$783,СВЦЭМ!$A$40:$A$783,$A448,СВЦЭМ!$B$40:$B$783,N$437)+'СЕТ СН'!$F$16</f>
        <v>0</v>
      </c>
      <c r="O448" s="36">
        <f>SUMIFS(СВЦЭМ!$H$40:$H$783,СВЦЭМ!$A$40:$A$783,$A448,СВЦЭМ!$B$40:$B$783,O$437)+'СЕТ СН'!$F$16</f>
        <v>0</v>
      </c>
      <c r="P448" s="36">
        <f>SUMIFS(СВЦЭМ!$H$40:$H$783,СВЦЭМ!$A$40:$A$783,$A448,СВЦЭМ!$B$40:$B$783,P$437)+'СЕТ СН'!$F$16</f>
        <v>0</v>
      </c>
      <c r="Q448" s="36">
        <f>SUMIFS(СВЦЭМ!$H$40:$H$783,СВЦЭМ!$A$40:$A$783,$A448,СВЦЭМ!$B$40:$B$783,Q$437)+'СЕТ СН'!$F$16</f>
        <v>0</v>
      </c>
      <c r="R448" s="36">
        <f>SUMIFS(СВЦЭМ!$H$40:$H$783,СВЦЭМ!$A$40:$A$783,$A448,СВЦЭМ!$B$40:$B$783,R$437)+'СЕТ СН'!$F$16</f>
        <v>0</v>
      </c>
      <c r="S448" s="36">
        <f>SUMIFS(СВЦЭМ!$H$40:$H$783,СВЦЭМ!$A$40:$A$783,$A448,СВЦЭМ!$B$40:$B$783,S$437)+'СЕТ СН'!$F$16</f>
        <v>0</v>
      </c>
      <c r="T448" s="36">
        <f>SUMIFS(СВЦЭМ!$H$40:$H$783,СВЦЭМ!$A$40:$A$783,$A448,СВЦЭМ!$B$40:$B$783,T$437)+'СЕТ СН'!$F$16</f>
        <v>0</v>
      </c>
      <c r="U448" s="36">
        <f>SUMIFS(СВЦЭМ!$H$40:$H$783,СВЦЭМ!$A$40:$A$783,$A448,СВЦЭМ!$B$40:$B$783,U$437)+'СЕТ СН'!$F$16</f>
        <v>0</v>
      </c>
      <c r="V448" s="36">
        <f>SUMIFS(СВЦЭМ!$H$40:$H$783,СВЦЭМ!$A$40:$A$783,$A448,СВЦЭМ!$B$40:$B$783,V$437)+'СЕТ СН'!$F$16</f>
        <v>0</v>
      </c>
      <c r="W448" s="36">
        <f>SUMIFS(СВЦЭМ!$H$40:$H$783,СВЦЭМ!$A$40:$A$783,$A448,СВЦЭМ!$B$40:$B$783,W$437)+'СЕТ СН'!$F$16</f>
        <v>0</v>
      </c>
      <c r="X448" s="36">
        <f>SUMIFS(СВЦЭМ!$H$40:$H$783,СВЦЭМ!$A$40:$A$783,$A448,СВЦЭМ!$B$40:$B$783,X$437)+'СЕТ СН'!$F$16</f>
        <v>0</v>
      </c>
      <c r="Y448" s="36">
        <f>SUMIFS(СВЦЭМ!$H$40:$H$783,СВЦЭМ!$A$40:$A$783,$A448,СВЦЭМ!$B$40:$B$783,Y$437)+'СЕТ СН'!$F$16</f>
        <v>0</v>
      </c>
    </row>
    <row r="449" spans="1:25" ht="15.75" hidden="1" x14ac:dyDescent="0.2">
      <c r="A449" s="35">
        <f t="shared" si="12"/>
        <v>44451</v>
      </c>
      <c r="B449" s="36">
        <f>SUMIFS(СВЦЭМ!$H$40:$H$783,СВЦЭМ!$A$40:$A$783,$A449,СВЦЭМ!$B$40:$B$783,B$437)+'СЕТ СН'!$F$16</f>
        <v>0</v>
      </c>
      <c r="C449" s="36">
        <f>SUMIFS(СВЦЭМ!$H$40:$H$783,СВЦЭМ!$A$40:$A$783,$A449,СВЦЭМ!$B$40:$B$783,C$437)+'СЕТ СН'!$F$16</f>
        <v>0</v>
      </c>
      <c r="D449" s="36">
        <f>SUMIFS(СВЦЭМ!$H$40:$H$783,СВЦЭМ!$A$40:$A$783,$A449,СВЦЭМ!$B$40:$B$783,D$437)+'СЕТ СН'!$F$16</f>
        <v>0</v>
      </c>
      <c r="E449" s="36">
        <f>SUMIFS(СВЦЭМ!$H$40:$H$783,СВЦЭМ!$A$40:$A$783,$A449,СВЦЭМ!$B$40:$B$783,E$437)+'СЕТ СН'!$F$16</f>
        <v>0</v>
      </c>
      <c r="F449" s="36">
        <f>SUMIFS(СВЦЭМ!$H$40:$H$783,СВЦЭМ!$A$40:$A$783,$A449,СВЦЭМ!$B$40:$B$783,F$437)+'СЕТ СН'!$F$16</f>
        <v>0</v>
      </c>
      <c r="G449" s="36">
        <f>SUMIFS(СВЦЭМ!$H$40:$H$783,СВЦЭМ!$A$40:$A$783,$A449,СВЦЭМ!$B$40:$B$783,G$437)+'СЕТ СН'!$F$16</f>
        <v>0</v>
      </c>
      <c r="H449" s="36">
        <f>SUMIFS(СВЦЭМ!$H$40:$H$783,СВЦЭМ!$A$40:$A$783,$A449,СВЦЭМ!$B$40:$B$783,H$437)+'СЕТ СН'!$F$16</f>
        <v>0</v>
      </c>
      <c r="I449" s="36">
        <f>SUMIFS(СВЦЭМ!$H$40:$H$783,СВЦЭМ!$A$40:$A$783,$A449,СВЦЭМ!$B$40:$B$783,I$437)+'СЕТ СН'!$F$16</f>
        <v>0</v>
      </c>
      <c r="J449" s="36">
        <f>SUMIFS(СВЦЭМ!$H$40:$H$783,СВЦЭМ!$A$40:$A$783,$A449,СВЦЭМ!$B$40:$B$783,J$437)+'СЕТ СН'!$F$16</f>
        <v>0</v>
      </c>
      <c r="K449" s="36">
        <f>SUMIFS(СВЦЭМ!$H$40:$H$783,СВЦЭМ!$A$40:$A$783,$A449,СВЦЭМ!$B$40:$B$783,K$437)+'СЕТ СН'!$F$16</f>
        <v>0</v>
      </c>
      <c r="L449" s="36">
        <f>SUMIFS(СВЦЭМ!$H$40:$H$783,СВЦЭМ!$A$40:$A$783,$A449,СВЦЭМ!$B$40:$B$783,L$437)+'СЕТ СН'!$F$16</f>
        <v>0</v>
      </c>
      <c r="M449" s="36">
        <f>SUMIFS(СВЦЭМ!$H$40:$H$783,СВЦЭМ!$A$40:$A$783,$A449,СВЦЭМ!$B$40:$B$783,M$437)+'СЕТ СН'!$F$16</f>
        <v>0</v>
      </c>
      <c r="N449" s="36">
        <f>SUMIFS(СВЦЭМ!$H$40:$H$783,СВЦЭМ!$A$40:$A$783,$A449,СВЦЭМ!$B$40:$B$783,N$437)+'СЕТ СН'!$F$16</f>
        <v>0</v>
      </c>
      <c r="O449" s="36">
        <f>SUMIFS(СВЦЭМ!$H$40:$H$783,СВЦЭМ!$A$40:$A$783,$A449,СВЦЭМ!$B$40:$B$783,O$437)+'СЕТ СН'!$F$16</f>
        <v>0</v>
      </c>
      <c r="P449" s="36">
        <f>SUMIFS(СВЦЭМ!$H$40:$H$783,СВЦЭМ!$A$40:$A$783,$A449,СВЦЭМ!$B$40:$B$783,P$437)+'СЕТ СН'!$F$16</f>
        <v>0</v>
      </c>
      <c r="Q449" s="36">
        <f>SUMIFS(СВЦЭМ!$H$40:$H$783,СВЦЭМ!$A$40:$A$783,$A449,СВЦЭМ!$B$40:$B$783,Q$437)+'СЕТ СН'!$F$16</f>
        <v>0</v>
      </c>
      <c r="R449" s="36">
        <f>SUMIFS(СВЦЭМ!$H$40:$H$783,СВЦЭМ!$A$40:$A$783,$A449,СВЦЭМ!$B$40:$B$783,R$437)+'СЕТ СН'!$F$16</f>
        <v>0</v>
      </c>
      <c r="S449" s="36">
        <f>SUMIFS(СВЦЭМ!$H$40:$H$783,СВЦЭМ!$A$40:$A$783,$A449,СВЦЭМ!$B$40:$B$783,S$437)+'СЕТ СН'!$F$16</f>
        <v>0</v>
      </c>
      <c r="T449" s="36">
        <f>SUMIFS(СВЦЭМ!$H$40:$H$783,СВЦЭМ!$A$40:$A$783,$A449,СВЦЭМ!$B$40:$B$783,T$437)+'СЕТ СН'!$F$16</f>
        <v>0</v>
      </c>
      <c r="U449" s="36">
        <f>SUMIFS(СВЦЭМ!$H$40:$H$783,СВЦЭМ!$A$40:$A$783,$A449,СВЦЭМ!$B$40:$B$783,U$437)+'СЕТ СН'!$F$16</f>
        <v>0</v>
      </c>
      <c r="V449" s="36">
        <f>SUMIFS(СВЦЭМ!$H$40:$H$783,СВЦЭМ!$A$40:$A$783,$A449,СВЦЭМ!$B$40:$B$783,V$437)+'СЕТ СН'!$F$16</f>
        <v>0</v>
      </c>
      <c r="W449" s="36">
        <f>SUMIFS(СВЦЭМ!$H$40:$H$783,СВЦЭМ!$A$40:$A$783,$A449,СВЦЭМ!$B$40:$B$783,W$437)+'СЕТ СН'!$F$16</f>
        <v>0</v>
      </c>
      <c r="X449" s="36">
        <f>SUMIFS(СВЦЭМ!$H$40:$H$783,СВЦЭМ!$A$40:$A$783,$A449,СВЦЭМ!$B$40:$B$783,X$437)+'СЕТ СН'!$F$16</f>
        <v>0</v>
      </c>
      <c r="Y449" s="36">
        <f>SUMIFS(СВЦЭМ!$H$40:$H$783,СВЦЭМ!$A$40:$A$783,$A449,СВЦЭМ!$B$40:$B$783,Y$437)+'СЕТ СН'!$F$16</f>
        <v>0</v>
      </c>
    </row>
    <row r="450" spans="1:25" ht="15.75" hidden="1" x14ac:dyDescent="0.2">
      <c r="A450" s="35">
        <f t="shared" si="12"/>
        <v>44452</v>
      </c>
      <c r="B450" s="36">
        <f>SUMIFS(СВЦЭМ!$H$40:$H$783,СВЦЭМ!$A$40:$A$783,$A450,СВЦЭМ!$B$40:$B$783,B$437)+'СЕТ СН'!$F$16</f>
        <v>0</v>
      </c>
      <c r="C450" s="36">
        <f>SUMIFS(СВЦЭМ!$H$40:$H$783,СВЦЭМ!$A$40:$A$783,$A450,СВЦЭМ!$B$40:$B$783,C$437)+'СЕТ СН'!$F$16</f>
        <v>0</v>
      </c>
      <c r="D450" s="36">
        <f>SUMIFS(СВЦЭМ!$H$40:$H$783,СВЦЭМ!$A$40:$A$783,$A450,СВЦЭМ!$B$40:$B$783,D$437)+'СЕТ СН'!$F$16</f>
        <v>0</v>
      </c>
      <c r="E450" s="36">
        <f>SUMIFS(СВЦЭМ!$H$40:$H$783,СВЦЭМ!$A$40:$A$783,$A450,СВЦЭМ!$B$40:$B$783,E$437)+'СЕТ СН'!$F$16</f>
        <v>0</v>
      </c>
      <c r="F450" s="36">
        <f>SUMIFS(СВЦЭМ!$H$40:$H$783,СВЦЭМ!$A$40:$A$783,$A450,СВЦЭМ!$B$40:$B$783,F$437)+'СЕТ СН'!$F$16</f>
        <v>0</v>
      </c>
      <c r="G450" s="36">
        <f>SUMIFS(СВЦЭМ!$H$40:$H$783,СВЦЭМ!$A$40:$A$783,$A450,СВЦЭМ!$B$40:$B$783,G$437)+'СЕТ СН'!$F$16</f>
        <v>0</v>
      </c>
      <c r="H450" s="36">
        <f>SUMIFS(СВЦЭМ!$H$40:$H$783,СВЦЭМ!$A$40:$A$783,$A450,СВЦЭМ!$B$40:$B$783,H$437)+'СЕТ СН'!$F$16</f>
        <v>0</v>
      </c>
      <c r="I450" s="36">
        <f>SUMIFS(СВЦЭМ!$H$40:$H$783,СВЦЭМ!$A$40:$A$783,$A450,СВЦЭМ!$B$40:$B$783,I$437)+'СЕТ СН'!$F$16</f>
        <v>0</v>
      </c>
      <c r="J450" s="36">
        <f>SUMIFS(СВЦЭМ!$H$40:$H$783,СВЦЭМ!$A$40:$A$783,$A450,СВЦЭМ!$B$40:$B$783,J$437)+'СЕТ СН'!$F$16</f>
        <v>0</v>
      </c>
      <c r="K450" s="36">
        <f>SUMIFS(СВЦЭМ!$H$40:$H$783,СВЦЭМ!$A$40:$A$783,$A450,СВЦЭМ!$B$40:$B$783,K$437)+'СЕТ СН'!$F$16</f>
        <v>0</v>
      </c>
      <c r="L450" s="36">
        <f>SUMIFS(СВЦЭМ!$H$40:$H$783,СВЦЭМ!$A$40:$A$783,$A450,СВЦЭМ!$B$40:$B$783,L$437)+'СЕТ СН'!$F$16</f>
        <v>0</v>
      </c>
      <c r="M450" s="36">
        <f>SUMIFS(СВЦЭМ!$H$40:$H$783,СВЦЭМ!$A$40:$A$783,$A450,СВЦЭМ!$B$40:$B$783,M$437)+'СЕТ СН'!$F$16</f>
        <v>0</v>
      </c>
      <c r="N450" s="36">
        <f>SUMIFS(СВЦЭМ!$H$40:$H$783,СВЦЭМ!$A$40:$A$783,$A450,СВЦЭМ!$B$40:$B$783,N$437)+'СЕТ СН'!$F$16</f>
        <v>0</v>
      </c>
      <c r="O450" s="36">
        <f>SUMIFS(СВЦЭМ!$H$40:$H$783,СВЦЭМ!$A$40:$A$783,$A450,СВЦЭМ!$B$40:$B$783,O$437)+'СЕТ СН'!$F$16</f>
        <v>0</v>
      </c>
      <c r="P450" s="36">
        <f>SUMIFS(СВЦЭМ!$H$40:$H$783,СВЦЭМ!$A$40:$A$783,$A450,СВЦЭМ!$B$40:$B$783,P$437)+'СЕТ СН'!$F$16</f>
        <v>0</v>
      </c>
      <c r="Q450" s="36">
        <f>SUMIFS(СВЦЭМ!$H$40:$H$783,СВЦЭМ!$A$40:$A$783,$A450,СВЦЭМ!$B$40:$B$783,Q$437)+'СЕТ СН'!$F$16</f>
        <v>0</v>
      </c>
      <c r="R450" s="36">
        <f>SUMIFS(СВЦЭМ!$H$40:$H$783,СВЦЭМ!$A$40:$A$783,$A450,СВЦЭМ!$B$40:$B$783,R$437)+'СЕТ СН'!$F$16</f>
        <v>0</v>
      </c>
      <c r="S450" s="36">
        <f>SUMIFS(СВЦЭМ!$H$40:$H$783,СВЦЭМ!$A$40:$A$783,$A450,СВЦЭМ!$B$40:$B$783,S$437)+'СЕТ СН'!$F$16</f>
        <v>0</v>
      </c>
      <c r="T450" s="36">
        <f>SUMIFS(СВЦЭМ!$H$40:$H$783,СВЦЭМ!$A$40:$A$783,$A450,СВЦЭМ!$B$40:$B$783,T$437)+'СЕТ СН'!$F$16</f>
        <v>0</v>
      </c>
      <c r="U450" s="36">
        <f>SUMIFS(СВЦЭМ!$H$40:$H$783,СВЦЭМ!$A$40:$A$783,$A450,СВЦЭМ!$B$40:$B$783,U$437)+'СЕТ СН'!$F$16</f>
        <v>0</v>
      </c>
      <c r="V450" s="36">
        <f>SUMIFS(СВЦЭМ!$H$40:$H$783,СВЦЭМ!$A$40:$A$783,$A450,СВЦЭМ!$B$40:$B$783,V$437)+'СЕТ СН'!$F$16</f>
        <v>0</v>
      </c>
      <c r="W450" s="36">
        <f>SUMIFS(СВЦЭМ!$H$40:$H$783,СВЦЭМ!$A$40:$A$783,$A450,СВЦЭМ!$B$40:$B$783,W$437)+'СЕТ СН'!$F$16</f>
        <v>0</v>
      </c>
      <c r="X450" s="36">
        <f>SUMIFS(СВЦЭМ!$H$40:$H$783,СВЦЭМ!$A$40:$A$783,$A450,СВЦЭМ!$B$40:$B$783,X$437)+'СЕТ СН'!$F$16</f>
        <v>0</v>
      </c>
      <c r="Y450" s="36">
        <f>SUMIFS(СВЦЭМ!$H$40:$H$783,СВЦЭМ!$A$40:$A$783,$A450,СВЦЭМ!$B$40:$B$783,Y$437)+'СЕТ СН'!$F$16</f>
        <v>0</v>
      </c>
    </row>
    <row r="451" spans="1:25" ht="15.75" hidden="1" x14ac:dyDescent="0.2">
      <c r="A451" s="35">
        <f t="shared" si="12"/>
        <v>44453</v>
      </c>
      <c r="B451" s="36">
        <f>SUMIFS(СВЦЭМ!$H$40:$H$783,СВЦЭМ!$A$40:$A$783,$A451,СВЦЭМ!$B$40:$B$783,B$437)+'СЕТ СН'!$F$16</f>
        <v>0</v>
      </c>
      <c r="C451" s="36">
        <f>SUMIFS(СВЦЭМ!$H$40:$H$783,СВЦЭМ!$A$40:$A$783,$A451,СВЦЭМ!$B$40:$B$783,C$437)+'СЕТ СН'!$F$16</f>
        <v>0</v>
      </c>
      <c r="D451" s="36">
        <f>SUMIFS(СВЦЭМ!$H$40:$H$783,СВЦЭМ!$A$40:$A$783,$A451,СВЦЭМ!$B$40:$B$783,D$437)+'СЕТ СН'!$F$16</f>
        <v>0</v>
      </c>
      <c r="E451" s="36">
        <f>SUMIFS(СВЦЭМ!$H$40:$H$783,СВЦЭМ!$A$40:$A$783,$A451,СВЦЭМ!$B$40:$B$783,E$437)+'СЕТ СН'!$F$16</f>
        <v>0</v>
      </c>
      <c r="F451" s="36">
        <f>SUMIFS(СВЦЭМ!$H$40:$H$783,СВЦЭМ!$A$40:$A$783,$A451,СВЦЭМ!$B$40:$B$783,F$437)+'СЕТ СН'!$F$16</f>
        <v>0</v>
      </c>
      <c r="G451" s="36">
        <f>SUMIFS(СВЦЭМ!$H$40:$H$783,СВЦЭМ!$A$40:$A$783,$A451,СВЦЭМ!$B$40:$B$783,G$437)+'СЕТ СН'!$F$16</f>
        <v>0</v>
      </c>
      <c r="H451" s="36">
        <f>SUMIFS(СВЦЭМ!$H$40:$H$783,СВЦЭМ!$A$40:$A$783,$A451,СВЦЭМ!$B$40:$B$783,H$437)+'СЕТ СН'!$F$16</f>
        <v>0</v>
      </c>
      <c r="I451" s="36">
        <f>SUMIFS(СВЦЭМ!$H$40:$H$783,СВЦЭМ!$A$40:$A$783,$A451,СВЦЭМ!$B$40:$B$783,I$437)+'СЕТ СН'!$F$16</f>
        <v>0</v>
      </c>
      <c r="J451" s="36">
        <f>SUMIFS(СВЦЭМ!$H$40:$H$783,СВЦЭМ!$A$40:$A$783,$A451,СВЦЭМ!$B$40:$B$783,J$437)+'СЕТ СН'!$F$16</f>
        <v>0</v>
      </c>
      <c r="K451" s="36">
        <f>SUMIFS(СВЦЭМ!$H$40:$H$783,СВЦЭМ!$A$40:$A$783,$A451,СВЦЭМ!$B$40:$B$783,K$437)+'СЕТ СН'!$F$16</f>
        <v>0</v>
      </c>
      <c r="L451" s="36">
        <f>SUMIFS(СВЦЭМ!$H$40:$H$783,СВЦЭМ!$A$40:$A$783,$A451,СВЦЭМ!$B$40:$B$783,L$437)+'СЕТ СН'!$F$16</f>
        <v>0</v>
      </c>
      <c r="M451" s="36">
        <f>SUMIFS(СВЦЭМ!$H$40:$H$783,СВЦЭМ!$A$40:$A$783,$A451,СВЦЭМ!$B$40:$B$783,M$437)+'СЕТ СН'!$F$16</f>
        <v>0</v>
      </c>
      <c r="N451" s="36">
        <f>SUMIFS(СВЦЭМ!$H$40:$H$783,СВЦЭМ!$A$40:$A$783,$A451,СВЦЭМ!$B$40:$B$783,N$437)+'СЕТ СН'!$F$16</f>
        <v>0</v>
      </c>
      <c r="O451" s="36">
        <f>SUMIFS(СВЦЭМ!$H$40:$H$783,СВЦЭМ!$A$40:$A$783,$A451,СВЦЭМ!$B$40:$B$783,O$437)+'СЕТ СН'!$F$16</f>
        <v>0</v>
      </c>
      <c r="P451" s="36">
        <f>SUMIFS(СВЦЭМ!$H$40:$H$783,СВЦЭМ!$A$40:$A$783,$A451,СВЦЭМ!$B$40:$B$783,P$437)+'СЕТ СН'!$F$16</f>
        <v>0</v>
      </c>
      <c r="Q451" s="36">
        <f>SUMIFS(СВЦЭМ!$H$40:$H$783,СВЦЭМ!$A$40:$A$783,$A451,СВЦЭМ!$B$40:$B$783,Q$437)+'СЕТ СН'!$F$16</f>
        <v>0</v>
      </c>
      <c r="R451" s="36">
        <f>SUMIFS(СВЦЭМ!$H$40:$H$783,СВЦЭМ!$A$40:$A$783,$A451,СВЦЭМ!$B$40:$B$783,R$437)+'СЕТ СН'!$F$16</f>
        <v>0</v>
      </c>
      <c r="S451" s="36">
        <f>SUMIFS(СВЦЭМ!$H$40:$H$783,СВЦЭМ!$A$40:$A$783,$A451,СВЦЭМ!$B$40:$B$783,S$437)+'СЕТ СН'!$F$16</f>
        <v>0</v>
      </c>
      <c r="T451" s="36">
        <f>SUMIFS(СВЦЭМ!$H$40:$H$783,СВЦЭМ!$A$40:$A$783,$A451,СВЦЭМ!$B$40:$B$783,T$437)+'СЕТ СН'!$F$16</f>
        <v>0</v>
      </c>
      <c r="U451" s="36">
        <f>SUMIFS(СВЦЭМ!$H$40:$H$783,СВЦЭМ!$A$40:$A$783,$A451,СВЦЭМ!$B$40:$B$783,U$437)+'СЕТ СН'!$F$16</f>
        <v>0</v>
      </c>
      <c r="V451" s="36">
        <f>SUMIFS(СВЦЭМ!$H$40:$H$783,СВЦЭМ!$A$40:$A$783,$A451,СВЦЭМ!$B$40:$B$783,V$437)+'СЕТ СН'!$F$16</f>
        <v>0</v>
      </c>
      <c r="W451" s="36">
        <f>SUMIFS(СВЦЭМ!$H$40:$H$783,СВЦЭМ!$A$40:$A$783,$A451,СВЦЭМ!$B$40:$B$783,W$437)+'СЕТ СН'!$F$16</f>
        <v>0</v>
      </c>
      <c r="X451" s="36">
        <f>SUMIFS(СВЦЭМ!$H$40:$H$783,СВЦЭМ!$A$40:$A$783,$A451,СВЦЭМ!$B$40:$B$783,X$437)+'СЕТ СН'!$F$16</f>
        <v>0</v>
      </c>
      <c r="Y451" s="36">
        <f>SUMIFS(СВЦЭМ!$H$40:$H$783,СВЦЭМ!$A$40:$A$783,$A451,СВЦЭМ!$B$40:$B$783,Y$437)+'СЕТ СН'!$F$16</f>
        <v>0</v>
      </c>
    </row>
    <row r="452" spans="1:25" ht="15.75" hidden="1" x14ac:dyDescent="0.2">
      <c r="A452" s="35">
        <f t="shared" si="12"/>
        <v>44454</v>
      </c>
      <c r="B452" s="36">
        <f>SUMIFS(СВЦЭМ!$H$40:$H$783,СВЦЭМ!$A$40:$A$783,$A452,СВЦЭМ!$B$40:$B$783,B$437)+'СЕТ СН'!$F$16</f>
        <v>0</v>
      </c>
      <c r="C452" s="36">
        <f>SUMIFS(СВЦЭМ!$H$40:$H$783,СВЦЭМ!$A$40:$A$783,$A452,СВЦЭМ!$B$40:$B$783,C$437)+'СЕТ СН'!$F$16</f>
        <v>0</v>
      </c>
      <c r="D452" s="36">
        <f>SUMIFS(СВЦЭМ!$H$40:$H$783,СВЦЭМ!$A$40:$A$783,$A452,СВЦЭМ!$B$40:$B$783,D$437)+'СЕТ СН'!$F$16</f>
        <v>0</v>
      </c>
      <c r="E452" s="36">
        <f>SUMIFS(СВЦЭМ!$H$40:$H$783,СВЦЭМ!$A$40:$A$783,$A452,СВЦЭМ!$B$40:$B$783,E$437)+'СЕТ СН'!$F$16</f>
        <v>0</v>
      </c>
      <c r="F452" s="36">
        <f>SUMIFS(СВЦЭМ!$H$40:$H$783,СВЦЭМ!$A$40:$A$783,$A452,СВЦЭМ!$B$40:$B$783,F$437)+'СЕТ СН'!$F$16</f>
        <v>0</v>
      </c>
      <c r="G452" s="36">
        <f>SUMIFS(СВЦЭМ!$H$40:$H$783,СВЦЭМ!$A$40:$A$783,$A452,СВЦЭМ!$B$40:$B$783,G$437)+'СЕТ СН'!$F$16</f>
        <v>0</v>
      </c>
      <c r="H452" s="36">
        <f>SUMIFS(СВЦЭМ!$H$40:$H$783,СВЦЭМ!$A$40:$A$783,$A452,СВЦЭМ!$B$40:$B$783,H$437)+'СЕТ СН'!$F$16</f>
        <v>0</v>
      </c>
      <c r="I452" s="36">
        <f>SUMIFS(СВЦЭМ!$H$40:$H$783,СВЦЭМ!$A$40:$A$783,$A452,СВЦЭМ!$B$40:$B$783,I$437)+'СЕТ СН'!$F$16</f>
        <v>0</v>
      </c>
      <c r="J452" s="36">
        <f>SUMIFS(СВЦЭМ!$H$40:$H$783,СВЦЭМ!$A$40:$A$783,$A452,СВЦЭМ!$B$40:$B$783,J$437)+'СЕТ СН'!$F$16</f>
        <v>0</v>
      </c>
      <c r="K452" s="36">
        <f>SUMIFS(СВЦЭМ!$H$40:$H$783,СВЦЭМ!$A$40:$A$783,$A452,СВЦЭМ!$B$40:$B$783,K$437)+'СЕТ СН'!$F$16</f>
        <v>0</v>
      </c>
      <c r="L452" s="36">
        <f>SUMIFS(СВЦЭМ!$H$40:$H$783,СВЦЭМ!$A$40:$A$783,$A452,СВЦЭМ!$B$40:$B$783,L$437)+'СЕТ СН'!$F$16</f>
        <v>0</v>
      </c>
      <c r="M452" s="36">
        <f>SUMIFS(СВЦЭМ!$H$40:$H$783,СВЦЭМ!$A$40:$A$783,$A452,СВЦЭМ!$B$40:$B$783,M$437)+'СЕТ СН'!$F$16</f>
        <v>0</v>
      </c>
      <c r="N452" s="36">
        <f>SUMIFS(СВЦЭМ!$H$40:$H$783,СВЦЭМ!$A$40:$A$783,$A452,СВЦЭМ!$B$40:$B$783,N$437)+'СЕТ СН'!$F$16</f>
        <v>0</v>
      </c>
      <c r="O452" s="36">
        <f>SUMIFS(СВЦЭМ!$H$40:$H$783,СВЦЭМ!$A$40:$A$783,$A452,СВЦЭМ!$B$40:$B$783,O$437)+'СЕТ СН'!$F$16</f>
        <v>0</v>
      </c>
      <c r="P452" s="36">
        <f>SUMIFS(СВЦЭМ!$H$40:$H$783,СВЦЭМ!$A$40:$A$783,$A452,СВЦЭМ!$B$40:$B$783,P$437)+'СЕТ СН'!$F$16</f>
        <v>0</v>
      </c>
      <c r="Q452" s="36">
        <f>SUMIFS(СВЦЭМ!$H$40:$H$783,СВЦЭМ!$A$40:$A$783,$A452,СВЦЭМ!$B$40:$B$783,Q$437)+'СЕТ СН'!$F$16</f>
        <v>0</v>
      </c>
      <c r="R452" s="36">
        <f>SUMIFS(СВЦЭМ!$H$40:$H$783,СВЦЭМ!$A$40:$A$783,$A452,СВЦЭМ!$B$40:$B$783,R$437)+'СЕТ СН'!$F$16</f>
        <v>0</v>
      </c>
      <c r="S452" s="36">
        <f>SUMIFS(СВЦЭМ!$H$40:$H$783,СВЦЭМ!$A$40:$A$783,$A452,СВЦЭМ!$B$40:$B$783,S$437)+'СЕТ СН'!$F$16</f>
        <v>0</v>
      </c>
      <c r="T452" s="36">
        <f>SUMIFS(СВЦЭМ!$H$40:$H$783,СВЦЭМ!$A$40:$A$783,$A452,СВЦЭМ!$B$40:$B$783,T$437)+'СЕТ СН'!$F$16</f>
        <v>0</v>
      </c>
      <c r="U452" s="36">
        <f>SUMIFS(СВЦЭМ!$H$40:$H$783,СВЦЭМ!$A$40:$A$783,$A452,СВЦЭМ!$B$40:$B$783,U$437)+'СЕТ СН'!$F$16</f>
        <v>0</v>
      </c>
      <c r="V452" s="36">
        <f>SUMIFS(СВЦЭМ!$H$40:$H$783,СВЦЭМ!$A$40:$A$783,$A452,СВЦЭМ!$B$40:$B$783,V$437)+'СЕТ СН'!$F$16</f>
        <v>0</v>
      </c>
      <c r="W452" s="36">
        <f>SUMIFS(СВЦЭМ!$H$40:$H$783,СВЦЭМ!$A$40:$A$783,$A452,СВЦЭМ!$B$40:$B$783,W$437)+'СЕТ СН'!$F$16</f>
        <v>0</v>
      </c>
      <c r="X452" s="36">
        <f>SUMIFS(СВЦЭМ!$H$40:$H$783,СВЦЭМ!$A$40:$A$783,$A452,СВЦЭМ!$B$40:$B$783,X$437)+'СЕТ СН'!$F$16</f>
        <v>0</v>
      </c>
      <c r="Y452" s="36">
        <f>SUMIFS(СВЦЭМ!$H$40:$H$783,СВЦЭМ!$A$40:$A$783,$A452,СВЦЭМ!$B$40:$B$783,Y$437)+'СЕТ СН'!$F$16</f>
        <v>0</v>
      </c>
    </row>
    <row r="453" spans="1:25" ht="15.75" hidden="1" x14ac:dyDescent="0.2">
      <c r="A453" s="35">
        <f t="shared" si="12"/>
        <v>44455</v>
      </c>
      <c r="B453" s="36">
        <f>SUMIFS(СВЦЭМ!$H$40:$H$783,СВЦЭМ!$A$40:$A$783,$A453,СВЦЭМ!$B$40:$B$783,B$437)+'СЕТ СН'!$F$16</f>
        <v>0</v>
      </c>
      <c r="C453" s="36">
        <f>SUMIFS(СВЦЭМ!$H$40:$H$783,СВЦЭМ!$A$40:$A$783,$A453,СВЦЭМ!$B$40:$B$783,C$437)+'СЕТ СН'!$F$16</f>
        <v>0</v>
      </c>
      <c r="D453" s="36">
        <f>SUMIFS(СВЦЭМ!$H$40:$H$783,СВЦЭМ!$A$40:$A$783,$A453,СВЦЭМ!$B$40:$B$783,D$437)+'СЕТ СН'!$F$16</f>
        <v>0</v>
      </c>
      <c r="E453" s="36">
        <f>SUMIFS(СВЦЭМ!$H$40:$H$783,СВЦЭМ!$A$40:$A$783,$A453,СВЦЭМ!$B$40:$B$783,E$437)+'СЕТ СН'!$F$16</f>
        <v>0</v>
      </c>
      <c r="F453" s="36">
        <f>SUMIFS(СВЦЭМ!$H$40:$H$783,СВЦЭМ!$A$40:$A$783,$A453,СВЦЭМ!$B$40:$B$783,F$437)+'СЕТ СН'!$F$16</f>
        <v>0</v>
      </c>
      <c r="G453" s="36">
        <f>SUMIFS(СВЦЭМ!$H$40:$H$783,СВЦЭМ!$A$40:$A$783,$A453,СВЦЭМ!$B$40:$B$783,G$437)+'СЕТ СН'!$F$16</f>
        <v>0</v>
      </c>
      <c r="H453" s="36">
        <f>SUMIFS(СВЦЭМ!$H$40:$H$783,СВЦЭМ!$A$40:$A$783,$A453,СВЦЭМ!$B$40:$B$783,H$437)+'СЕТ СН'!$F$16</f>
        <v>0</v>
      </c>
      <c r="I453" s="36">
        <f>SUMIFS(СВЦЭМ!$H$40:$H$783,СВЦЭМ!$A$40:$A$783,$A453,СВЦЭМ!$B$40:$B$783,I$437)+'СЕТ СН'!$F$16</f>
        <v>0</v>
      </c>
      <c r="J453" s="36">
        <f>SUMIFS(СВЦЭМ!$H$40:$H$783,СВЦЭМ!$A$40:$A$783,$A453,СВЦЭМ!$B$40:$B$783,J$437)+'СЕТ СН'!$F$16</f>
        <v>0</v>
      </c>
      <c r="K453" s="36">
        <f>SUMIFS(СВЦЭМ!$H$40:$H$783,СВЦЭМ!$A$40:$A$783,$A453,СВЦЭМ!$B$40:$B$783,K$437)+'СЕТ СН'!$F$16</f>
        <v>0</v>
      </c>
      <c r="L453" s="36">
        <f>SUMIFS(СВЦЭМ!$H$40:$H$783,СВЦЭМ!$A$40:$A$783,$A453,СВЦЭМ!$B$40:$B$783,L$437)+'СЕТ СН'!$F$16</f>
        <v>0</v>
      </c>
      <c r="M453" s="36">
        <f>SUMIFS(СВЦЭМ!$H$40:$H$783,СВЦЭМ!$A$40:$A$783,$A453,СВЦЭМ!$B$40:$B$783,M$437)+'СЕТ СН'!$F$16</f>
        <v>0</v>
      </c>
      <c r="N453" s="36">
        <f>SUMIFS(СВЦЭМ!$H$40:$H$783,СВЦЭМ!$A$40:$A$783,$A453,СВЦЭМ!$B$40:$B$783,N$437)+'СЕТ СН'!$F$16</f>
        <v>0</v>
      </c>
      <c r="O453" s="36">
        <f>SUMIFS(СВЦЭМ!$H$40:$H$783,СВЦЭМ!$A$40:$A$783,$A453,СВЦЭМ!$B$40:$B$783,O$437)+'СЕТ СН'!$F$16</f>
        <v>0</v>
      </c>
      <c r="P453" s="36">
        <f>SUMIFS(СВЦЭМ!$H$40:$H$783,СВЦЭМ!$A$40:$A$783,$A453,СВЦЭМ!$B$40:$B$783,P$437)+'СЕТ СН'!$F$16</f>
        <v>0</v>
      </c>
      <c r="Q453" s="36">
        <f>SUMIFS(СВЦЭМ!$H$40:$H$783,СВЦЭМ!$A$40:$A$783,$A453,СВЦЭМ!$B$40:$B$783,Q$437)+'СЕТ СН'!$F$16</f>
        <v>0</v>
      </c>
      <c r="R453" s="36">
        <f>SUMIFS(СВЦЭМ!$H$40:$H$783,СВЦЭМ!$A$40:$A$783,$A453,СВЦЭМ!$B$40:$B$783,R$437)+'СЕТ СН'!$F$16</f>
        <v>0</v>
      </c>
      <c r="S453" s="36">
        <f>SUMIFS(СВЦЭМ!$H$40:$H$783,СВЦЭМ!$A$40:$A$783,$A453,СВЦЭМ!$B$40:$B$783,S$437)+'СЕТ СН'!$F$16</f>
        <v>0</v>
      </c>
      <c r="T453" s="36">
        <f>SUMIFS(СВЦЭМ!$H$40:$H$783,СВЦЭМ!$A$40:$A$783,$A453,СВЦЭМ!$B$40:$B$783,T$437)+'СЕТ СН'!$F$16</f>
        <v>0</v>
      </c>
      <c r="U453" s="36">
        <f>SUMIFS(СВЦЭМ!$H$40:$H$783,СВЦЭМ!$A$40:$A$783,$A453,СВЦЭМ!$B$40:$B$783,U$437)+'СЕТ СН'!$F$16</f>
        <v>0</v>
      </c>
      <c r="V453" s="36">
        <f>SUMIFS(СВЦЭМ!$H$40:$H$783,СВЦЭМ!$A$40:$A$783,$A453,СВЦЭМ!$B$40:$B$783,V$437)+'СЕТ СН'!$F$16</f>
        <v>0</v>
      </c>
      <c r="W453" s="36">
        <f>SUMIFS(СВЦЭМ!$H$40:$H$783,СВЦЭМ!$A$40:$A$783,$A453,СВЦЭМ!$B$40:$B$783,W$437)+'СЕТ СН'!$F$16</f>
        <v>0</v>
      </c>
      <c r="X453" s="36">
        <f>SUMIFS(СВЦЭМ!$H$40:$H$783,СВЦЭМ!$A$40:$A$783,$A453,СВЦЭМ!$B$40:$B$783,X$437)+'СЕТ СН'!$F$16</f>
        <v>0</v>
      </c>
      <c r="Y453" s="36">
        <f>SUMIFS(СВЦЭМ!$H$40:$H$783,СВЦЭМ!$A$40:$A$783,$A453,СВЦЭМ!$B$40:$B$783,Y$437)+'СЕТ СН'!$F$16</f>
        <v>0</v>
      </c>
    </row>
    <row r="454" spans="1:25" ht="15.75" hidden="1" x14ac:dyDescent="0.2">
      <c r="A454" s="35">
        <f t="shared" si="12"/>
        <v>44456</v>
      </c>
      <c r="B454" s="36">
        <f>SUMIFS(СВЦЭМ!$H$40:$H$783,СВЦЭМ!$A$40:$A$783,$A454,СВЦЭМ!$B$40:$B$783,B$437)+'СЕТ СН'!$F$16</f>
        <v>0</v>
      </c>
      <c r="C454" s="36">
        <f>SUMIFS(СВЦЭМ!$H$40:$H$783,СВЦЭМ!$A$40:$A$783,$A454,СВЦЭМ!$B$40:$B$783,C$437)+'СЕТ СН'!$F$16</f>
        <v>0</v>
      </c>
      <c r="D454" s="36">
        <f>SUMIFS(СВЦЭМ!$H$40:$H$783,СВЦЭМ!$A$40:$A$783,$A454,СВЦЭМ!$B$40:$B$783,D$437)+'СЕТ СН'!$F$16</f>
        <v>0</v>
      </c>
      <c r="E454" s="36">
        <f>SUMIFS(СВЦЭМ!$H$40:$H$783,СВЦЭМ!$A$40:$A$783,$A454,СВЦЭМ!$B$40:$B$783,E$437)+'СЕТ СН'!$F$16</f>
        <v>0</v>
      </c>
      <c r="F454" s="36">
        <f>SUMIFS(СВЦЭМ!$H$40:$H$783,СВЦЭМ!$A$40:$A$783,$A454,СВЦЭМ!$B$40:$B$783,F$437)+'СЕТ СН'!$F$16</f>
        <v>0</v>
      </c>
      <c r="G454" s="36">
        <f>SUMIFS(СВЦЭМ!$H$40:$H$783,СВЦЭМ!$A$40:$A$783,$A454,СВЦЭМ!$B$40:$B$783,G$437)+'СЕТ СН'!$F$16</f>
        <v>0</v>
      </c>
      <c r="H454" s="36">
        <f>SUMIFS(СВЦЭМ!$H$40:$H$783,СВЦЭМ!$A$40:$A$783,$A454,СВЦЭМ!$B$40:$B$783,H$437)+'СЕТ СН'!$F$16</f>
        <v>0</v>
      </c>
      <c r="I454" s="36">
        <f>SUMIFS(СВЦЭМ!$H$40:$H$783,СВЦЭМ!$A$40:$A$783,$A454,СВЦЭМ!$B$40:$B$783,I$437)+'СЕТ СН'!$F$16</f>
        <v>0</v>
      </c>
      <c r="J454" s="36">
        <f>SUMIFS(СВЦЭМ!$H$40:$H$783,СВЦЭМ!$A$40:$A$783,$A454,СВЦЭМ!$B$40:$B$783,J$437)+'СЕТ СН'!$F$16</f>
        <v>0</v>
      </c>
      <c r="K454" s="36">
        <f>SUMIFS(СВЦЭМ!$H$40:$H$783,СВЦЭМ!$A$40:$A$783,$A454,СВЦЭМ!$B$40:$B$783,K$437)+'СЕТ СН'!$F$16</f>
        <v>0</v>
      </c>
      <c r="L454" s="36">
        <f>SUMIFS(СВЦЭМ!$H$40:$H$783,СВЦЭМ!$A$40:$A$783,$A454,СВЦЭМ!$B$40:$B$783,L$437)+'СЕТ СН'!$F$16</f>
        <v>0</v>
      </c>
      <c r="M454" s="36">
        <f>SUMIFS(СВЦЭМ!$H$40:$H$783,СВЦЭМ!$A$40:$A$783,$A454,СВЦЭМ!$B$40:$B$783,M$437)+'СЕТ СН'!$F$16</f>
        <v>0</v>
      </c>
      <c r="N454" s="36">
        <f>SUMIFS(СВЦЭМ!$H$40:$H$783,СВЦЭМ!$A$40:$A$783,$A454,СВЦЭМ!$B$40:$B$783,N$437)+'СЕТ СН'!$F$16</f>
        <v>0</v>
      </c>
      <c r="O454" s="36">
        <f>SUMIFS(СВЦЭМ!$H$40:$H$783,СВЦЭМ!$A$40:$A$783,$A454,СВЦЭМ!$B$40:$B$783,O$437)+'СЕТ СН'!$F$16</f>
        <v>0</v>
      </c>
      <c r="P454" s="36">
        <f>SUMIFS(СВЦЭМ!$H$40:$H$783,СВЦЭМ!$A$40:$A$783,$A454,СВЦЭМ!$B$40:$B$783,P$437)+'СЕТ СН'!$F$16</f>
        <v>0</v>
      </c>
      <c r="Q454" s="36">
        <f>SUMIFS(СВЦЭМ!$H$40:$H$783,СВЦЭМ!$A$40:$A$783,$A454,СВЦЭМ!$B$40:$B$783,Q$437)+'СЕТ СН'!$F$16</f>
        <v>0</v>
      </c>
      <c r="R454" s="36">
        <f>SUMIFS(СВЦЭМ!$H$40:$H$783,СВЦЭМ!$A$40:$A$783,$A454,СВЦЭМ!$B$40:$B$783,R$437)+'СЕТ СН'!$F$16</f>
        <v>0</v>
      </c>
      <c r="S454" s="36">
        <f>SUMIFS(СВЦЭМ!$H$40:$H$783,СВЦЭМ!$A$40:$A$783,$A454,СВЦЭМ!$B$40:$B$783,S$437)+'СЕТ СН'!$F$16</f>
        <v>0</v>
      </c>
      <c r="T454" s="36">
        <f>SUMIFS(СВЦЭМ!$H$40:$H$783,СВЦЭМ!$A$40:$A$783,$A454,СВЦЭМ!$B$40:$B$783,T$437)+'СЕТ СН'!$F$16</f>
        <v>0</v>
      </c>
      <c r="U454" s="36">
        <f>SUMIFS(СВЦЭМ!$H$40:$H$783,СВЦЭМ!$A$40:$A$783,$A454,СВЦЭМ!$B$40:$B$783,U$437)+'СЕТ СН'!$F$16</f>
        <v>0</v>
      </c>
      <c r="V454" s="36">
        <f>SUMIFS(СВЦЭМ!$H$40:$H$783,СВЦЭМ!$A$40:$A$783,$A454,СВЦЭМ!$B$40:$B$783,V$437)+'СЕТ СН'!$F$16</f>
        <v>0</v>
      </c>
      <c r="W454" s="36">
        <f>SUMIFS(СВЦЭМ!$H$40:$H$783,СВЦЭМ!$A$40:$A$783,$A454,СВЦЭМ!$B$40:$B$783,W$437)+'СЕТ СН'!$F$16</f>
        <v>0</v>
      </c>
      <c r="X454" s="36">
        <f>SUMIFS(СВЦЭМ!$H$40:$H$783,СВЦЭМ!$A$40:$A$783,$A454,СВЦЭМ!$B$40:$B$783,X$437)+'СЕТ СН'!$F$16</f>
        <v>0</v>
      </c>
      <c r="Y454" s="36">
        <f>SUMIFS(СВЦЭМ!$H$40:$H$783,СВЦЭМ!$A$40:$A$783,$A454,СВЦЭМ!$B$40:$B$783,Y$437)+'СЕТ СН'!$F$16</f>
        <v>0</v>
      </c>
    </row>
    <row r="455" spans="1:25" ht="15.75" hidden="1" x14ac:dyDescent="0.2">
      <c r="A455" s="35">
        <f t="shared" si="12"/>
        <v>44457</v>
      </c>
      <c r="B455" s="36">
        <f>SUMIFS(СВЦЭМ!$H$40:$H$783,СВЦЭМ!$A$40:$A$783,$A455,СВЦЭМ!$B$40:$B$783,B$437)+'СЕТ СН'!$F$16</f>
        <v>0</v>
      </c>
      <c r="C455" s="36">
        <f>SUMIFS(СВЦЭМ!$H$40:$H$783,СВЦЭМ!$A$40:$A$783,$A455,СВЦЭМ!$B$40:$B$783,C$437)+'СЕТ СН'!$F$16</f>
        <v>0</v>
      </c>
      <c r="D455" s="36">
        <f>SUMIFS(СВЦЭМ!$H$40:$H$783,СВЦЭМ!$A$40:$A$783,$A455,СВЦЭМ!$B$40:$B$783,D$437)+'СЕТ СН'!$F$16</f>
        <v>0</v>
      </c>
      <c r="E455" s="36">
        <f>SUMIFS(СВЦЭМ!$H$40:$H$783,СВЦЭМ!$A$40:$A$783,$A455,СВЦЭМ!$B$40:$B$783,E$437)+'СЕТ СН'!$F$16</f>
        <v>0</v>
      </c>
      <c r="F455" s="36">
        <f>SUMIFS(СВЦЭМ!$H$40:$H$783,СВЦЭМ!$A$40:$A$783,$A455,СВЦЭМ!$B$40:$B$783,F$437)+'СЕТ СН'!$F$16</f>
        <v>0</v>
      </c>
      <c r="G455" s="36">
        <f>SUMIFS(СВЦЭМ!$H$40:$H$783,СВЦЭМ!$A$40:$A$783,$A455,СВЦЭМ!$B$40:$B$783,G$437)+'СЕТ СН'!$F$16</f>
        <v>0</v>
      </c>
      <c r="H455" s="36">
        <f>SUMIFS(СВЦЭМ!$H$40:$H$783,СВЦЭМ!$A$40:$A$783,$A455,СВЦЭМ!$B$40:$B$783,H$437)+'СЕТ СН'!$F$16</f>
        <v>0</v>
      </c>
      <c r="I455" s="36">
        <f>SUMIFS(СВЦЭМ!$H$40:$H$783,СВЦЭМ!$A$40:$A$783,$A455,СВЦЭМ!$B$40:$B$783,I$437)+'СЕТ СН'!$F$16</f>
        <v>0</v>
      </c>
      <c r="J455" s="36">
        <f>SUMIFS(СВЦЭМ!$H$40:$H$783,СВЦЭМ!$A$40:$A$783,$A455,СВЦЭМ!$B$40:$B$783,J$437)+'СЕТ СН'!$F$16</f>
        <v>0</v>
      </c>
      <c r="K455" s="36">
        <f>SUMIFS(СВЦЭМ!$H$40:$H$783,СВЦЭМ!$A$40:$A$783,$A455,СВЦЭМ!$B$40:$B$783,K$437)+'СЕТ СН'!$F$16</f>
        <v>0</v>
      </c>
      <c r="L455" s="36">
        <f>SUMIFS(СВЦЭМ!$H$40:$H$783,СВЦЭМ!$A$40:$A$783,$A455,СВЦЭМ!$B$40:$B$783,L$437)+'СЕТ СН'!$F$16</f>
        <v>0</v>
      </c>
      <c r="M455" s="36">
        <f>SUMIFS(СВЦЭМ!$H$40:$H$783,СВЦЭМ!$A$40:$A$783,$A455,СВЦЭМ!$B$40:$B$783,M$437)+'СЕТ СН'!$F$16</f>
        <v>0</v>
      </c>
      <c r="N455" s="36">
        <f>SUMIFS(СВЦЭМ!$H$40:$H$783,СВЦЭМ!$A$40:$A$783,$A455,СВЦЭМ!$B$40:$B$783,N$437)+'СЕТ СН'!$F$16</f>
        <v>0</v>
      </c>
      <c r="O455" s="36">
        <f>SUMIFS(СВЦЭМ!$H$40:$H$783,СВЦЭМ!$A$40:$A$783,$A455,СВЦЭМ!$B$40:$B$783,O$437)+'СЕТ СН'!$F$16</f>
        <v>0</v>
      </c>
      <c r="P455" s="36">
        <f>SUMIFS(СВЦЭМ!$H$40:$H$783,СВЦЭМ!$A$40:$A$783,$A455,СВЦЭМ!$B$40:$B$783,P$437)+'СЕТ СН'!$F$16</f>
        <v>0</v>
      </c>
      <c r="Q455" s="36">
        <f>SUMIFS(СВЦЭМ!$H$40:$H$783,СВЦЭМ!$A$40:$A$783,$A455,СВЦЭМ!$B$40:$B$783,Q$437)+'СЕТ СН'!$F$16</f>
        <v>0</v>
      </c>
      <c r="R455" s="36">
        <f>SUMIFS(СВЦЭМ!$H$40:$H$783,СВЦЭМ!$A$40:$A$783,$A455,СВЦЭМ!$B$40:$B$783,R$437)+'СЕТ СН'!$F$16</f>
        <v>0</v>
      </c>
      <c r="S455" s="36">
        <f>SUMIFS(СВЦЭМ!$H$40:$H$783,СВЦЭМ!$A$40:$A$783,$A455,СВЦЭМ!$B$40:$B$783,S$437)+'СЕТ СН'!$F$16</f>
        <v>0</v>
      </c>
      <c r="T455" s="36">
        <f>SUMIFS(СВЦЭМ!$H$40:$H$783,СВЦЭМ!$A$40:$A$783,$A455,СВЦЭМ!$B$40:$B$783,T$437)+'СЕТ СН'!$F$16</f>
        <v>0</v>
      </c>
      <c r="U455" s="36">
        <f>SUMIFS(СВЦЭМ!$H$40:$H$783,СВЦЭМ!$A$40:$A$783,$A455,СВЦЭМ!$B$40:$B$783,U$437)+'СЕТ СН'!$F$16</f>
        <v>0</v>
      </c>
      <c r="V455" s="36">
        <f>SUMIFS(СВЦЭМ!$H$40:$H$783,СВЦЭМ!$A$40:$A$783,$A455,СВЦЭМ!$B$40:$B$783,V$437)+'СЕТ СН'!$F$16</f>
        <v>0</v>
      </c>
      <c r="W455" s="36">
        <f>SUMIFS(СВЦЭМ!$H$40:$H$783,СВЦЭМ!$A$40:$A$783,$A455,СВЦЭМ!$B$40:$B$783,W$437)+'СЕТ СН'!$F$16</f>
        <v>0</v>
      </c>
      <c r="X455" s="36">
        <f>SUMIFS(СВЦЭМ!$H$40:$H$783,СВЦЭМ!$A$40:$A$783,$A455,СВЦЭМ!$B$40:$B$783,X$437)+'СЕТ СН'!$F$16</f>
        <v>0</v>
      </c>
      <c r="Y455" s="36">
        <f>SUMIFS(СВЦЭМ!$H$40:$H$783,СВЦЭМ!$A$40:$A$783,$A455,СВЦЭМ!$B$40:$B$783,Y$437)+'СЕТ СН'!$F$16</f>
        <v>0</v>
      </c>
    </row>
    <row r="456" spans="1:25" ht="15.75" hidden="1" x14ac:dyDescent="0.2">
      <c r="A456" s="35">
        <f t="shared" si="12"/>
        <v>44458</v>
      </c>
      <c r="B456" s="36">
        <f>SUMIFS(СВЦЭМ!$H$40:$H$783,СВЦЭМ!$A$40:$A$783,$A456,СВЦЭМ!$B$40:$B$783,B$437)+'СЕТ СН'!$F$16</f>
        <v>0</v>
      </c>
      <c r="C456" s="36">
        <f>SUMIFS(СВЦЭМ!$H$40:$H$783,СВЦЭМ!$A$40:$A$783,$A456,СВЦЭМ!$B$40:$B$783,C$437)+'СЕТ СН'!$F$16</f>
        <v>0</v>
      </c>
      <c r="D456" s="36">
        <f>SUMIFS(СВЦЭМ!$H$40:$H$783,СВЦЭМ!$A$40:$A$783,$A456,СВЦЭМ!$B$40:$B$783,D$437)+'СЕТ СН'!$F$16</f>
        <v>0</v>
      </c>
      <c r="E456" s="36">
        <f>SUMIFS(СВЦЭМ!$H$40:$H$783,СВЦЭМ!$A$40:$A$783,$A456,СВЦЭМ!$B$40:$B$783,E$437)+'СЕТ СН'!$F$16</f>
        <v>0</v>
      </c>
      <c r="F456" s="36">
        <f>SUMIFS(СВЦЭМ!$H$40:$H$783,СВЦЭМ!$A$40:$A$783,$A456,СВЦЭМ!$B$40:$B$783,F$437)+'СЕТ СН'!$F$16</f>
        <v>0</v>
      </c>
      <c r="G456" s="36">
        <f>SUMIFS(СВЦЭМ!$H$40:$H$783,СВЦЭМ!$A$40:$A$783,$A456,СВЦЭМ!$B$40:$B$783,G$437)+'СЕТ СН'!$F$16</f>
        <v>0</v>
      </c>
      <c r="H456" s="36">
        <f>SUMIFS(СВЦЭМ!$H$40:$H$783,СВЦЭМ!$A$40:$A$783,$A456,СВЦЭМ!$B$40:$B$783,H$437)+'СЕТ СН'!$F$16</f>
        <v>0</v>
      </c>
      <c r="I456" s="36">
        <f>SUMIFS(СВЦЭМ!$H$40:$H$783,СВЦЭМ!$A$40:$A$783,$A456,СВЦЭМ!$B$40:$B$783,I$437)+'СЕТ СН'!$F$16</f>
        <v>0</v>
      </c>
      <c r="J456" s="36">
        <f>SUMIFS(СВЦЭМ!$H$40:$H$783,СВЦЭМ!$A$40:$A$783,$A456,СВЦЭМ!$B$40:$B$783,J$437)+'СЕТ СН'!$F$16</f>
        <v>0</v>
      </c>
      <c r="K456" s="36">
        <f>SUMIFS(СВЦЭМ!$H$40:$H$783,СВЦЭМ!$A$40:$A$783,$A456,СВЦЭМ!$B$40:$B$783,K$437)+'СЕТ СН'!$F$16</f>
        <v>0</v>
      </c>
      <c r="L456" s="36">
        <f>SUMIFS(СВЦЭМ!$H$40:$H$783,СВЦЭМ!$A$40:$A$783,$A456,СВЦЭМ!$B$40:$B$783,L$437)+'СЕТ СН'!$F$16</f>
        <v>0</v>
      </c>
      <c r="M456" s="36">
        <f>SUMIFS(СВЦЭМ!$H$40:$H$783,СВЦЭМ!$A$40:$A$783,$A456,СВЦЭМ!$B$40:$B$783,M$437)+'СЕТ СН'!$F$16</f>
        <v>0</v>
      </c>
      <c r="N456" s="36">
        <f>SUMIFS(СВЦЭМ!$H$40:$H$783,СВЦЭМ!$A$40:$A$783,$A456,СВЦЭМ!$B$40:$B$783,N$437)+'СЕТ СН'!$F$16</f>
        <v>0</v>
      </c>
      <c r="O456" s="36">
        <f>SUMIFS(СВЦЭМ!$H$40:$H$783,СВЦЭМ!$A$40:$A$783,$A456,СВЦЭМ!$B$40:$B$783,O$437)+'СЕТ СН'!$F$16</f>
        <v>0</v>
      </c>
      <c r="P456" s="36">
        <f>SUMIFS(СВЦЭМ!$H$40:$H$783,СВЦЭМ!$A$40:$A$783,$A456,СВЦЭМ!$B$40:$B$783,P$437)+'СЕТ СН'!$F$16</f>
        <v>0</v>
      </c>
      <c r="Q456" s="36">
        <f>SUMIFS(СВЦЭМ!$H$40:$H$783,СВЦЭМ!$A$40:$A$783,$A456,СВЦЭМ!$B$40:$B$783,Q$437)+'СЕТ СН'!$F$16</f>
        <v>0</v>
      </c>
      <c r="R456" s="36">
        <f>SUMIFS(СВЦЭМ!$H$40:$H$783,СВЦЭМ!$A$40:$A$783,$A456,СВЦЭМ!$B$40:$B$783,R$437)+'СЕТ СН'!$F$16</f>
        <v>0</v>
      </c>
      <c r="S456" s="36">
        <f>SUMIFS(СВЦЭМ!$H$40:$H$783,СВЦЭМ!$A$40:$A$783,$A456,СВЦЭМ!$B$40:$B$783,S$437)+'СЕТ СН'!$F$16</f>
        <v>0</v>
      </c>
      <c r="T456" s="36">
        <f>SUMIFS(СВЦЭМ!$H$40:$H$783,СВЦЭМ!$A$40:$A$783,$A456,СВЦЭМ!$B$40:$B$783,T$437)+'СЕТ СН'!$F$16</f>
        <v>0</v>
      </c>
      <c r="U456" s="36">
        <f>SUMIFS(СВЦЭМ!$H$40:$H$783,СВЦЭМ!$A$40:$A$783,$A456,СВЦЭМ!$B$40:$B$783,U$437)+'СЕТ СН'!$F$16</f>
        <v>0</v>
      </c>
      <c r="V456" s="36">
        <f>SUMIFS(СВЦЭМ!$H$40:$H$783,СВЦЭМ!$A$40:$A$783,$A456,СВЦЭМ!$B$40:$B$783,V$437)+'СЕТ СН'!$F$16</f>
        <v>0</v>
      </c>
      <c r="W456" s="36">
        <f>SUMIFS(СВЦЭМ!$H$40:$H$783,СВЦЭМ!$A$40:$A$783,$A456,СВЦЭМ!$B$40:$B$783,W$437)+'СЕТ СН'!$F$16</f>
        <v>0</v>
      </c>
      <c r="X456" s="36">
        <f>SUMIFS(СВЦЭМ!$H$40:$H$783,СВЦЭМ!$A$40:$A$783,$A456,СВЦЭМ!$B$40:$B$783,X$437)+'СЕТ СН'!$F$16</f>
        <v>0</v>
      </c>
      <c r="Y456" s="36">
        <f>SUMIFS(СВЦЭМ!$H$40:$H$783,СВЦЭМ!$A$40:$A$783,$A456,СВЦЭМ!$B$40:$B$783,Y$437)+'СЕТ СН'!$F$16</f>
        <v>0</v>
      </c>
    </row>
    <row r="457" spans="1:25" ht="15.75" hidden="1" x14ac:dyDescent="0.2">
      <c r="A457" s="35">
        <f t="shared" si="12"/>
        <v>44459</v>
      </c>
      <c r="B457" s="36">
        <f>SUMIFS(СВЦЭМ!$H$40:$H$783,СВЦЭМ!$A$40:$A$783,$A457,СВЦЭМ!$B$40:$B$783,B$437)+'СЕТ СН'!$F$16</f>
        <v>0</v>
      </c>
      <c r="C457" s="36">
        <f>SUMIFS(СВЦЭМ!$H$40:$H$783,СВЦЭМ!$A$40:$A$783,$A457,СВЦЭМ!$B$40:$B$783,C$437)+'СЕТ СН'!$F$16</f>
        <v>0</v>
      </c>
      <c r="D457" s="36">
        <f>SUMIFS(СВЦЭМ!$H$40:$H$783,СВЦЭМ!$A$40:$A$783,$A457,СВЦЭМ!$B$40:$B$783,D$437)+'СЕТ СН'!$F$16</f>
        <v>0</v>
      </c>
      <c r="E457" s="36">
        <f>SUMIFS(СВЦЭМ!$H$40:$H$783,СВЦЭМ!$A$40:$A$783,$A457,СВЦЭМ!$B$40:$B$783,E$437)+'СЕТ СН'!$F$16</f>
        <v>0</v>
      </c>
      <c r="F457" s="36">
        <f>SUMIFS(СВЦЭМ!$H$40:$H$783,СВЦЭМ!$A$40:$A$783,$A457,СВЦЭМ!$B$40:$B$783,F$437)+'СЕТ СН'!$F$16</f>
        <v>0</v>
      </c>
      <c r="G457" s="36">
        <f>SUMIFS(СВЦЭМ!$H$40:$H$783,СВЦЭМ!$A$40:$A$783,$A457,СВЦЭМ!$B$40:$B$783,G$437)+'СЕТ СН'!$F$16</f>
        <v>0</v>
      </c>
      <c r="H457" s="36">
        <f>SUMIFS(СВЦЭМ!$H$40:$H$783,СВЦЭМ!$A$40:$A$783,$A457,СВЦЭМ!$B$40:$B$783,H$437)+'СЕТ СН'!$F$16</f>
        <v>0</v>
      </c>
      <c r="I457" s="36">
        <f>SUMIFS(СВЦЭМ!$H$40:$H$783,СВЦЭМ!$A$40:$A$783,$A457,СВЦЭМ!$B$40:$B$783,I$437)+'СЕТ СН'!$F$16</f>
        <v>0</v>
      </c>
      <c r="J457" s="36">
        <f>SUMIFS(СВЦЭМ!$H$40:$H$783,СВЦЭМ!$A$40:$A$783,$A457,СВЦЭМ!$B$40:$B$783,J$437)+'СЕТ СН'!$F$16</f>
        <v>0</v>
      </c>
      <c r="K457" s="36">
        <f>SUMIFS(СВЦЭМ!$H$40:$H$783,СВЦЭМ!$A$40:$A$783,$A457,СВЦЭМ!$B$40:$B$783,K$437)+'СЕТ СН'!$F$16</f>
        <v>0</v>
      </c>
      <c r="L457" s="36">
        <f>SUMIFS(СВЦЭМ!$H$40:$H$783,СВЦЭМ!$A$40:$A$783,$A457,СВЦЭМ!$B$40:$B$783,L$437)+'СЕТ СН'!$F$16</f>
        <v>0</v>
      </c>
      <c r="M457" s="36">
        <f>SUMIFS(СВЦЭМ!$H$40:$H$783,СВЦЭМ!$A$40:$A$783,$A457,СВЦЭМ!$B$40:$B$783,M$437)+'СЕТ СН'!$F$16</f>
        <v>0</v>
      </c>
      <c r="N457" s="36">
        <f>SUMIFS(СВЦЭМ!$H$40:$H$783,СВЦЭМ!$A$40:$A$783,$A457,СВЦЭМ!$B$40:$B$783,N$437)+'СЕТ СН'!$F$16</f>
        <v>0</v>
      </c>
      <c r="O457" s="36">
        <f>SUMIFS(СВЦЭМ!$H$40:$H$783,СВЦЭМ!$A$40:$A$783,$A457,СВЦЭМ!$B$40:$B$783,O$437)+'СЕТ СН'!$F$16</f>
        <v>0</v>
      </c>
      <c r="P457" s="36">
        <f>SUMIFS(СВЦЭМ!$H$40:$H$783,СВЦЭМ!$A$40:$A$783,$A457,СВЦЭМ!$B$40:$B$783,P$437)+'СЕТ СН'!$F$16</f>
        <v>0</v>
      </c>
      <c r="Q457" s="36">
        <f>SUMIFS(СВЦЭМ!$H$40:$H$783,СВЦЭМ!$A$40:$A$783,$A457,СВЦЭМ!$B$40:$B$783,Q$437)+'СЕТ СН'!$F$16</f>
        <v>0</v>
      </c>
      <c r="R457" s="36">
        <f>SUMIFS(СВЦЭМ!$H$40:$H$783,СВЦЭМ!$A$40:$A$783,$A457,СВЦЭМ!$B$40:$B$783,R$437)+'СЕТ СН'!$F$16</f>
        <v>0</v>
      </c>
      <c r="S457" s="36">
        <f>SUMIFS(СВЦЭМ!$H$40:$H$783,СВЦЭМ!$A$40:$A$783,$A457,СВЦЭМ!$B$40:$B$783,S$437)+'СЕТ СН'!$F$16</f>
        <v>0</v>
      </c>
      <c r="T457" s="36">
        <f>SUMIFS(СВЦЭМ!$H$40:$H$783,СВЦЭМ!$A$40:$A$783,$A457,СВЦЭМ!$B$40:$B$783,T$437)+'СЕТ СН'!$F$16</f>
        <v>0</v>
      </c>
      <c r="U457" s="36">
        <f>SUMIFS(СВЦЭМ!$H$40:$H$783,СВЦЭМ!$A$40:$A$783,$A457,СВЦЭМ!$B$40:$B$783,U$437)+'СЕТ СН'!$F$16</f>
        <v>0</v>
      </c>
      <c r="V457" s="36">
        <f>SUMIFS(СВЦЭМ!$H$40:$H$783,СВЦЭМ!$A$40:$A$783,$A457,СВЦЭМ!$B$40:$B$783,V$437)+'СЕТ СН'!$F$16</f>
        <v>0</v>
      </c>
      <c r="W457" s="36">
        <f>SUMIFS(СВЦЭМ!$H$40:$H$783,СВЦЭМ!$A$40:$A$783,$A457,СВЦЭМ!$B$40:$B$783,W$437)+'СЕТ СН'!$F$16</f>
        <v>0</v>
      </c>
      <c r="X457" s="36">
        <f>SUMIFS(СВЦЭМ!$H$40:$H$783,СВЦЭМ!$A$40:$A$783,$A457,СВЦЭМ!$B$40:$B$783,X$437)+'СЕТ СН'!$F$16</f>
        <v>0</v>
      </c>
      <c r="Y457" s="36">
        <f>SUMIFS(СВЦЭМ!$H$40:$H$783,СВЦЭМ!$A$40:$A$783,$A457,СВЦЭМ!$B$40:$B$783,Y$437)+'СЕТ СН'!$F$16</f>
        <v>0</v>
      </c>
    </row>
    <row r="458" spans="1:25" ht="15.75" hidden="1" x14ac:dyDescent="0.2">
      <c r="A458" s="35">
        <f t="shared" si="12"/>
        <v>44460</v>
      </c>
      <c r="B458" s="36">
        <f>SUMIFS(СВЦЭМ!$H$40:$H$783,СВЦЭМ!$A$40:$A$783,$A458,СВЦЭМ!$B$40:$B$783,B$437)+'СЕТ СН'!$F$16</f>
        <v>0</v>
      </c>
      <c r="C458" s="36">
        <f>SUMIFS(СВЦЭМ!$H$40:$H$783,СВЦЭМ!$A$40:$A$783,$A458,СВЦЭМ!$B$40:$B$783,C$437)+'СЕТ СН'!$F$16</f>
        <v>0</v>
      </c>
      <c r="D458" s="36">
        <f>SUMIFS(СВЦЭМ!$H$40:$H$783,СВЦЭМ!$A$40:$A$783,$A458,СВЦЭМ!$B$40:$B$783,D$437)+'СЕТ СН'!$F$16</f>
        <v>0</v>
      </c>
      <c r="E458" s="36">
        <f>SUMIFS(СВЦЭМ!$H$40:$H$783,СВЦЭМ!$A$40:$A$783,$A458,СВЦЭМ!$B$40:$B$783,E$437)+'СЕТ СН'!$F$16</f>
        <v>0</v>
      </c>
      <c r="F458" s="36">
        <f>SUMIFS(СВЦЭМ!$H$40:$H$783,СВЦЭМ!$A$40:$A$783,$A458,СВЦЭМ!$B$40:$B$783,F$437)+'СЕТ СН'!$F$16</f>
        <v>0</v>
      </c>
      <c r="G458" s="36">
        <f>SUMIFS(СВЦЭМ!$H$40:$H$783,СВЦЭМ!$A$40:$A$783,$A458,СВЦЭМ!$B$40:$B$783,G$437)+'СЕТ СН'!$F$16</f>
        <v>0</v>
      </c>
      <c r="H458" s="36">
        <f>SUMIFS(СВЦЭМ!$H$40:$H$783,СВЦЭМ!$A$40:$A$783,$A458,СВЦЭМ!$B$40:$B$783,H$437)+'СЕТ СН'!$F$16</f>
        <v>0</v>
      </c>
      <c r="I458" s="36">
        <f>SUMIFS(СВЦЭМ!$H$40:$H$783,СВЦЭМ!$A$40:$A$783,$A458,СВЦЭМ!$B$40:$B$783,I$437)+'СЕТ СН'!$F$16</f>
        <v>0</v>
      </c>
      <c r="J458" s="36">
        <f>SUMIFS(СВЦЭМ!$H$40:$H$783,СВЦЭМ!$A$40:$A$783,$A458,СВЦЭМ!$B$40:$B$783,J$437)+'СЕТ СН'!$F$16</f>
        <v>0</v>
      </c>
      <c r="K458" s="36">
        <f>SUMIFS(СВЦЭМ!$H$40:$H$783,СВЦЭМ!$A$40:$A$783,$A458,СВЦЭМ!$B$40:$B$783,K$437)+'СЕТ СН'!$F$16</f>
        <v>0</v>
      </c>
      <c r="L458" s="36">
        <f>SUMIFS(СВЦЭМ!$H$40:$H$783,СВЦЭМ!$A$40:$A$783,$A458,СВЦЭМ!$B$40:$B$783,L$437)+'СЕТ СН'!$F$16</f>
        <v>0</v>
      </c>
      <c r="M458" s="36">
        <f>SUMIFS(СВЦЭМ!$H$40:$H$783,СВЦЭМ!$A$40:$A$783,$A458,СВЦЭМ!$B$40:$B$783,M$437)+'СЕТ СН'!$F$16</f>
        <v>0</v>
      </c>
      <c r="N458" s="36">
        <f>SUMIFS(СВЦЭМ!$H$40:$H$783,СВЦЭМ!$A$40:$A$783,$A458,СВЦЭМ!$B$40:$B$783,N$437)+'СЕТ СН'!$F$16</f>
        <v>0</v>
      </c>
      <c r="O458" s="36">
        <f>SUMIFS(СВЦЭМ!$H$40:$H$783,СВЦЭМ!$A$40:$A$783,$A458,СВЦЭМ!$B$40:$B$783,O$437)+'СЕТ СН'!$F$16</f>
        <v>0</v>
      </c>
      <c r="P458" s="36">
        <f>SUMIFS(СВЦЭМ!$H$40:$H$783,СВЦЭМ!$A$40:$A$783,$A458,СВЦЭМ!$B$40:$B$783,P$437)+'СЕТ СН'!$F$16</f>
        <v>0</v>
      </c>
      <c r="Q458" s="36">
        <f>SUMIFS(СВЦЭМ!$H$40:$H$783,СВЦЭМ!$A$40:$A$783,$A458,СВЦЭМ!$B$40:$B$783,Q$437)+'СЕТ СН'!$F$16</f>
        <v>0</v>
      </c>
      <c r="R458" s="36">
        <f>SUMIFS(СВЦЭМ!$H$40:$H$783,СВЦЭМ!$A$40:$A$783,$A458,СВЦЭМ!$B$40:$B$783,R$437)+'СЕТ СН'!$F$16</f>
        <v>0</v>
      </c>
      <c r="S458" s="36">
        <f>SUMIFS(СВЦЭМ!$H$40:$H$783,СВЦЭМ!$A$40:$A$783,$A458,СВЦЭМ!$B$40:$B$783,S$437)+'СЕТ СН'!$F$16</f>
        <v>0</v>
      </c>
      <c r="T458" s="36">
        <f>SUMIFS(СВЦЭМ!$H$40:$H$783,СВЦЭМ!$A$40:$A$783,$A458,СВЦЭМ!$B$40:$B$783,T$437)+'СЕТ СН'!$F$16</f>
        <v>0</v>
      </c>
      <c r="U458" s="36">
        <f>SUMIFS(СВЦЭМ!$H$40:$H$783,СВЦЭМ!$A$40:$A$783,$A458,СВЦЭМ!$B$40:$B$783,U$437)+'СЕТ СН'!$F$16</f>
        <v>0</v>
      </c>
      <c r="V458" s="36">
        <f>SUMIFS(СВЦЭМ!$H$40:$H$783,СВЦЭМ!$A$40:$A$783,$A458,СВЦЭМ!$B$40:$B$783,V$437)+'СЕТ СН'!$F$16</f>
        <v>0</v>
      </c>
      <c r="W458" s="36">
        <f>SUMIFS(СВЦЭМ!$H$40:$H$783,СВЦЭМ!$A$40:$A$783,$A458,СВЦЭМ!$B$40:$B$783,W$437)+'СЕТ СН'!$F$16</f>
        <v>0</v>
      </c>
      <c r="X458" s="36">
        <f>SUMIFS(СВЦЭМ!$H$40:$H$783,СВЦЭМ!$A$40:$A$783,$A458,СВЦЭМ!$B$40:$B$783,X$437)+'СЕТ СН'!$F$16</f>
        <v>0</v>
      </c>
      <c r="Y458" s="36">
        <f>SUMIFS(СВЦЭМ!$H$40:$H$783,СВЦЭМ!$A$40:$A$783,$A458,СВЦЭМ!$B$40:$B$783,Y$437)+'СЕТ СН'!$F$16</f>
        <v>0</v>
      </c>
    </row>
    <row r="459" spans="1:25" ht="15.75" hidden="1" x14ac:dyDescent="0.2">
      <c r="A459" s="35">
        <f t="shared" si="12"/>
        <v>44461</v>
      </c>
      <c r="B459" s="36">
        <f>SUMIFS(СВЦЭМ!$H$40:$H$783,СВЦЭМ!$A$40:$A$783,$A459,СВЦЭМ!$B$40:$B$783,B$437)+'СЕТ СН'!$F$16</f>
        <v>0</v>
      </c>
      <c r="C459" s="36">
        <f>SUMIFS(СВЦЭМ!$H$40:$H$783,СВЦЭМ!$A$40:$A$783,$A459,СВЦЭМ!$B$40:$B$783,C$437)+'СЕТ СН'!$F$16</f>
        <v>0</v>
      </c>
      <c r="D459" s="36">
        <f>SUMIFS(СВЦЭМ!$H$40:$H$783,СВЦЭМ!$A$40:$A$783,$A459,СВЦЭМ!$B$40:$B$783,D$437)+'СЕТ СН'!$F$16</f>
        <v>0</v>
      </c>
      <c r="E459" s="36">
        <f>SUMIFS(СВЦЭМ!$H$40:$H$783,СВЦЭМ!$A$40:$A$783,$A459,СВЦЭМ!$B$40:$B$783,E$437)+'СЕТ СН'!$F$16</f>
        <v>0</v>
      </c>
      <c r="F459" s="36">
        <f>SUMIFS(СВЦЭМ!$H$40:$H$783,СВЦЭМ!$A$40:$A$783,$A459,СВЦЭМ!$B$40:$B$783,F$437)+'СЕТ СН'!$F$16</f>
        <v>0</v>
      </c>
      <c r="G459" s="36">
        <f>SUMIFS(СВЦЭМ!$H$40:$H$783,СВЦЭМ!$A$40:$A$783,$A459,СВЦЭМ!$B$40:$B$783,G$437)+'СЕТ СН'!$F$16</f>
        <v>0</v>
      </c>
      <c r="H459" s="36">
        <f>SUMIFS(СВЦЭМ!$H$40:$H$783,СВЦЭМ!$A$40:$A$783,$A459,СВЦЭМ!$B$40:$B$783,H$437)+'СЕТ СН'!$F$16</f>
        <v>0</v>
      </c>
      <c r="I459" s="36">
        <f>SUMIFS(СВЦЭМ!$H$40:$H$783,СВЦЭМ!$A$40:$A$783,$A459,СВЦЭМ!$B$40:$B$783,I$437)+'СЕТ СН'!$F$16</f>
        <v>0</v>
      </c>
      <c r="J459" s="36">
        <f>SUMIFS(СВЦЭМ!$H$40:$H$783,СВЦЭМ!$A$40:$A$783,$A459,СВЦЭМ!$B$40:$B$783,J$437)+'СЕТ СН'!$F$16</f>
        <v>0</v>
      </c>
      <c r="K459" s="36">
        <f>SUMIFS(СВЦЭМ!$H$40:$H$783,СВЦЭМ!$A$40:$A$783,$A459,СВЦЭМ!$B$40:$B$783,K$437)+'СЕТ СН'!$F$16</f>
        <v>0</v>
      </c>
      <c r="L459" s="36">
        <f>SUMIFS(СВЦЭМ!$H$40:$H$783,СВЦЭМ!$A$40:$A$783,$A459,СВЦЭМ!$B$40:$B$783,L$437)+'СЕТ СН'!$F$16</f>
        <v>0</v>
      </c>
      <c r="M459" s="36">
        <f>SUMIFS(СВЦЭМ!$H$40:$H$783,СВЦЭМ!$A$40:$A$783,$A459,СВЦЭМ!$B$40:$B$783,M$437)+'СЕТ СН'!$F$16</f>
        <v>0</v>
      </c>
      <c r="N459" s="36">
        <f>SUMIFS(СВЦЭМ!$H$40:$H$783,СВЦЭМ!$A$40:$A$783,$A459,СВЦЭМ!$B$40:$B$783,N$437)+'СЕТ СН'!$F$16</f>
        <v>0</v>
      </c>
      <c r="O459" s="36">
        <f>SUMIFS(СВЦЭМ!$H$40:$H$783,СВЦЭМ!$A$40:$A$783,$A459,СВЦЭМ!$B$40:$B$783,O$437)+'СЕТ СН'!$F$16</f>
        <v>0</v>
      </c>
      <c r="P459" s="36">
        <f>SUMIFS(СВЦЭМ!$H$40:$H$783,СВЦЭМ!$A$40:$A$783,$A459,СВЦЭМ!$B$40:$B$783,P$437)+'СЕТ СН'!$F$16</f>
        <v>0</v>
      </c>
      <c r="Q459" s="36">
        <f>SUMIFS(СВЦЭМ!$H$40:$H$783,СВЦЭМ!$A$40:$A$783,$A459,СВЦЭМ!$B$40:$B$783,Q$437)+'СЕТ СН'!$F$16</f>
        <v>0</v>
      </c>
      <c r="R459" s="36">
        <f>SUMIFS(СВЦЭМ!$H$40:$H$783,СВЦЭМ!$A$40:$A$783,$A459,СВЦЭМ!$B$40:$B$783,R$437)+'СЕТ СН'!$F$16</f>
        <v>0</v>
      </c>
      <c r="S459" s="36">
        <f>SUMIFS(СВЦЭМ!$H$40:$H$783,СВЦЭМ!$A$40:$A$783,$A459,СВЦЭМ!$B$40:$B$783,S$437)+'СЕТ СН'!$F$16</f>
        <v>0</v>
      </c>
      <c r="T459" s="36">
        <f>SUMIFS(СВЦЭМ!$H$40:$H$783,СВЦЭМ!$A$40:$A$783,$A459,СВЦЭМ!$B$40:$B$783,T$437)+'СЕТ СН'!$F$16</f>
        <v>0</v>
      </c>
      <c r="U459" s="36">
        <f>SUMIFS(СВЦЭМ!$H$40:$H$783,СВЦЭМ!$A$40:$A$783,$A459,СВЦЭМ!$B$40:$B$783,U$437)+'СЕТ СН'!$F$16</f>
        <v>0</v>
      </c>
      <c r="V459" s="36">
        <f>SUMIFS(СВЦЭМ!$H$40:$H$783,СВЦЭМ!$A$40:$A$783,$A459,СВЦЭМ!$B$40:$B$783,V$437)+'СЕТ СН'!$F$16</f>
        <v>0</v>
      </c>
      <c r="W459" s="36">
        <f>SUMIFS(СВЦЭМ!$H$40:$H$783,СВЦЭМ!$A$40:$A$783,$A459,СВЦЭМ!$B$40:$B$783,W$437)+'СЕТ СН'!$F$16</f>
        <v>0</v>
      </c>
      <c r="X459" s="36">
        <f>SUMIFS(СВЦЭМ!$H$40:$H$783,СВЦЭМ!$A$40:$A$783,$A459,СВЦЭМ!$B$40:$B$783,X$437)+'СЕТ СН'!$F$16</f>
        <v>0</v>
      </c>
      <c r="Y459" s="36">
        <f>SUMIFS(СВЦЭМ!$H$40:$H$783,СВЦЭМ!$A$40:$A$783,$A459,СВЦЭМ!$B$40:$B$783,Y$437)+'СЕТ СН'!$F$16</f>
        <v>0</v>
      </c>
    </row>
    <row r="460" spans="1:25" ht="15.75" hidden="1" x14ac:dyDescent="0.2">
      <c r="A460" s="35">
        <f t="shared" si="12"/>
        <v>44462</v>
      </c>
      <c r="B460" s="36">
        <f>SUMIFS(СВЦЭМ!$H$40:$H$783,СВЦЭМ!$A$40:$A$783,$A460,СВЦЭМ!$B$40:$B$783,B$437)+'СЕТ СН'!$F$16</f>
        <v>0</v>
      </c>
      <c r="C460" s="36">
        <f>SUMIFS(СВЦЭМ!$H$40:$H$783,СВЦЭМ!$A$40:$A$783,$A460,СВЦЭМ!$B$40:$B$783,C$437)+'СЕТ СН'!$F$16</f>
        <v>0</v>
      </c>
      <c r="D460" s="36">
        <f>SUMIFS(СВЦЭМ!$H$40:$H$783,СВЦЭМ!$A$40:$A$783,$A460,СВЦЭМ!$B$40:$B$783,D$437)+'СЕТ СН'!$F$16</f>
        <v>0</v>
      </c>
      <c r="E460" s="36">
        <f>SUMIFS(СВЦЭМ!$H$40:$H$783,СВЦЭМ!$A$40:$A$783,$A460,СВЦЭМ!$B$40:$B$783,E$437)+'СЕТ СН'!$F$16</f>
        <v>0</v>
      </c>
      <c r="F460" s="36">
        <f>SUMIFS(СВЦЭМ!$H$40:$H$783,СВЦЭМ!$A$40:$A$783,$A460,СВЦЭМ!$B$40:$B$783,F$437)+'СЕТ СН'!$F$16</f>
        <v>0</v>
      </c>
      <c r="G460" s="36">
        <f>SUMIFS(СВЦЭМ!$H$40:$H$783,СВЦЭМ!$A$40:$A$783,$A460,СВЦЭМ!$B$40:$B$783,G$437)+'СЕТ СН'!$F$16</f>
        <v>0</v>
      </c>
      <c r="H460" s="36">
        <f>SUMIFS(СВЦЭМ!$H$40:$H$783,СВЦЭМ!$A$40:$A$783,$A460,СВЦЭМ!$B$40:$B$783,H$437)+'СЕТ СН'!$F$16</f>
        <v>0</v>
      </c>
      <c r="I460" s="36">
        <f>SUMIFS(СВЦЭМ!$H$40:$H$783,СВЦЭМ!$A$40:$A$783,$A460,СВЦЭМ!$B$40:$B$783,I$437)+'СЕТ СН'!$F$16</f>
        <v>0</v>
      </c>
      <c r="J460" s="36">
        <f>SUMIFS(СВЦЭМ!$H$40:$H$783,СВЦЭМ!$A$40:$A$783,$A460,СВЦЭМ!$B$40:$B$783,J$437)+'СЕТ СН'!$F$16</f>
        <v>0</v>
      </c>
      <c r="K460" s="36">
        <f>SUMIFS(СВЦЭМ!$H$40:$H$783,СВЦЭМ!$A$40:$A$783,$A460,СВЦЭМ!$B$40:$B$783,K$437)+'СЕТ СН'!$F$16</f>
        <v>0</v>
      </c>
      <c r="L460" s="36">
        <f>SUMIFS(СВЦЭМ!$H$40:$H$783,СВЦЭМ!$A$40:$A$783,$A460,СВЦЭМ!$B$40:$B$783,L$437)+'СЕТ СН'!$F$16</f>
        <v>0</v>
      </c>
      <c r="M460" s="36">
        <f>SUMIFS(СВЦЭМ!$H$40:$H$783,СВЦЭМ!$A$40:$A$783,$A460,СВЦЭМ!$B$40:$B$783,M$437)+'СЕТ СН'!$F$16</f>
        <v>0</v>
      </c>
      <c r="N460" s="36">
        <f>SUMIFS(СВЦЭМ!$H$40:$H$783,СВЦЭМ!$A$40:$A$783,$A460,СВЦЭМ!$B$40:$B$783,N$437)+'СЕТ СН'!$F$16</f>
        <v>0</v>
      </c>
      <c r="O460" s="36">
        <f>SUMIFS(СВЦЭМ!$H$40:$H$783,СВЦЭМ!$A$40:$A$783,$A460,СВЦЭМ!$B$40:$B$783,O$437)+'СЕТ СН'!$F$16</f>
        <v>0</v>
      </c>
      <c r="P460" s="36">
        <f>SUMIFS(СВЦЭМ!$H$40:$H$783,СВЦЭМ!$A$40:$A$783,$A460,СВЦЭМ!$B$40:$B$783,P$437)+'СЕТ СН'!$F$16</f>
        <v>0</v>
      </c>
      <c r="Q460" s="36">
        <f>SUMIFS(СВЦЭМ!$H$40:$H$783,СВЦЭМ!$A$40:$A$783,$A460,СВЦЭМ!$B$40:$B$783,Q$437)+'СЕТ СН'!$F$16</f>
        <v>0</v>
      </c>
      <c r="R460" s="36">
        <f>SUMIFS(СВЦЭМ!$H$40:$H$783,СВЦЭМ!$A$40:$A$783,$A460,СВЦЭМ!$B$40:$B$783,R$437)+'СЕТ СН'!$F$16</f>
        <v>0</v>
      </c>
      <c r="S460" s="36">
        <f>SUMIFS(СВЦЭМ!$H$40:$H$783,СВЦЭМ!$A$40:$A$783,$A460,СВЦЭМ!$B$40:$B$783,S$437)+'СЕТ СН'!$F$16</f>
        <v>0</v>
      </c>
      <c r="T460" s="36">
        <f>SUMIFS(СВЦЭМ!$H$40:$H$783,СВЦЭМ!$A$40:$A$783,$A460,СВЦЭМ!$B$40:$B$783,T$437)+'СЕТ СН'!$F$16</f>
        <v>0</v>
      </c>
      <c r="U460" s="36">
        <f>SUMIFS(СВЦЭМ!$H$40:$H$783,СВЦЭМ!$A$40:$A$783,$A460,СВЦЭМ!$B$40:$B$783,U$437)+'СЕТ СН'!$F$16</f>
        <v>0</v>
      </c>
      <c r="V460" s="36">
        <f>SUMIFS(СВЦЭМ!$H$40:$H$783,СВЦЭМ!$A$40:$A$783,$A460,СВЦЭМ!$B$40:$B$783,V$437)+'СЕТ СН'!$F$16</f>
        <v>0</v>
      </c>
      <c r="W460" s="36">
        <f>SUMIFS(СВЦЭМ!$H$40:$H$783,СВЦЭМ!$A$40:$A$783,$A460,СВЦЭМ!$B$40:$B$783,W$437)+'СЕТ СН'!$F$16</f>
        <v>0</v>
      </c>
      <c r="X460" s="36">
        <f>SUMIFS(СВЦЭМ!$H$40:$H$783,СВЦЭМ!$A$40:$A$783,$A460,СВЦЭМ!$B$40:$B$783,X$437)+'СЕТ СН'!$F$16</f>
        <v>0</v>
      </c>
      <c r="Y460" s="36">
        <f>SUMIFS(СВЦЭМ!$H$40:$H$783,СВЦЭМ!$A$40:$A$783,$A460,СВЦЭМ!$B$40:$B$783,Y$437)+'СЕТ СН'!$F$16</f>
        <v>0</v>
      </c>
    </row>
    <row r="461" spans="1:25" ht="15.75" hidden="1" x14ac:dyDescent="0.2">
      <c r="A461" s="35">
        <f t="shared" si="12"/>
        <v>44463</v>
      </c>
      <c r="B461" s="36">
        <f>SUMIFS(СВЦЭМ!$H$40:$H$783,СВЦЭМ!$A$40:$A$783,$A461,СВЦЭМ!$B$40:$B$783,B$437)+'СЕТ СН'!$F$16</f>
        <v>0</v>
      </c>
      <c r="C461" s="36">
        <f>SUMIFS(СВЦЭМ!$H$40:$H$783,СВЦЭМ!$A$40:$A$783,$A461,СВЦЭМ!$B$40:$B$783,C$437)+'СЕТ СН'!$F$16</f>
        <v>0</v>
      </c>
      <c r="D461" s="36">
        <f>SUMIFS(СВЦЭМ!$H$40:$H$783,СВЦЭМ!$A$40:$A$783,$A461,СВЦЭМ!$B$40:$B$783,D$437)+'СЕТ СН'!$F$16</f>
        <v>0</v>
      </c>
      <c r="E461" s="36">
        <f>SUMIFS(СВЦЭМ!$H$40:$H$783,СВЦЭМ!$A$40:$A$783,$A461,СВЦЭМ!$B$40:$B$783,E$437)+'СЕТ СН'!$F$16</f>
        <v>0</v>
      </c>
      <c r="F461" s="36">
        <f>SUMIFS(СВЦЭМ!$H$40:$H$783,СВЦЭМ!$A$40:$A$783,$A461,СВЦЭМ!$B$40:$B$783,F$437)+'СЕТ СН'!$F$16</f>
        <v>0</v>
      </c>
      <c r="G461" s="36">
        <f>SUMIFS(СВЦЭМ!$H$40:$H$783,СВЦЭМ!$A$40:$A$783,$A461,СВЦЭМ!$B$40:$B$783,G$437)+'СЕТ СН'!$F$16</f>
        <v>0</v>
      </c>
      <c r="H461" s="36">
        <f>SUMIFS(СВЦЭМ!$H$40:$H$783,СВЦЭМ!$A$40:$A$783,$A461,СВЦЭМ!$B$40:$B$783,H$437)+'СЕТ СН'!$F$16</f>
        <v>0</v>
      </c>
      <c r="I461" s="36">
        <f>SUMIFS(СВЦЭМ!$H$40:$H$783,СВЦЭМ!$A$40:$A$783,$A461,СВЦЭМ!$B$40:$B$783,I$437)+'СЕТ СН'!$F$16</f>
        <v>0</v>
      </c>
      <c r="J461" s="36">
        <f>SUMIFS(СВЦЭМ!$H$40:$H$783,СВЦЭМ!$A$40:$A$783,$A461,СВЦЭМ!$B$40:$B$783,J$437)+'СЕТ СН'!$F$16</f>
        <v>0</v>
      </c>
      <c r="K461" s="36">
        <f>SUMIFS(СВЦЭМ!$H$40:$H$783,СВЦЭМ!$A$40:$A$783,$A461,СВЦЭМ!$B$40:$B$783,K$437)+'СЕТ СН'!$F$16</f>
        <v>0</v>
      </c>
      <c r="L461" s="36">
        <f>SUMIFS(СВЦЭМ!$H$40:$H$783,СВЦЭМ!$A$40:$A$783,$A461,СВЦЭМ!$B$40:$B$783,L$437)+'СЕТ СН'!$F$16</f>
        <v>0</v>
      </c>
      <c r="M461" s="36">
        <f>SUMIFS(СВЦЭМ!$H$40:$H$783,СВЦЭМ!$A$40:$A$783,$A461,СВЦЭМ!$B$40:$B$783,M$437)+'СЕТ СН'!$F$16</f>
        <v>0</v>
      </c>
      <c r="N461" s="36">
        <f>SUMIFS(СВЦЭМ!$H$40:$H$783,СВЦЭМ!$A$40:$A$783,$A461,СВЦЭМ!$B$40:$B$783,N$437)+'СЕТ СН'!$F$16</f>
        <v>0</v>
      </c>
      <c r="O461" s="36">
        <f>SUMIFS(СВЦЭМ!$H$40:$H$783,СВЦЭМ!$A$40:$A$783,$A461,СВЦЭМ!$B$40:$B$783,O$437)+'СЕТ СН'!$F$16</f>
        <v>0</v>
      </c>
      <c r="P461" s="36">
        <f>SUMIFS(СВЦЭМ!$H$40:$H$783,СВЦЭМ!$A$40:$A$783,$A461,СВЦЭМ!$B$40:$B$783,P$437)+'СЕТ СН'!$F$16</f>
        <v>0</v>
      </c>
      <c r="Q461" s="36">
        <f>SUMIFS(СВЦЭМ!$H$40:$H$783,СВЦЭМ!$A$40:$A$783,$A461,СВЦЭМ!$B$40:$B$783,Q$437)+'СЕТ СН'!$F$16</f>
        <v>0</v>
      </c>
      <c r="R461" s="36">
        <f>SUMIFS(СВЦЭМ!$H$40:$H$783,СВЦЭМ!$A$40:$A$783,$A461,СВЦЭМ!$B$40:$B$783,R$437)+'СЕТ СН'!$F$16</f>
        <v>0</v>
      </c>
      <c r="S461" s="36">
        <f>SUMIFS(СВЦЭМ!$H$40:$H$783,СВЦЭМ!$A$40:$A$783,$A461,СВЦЭМ!$B$40:$B$783,S$437)+'СЕТ СН'!$F$16</f>
        <v>0</v>
      </c>
      <c r="T461" s="36">
        <f>SUMIFS(СВЦЭМ!$H$40:$H$783,СВЦЭМ!$A$40:$A$783,$A461,СВЦЭМ!$B$40:$B$783,T$437)+'СЕТ СН'!$F$16</f>
        <v>0</v>
      </c>
      <c r="U461" s="36">
        <f>SUMIFS(СВЦЭМ!$H$40:$H$783,СВЦЭМ!$A$40:$A$783,$A461,СВЦЭМ!$B$40:$B$783,U$437)+'СЕТ СН'!$F$16</f>
        <v>0</v>
      </c>
      <c r="V461" s="36">
        <f>SUMIFS(СВЦЭМ!$H$40:$H$783,СВЦЭМ!$A$40:$A$783,$A461,СВЦЭМ!$B$40:$B$783,V$437)+'СЕТ СН'!$F$16</f>
        <v>0</v>
      </c>
      <c r="W461" s="36">
        <f>SUMIFS(СВЦЭМ!$H$40:$H$783,СВЦЭМ!$A$40:$A$783,$A461,СВЦЭМ!$B$40:$B$783,W$437)+'СЕТ СН'!$F$16</f>
        <v>0</v>
      </c>
      <c r="X461" s="36">
        <f>SUMIFS(СВЦЭМ!$H$40:$H$783,СВЦЭМ!$A$40:$A$783,$A461,СВЦЭМ!$B$40:$B$783,X$437)+'СЕТ СН'!$F$16</f>
        <v>0</v>
      </c>
      <c r="Y461" s="36">
        <f>SUMIFS(СВЦЭМ!$H$40:$H$783,СВЦЭМ!$A$40:$A$783,$A461,СВЦЭМ!$B$40:$B$783,Y$437)+'СЕТ СН'!$F$16</f>
        <v>0</v>
      </c>
    </row>
    <row r="462" spans="1:25" ht="15.75" hidden="1" x14ac:dyDescent="0.2">
      <c r="A462" s="35">
        <f t="shared" si="12"/>
        <v>44464</v>
      </c>
      <c r="B462" s="36">
        <f>SUMIFS(СВЦЭМ!$H$40:$H$783,СВЦЭМ!$A$40:$A$783,$A462,СВЦЭМ!$B$40:$B$783,B$437)+'СЕТ СН'!$F$16</f>
        <v>0</v>
      </c>
      <c r="C462" s="36">
        <f>SUMIFS(СВЦЭМ!$H$40:$H$783,СВЦЭМ!$A$40:$A$783,$A462,СВЦЭМ!$B$40:$B$783,C$437)+'СЕТ СН'!$F$16</f>
        <v>0</v>
      </c>
      <c r="D462" s="36">
        <f>SUMIFS(СВЦЭМ!$H$40:$H$783,СВЦЭМ!$A$40:$A$783,$A462,СВЦЭМ!$B$40:$B$783,D$437)+'СЕТ СН'!$F$16</f>
        <v>0</v>
      </c>
      <c r="E462" s="36">
        <f>SUMIFS(СВЦЭМ!$H$40:$H$783,СВЦЭМ!$A$40:$A$783,$A462,СВЦЭМ!$B$40:$B$783,E$437)+'СЕТ СН'!$F$16</f>
        <v>0</v>
      </c>
      <c r="F462" s="36">
        <f>SUMIFS(СВЦЭМ!$H$40:$H$783,СВЦЭМ!$A$40:$A$783,$A462,СВЦЭМ!$B$40:$B$783,F$437)+'СЕТ СН'!$F$16</f>
        <v>0</v>
      </c>
      <c r="G462" s="36">
        <f>SUMIFS(СВЦЭМ!$H$40:$H$783,СВЦЭМ!$A$40:$A$783,$A462,СВЦЭМ!$B$40:$B$783,G$437)+'СЕТ СН'!$F$16</f>
        <v>0</v>
      </c>
      <c r="H462" s="36">
        <f>SUMIFS(СВЦЭМ!$H$40:$H$783,СВЦЭМ!$A$40:$A$783,$A462,СВЦЭМ!$B$40:$B$783,H$437)+'СЕТ СН'!$F$16</f>
        <v>0</v>
      </c>
      <c r="I462" s="36">
        <f>SUMIFS(СВЦЭМ!$H$40:$H$783,СВЦЭМ!$A$40:$A$783,$A462,СВЦЭМ!$B$40:$B$783,I$437)+'СЕТ СН'!$F$16</f>
        <v>0</v>
      </c>
      <c r="J462" s="36">
        <f>SUMIFS(СВЦЭМ!$H$40:$H$783,СВЦЭМ!$A$40:$A$783,$A462,СВЦЭМ!$B$40:$B$783,J$437)+'СЕТ СН'!$F$16</f>
        <v>0</v>
      </c>
      <c r="K462" s="36">
        <f>SUMIFS(СВЦЭМ!$H$40:$H$783,СВЦЭМ!$A$40:$A$783,$A462,СВЦЭМ!$B$40:$B$783,K$437)+'СЕТ СН'!$F$16</f>
        <v>0</v>
      </c>
      <c r="L462" s="36">
        <f>SUMIFS(СВЦЭМ!$H$40:$H$783,СВЦЭМ!$A$40:$A$783,$A462,СВЦЭМ!$B$40:$B$783,L$437)+'СЕТ СН'!$F$16</f>
        <v>0</v>
      </c>
      <c r="M462" s="36">
        <f>SUMIFS(СВЦЭМ!$H$40:$H$783,СВЦЭМ!$A$40:$A$783,$A462,СВЦЭМ!$B$40:$B$783,M$437)+'СЕТ СН'!$F$16</f>
        <v>0</v>
      </c>
      <c r="N462" s="36">
        <f>SUMIFS(СВЦЭМ!$H$40:$H$783,СВЦЭМ!$A$40:$A$783,$A462,СВЦЭМ!$B$40:$B$783,N$437)+'СЕТ СН'!$F$16</f>
        <v>0</v>
      </c>
      <c r="O462" s="36">
        <f>SUMIFS(СВЦЭМ!$H$40:$H$783,СВЦЭМ!$A$40:$A$783,$A462,СВЦЭМ!$B$40:$B$783,O$437)+'СЕТ СН'!$F$16</f>
        <v>0</v>
      </c>
      <c r="P462" s="36">
        <f>SUMIFS(СВЦЭМ!$H$40:$H$783,СВЦЭМ!$A$40:$A$783,$A462,СВЦЭМ!$B$40:$B$783,P$437)+'СЕТ СН'!$F$16</f>
        <v>0</v>
      </c>
      <c r="Q462" s="36">
        <f>SUMIFS(СВЦЭМ!$H$40:$H$783,СВЦЭМ!$A$40:$A$783,$A462,СВЦЭМ!$B$40:$B$783,Q$437)+'СЕТ СН'!$F$16</f>
        <v>0</v>
      </c>
      <c r="R462" s="36">
        <f>SUMIFS(СВЦЭМ!$H$40:$H$783,СВЦЭМ!$A$40:$A$783,$A462,СВЦЭМ!$B$40:$B$783,R$437)+'СЕТ СН'!$F$16</f>
        <v>0</v>
      </c>
      <c r="S462" s="36">
        <f>SUMIFS(СВЦЭМ!$H$40:$H$783,СВЦЭМ!$A$40:$A$783,$A462,СВЦЭМ!$B$40:$B$783,S$437)+'СЕТ СН'!$F$16</f>
        <v>0</v>
      </c>
      <c r="T462" s="36">
        <f>SUMIFS(СВЦЭМ!$H$40:$H$783,СВЦЭМ!$A$40:$A$783,$A462,СВЦЭМ!$B$40:$B$783,T$437)+'СЕТ СН'!$F$16</f>
        <v>0</v>
      </c>
      <c r="U462" s="36">
        <f>SUMIFS(СВЦЭМ!$H$40:$H$783,СВЦЭМ!$A$40:$A$783,$A462,СВЦЭМ!$B$40:$B$783,U$437)+'СЕТ СН'!$F$16</f>
        <v>0</v>
      </c>
      <c r="V462" s="36">
        <f>SUMIFS(СВЦЭМ!$H$40:$H$783,СВЦЭМ!$A$40:$A$783,$A462,СВЦЭМ!$B$40:$B$783,V$437)+'СЕТ СН'!$F$16</f>
        <v>0</v>
      </c>
      <c r="W462" s="36">
        <f>SUMIFS(СВЦЭМ!$H$40:$H$783,СВЦЭМ!$A$40:$A$783,$A462,СВЦЭМ!$B$40:$B$783,W$437)+'СЕТ СН'!$F$16</f>
        <v>0</v>
      </c>
      <c r="X462" s="36">
        <f>SUMIFS(СВЦЭМ!$H$40:$H$783,СВЦЭМ!$A$40:$A$783,$A462,СВЦЭМ!$B$40:$B$783,X$437)+'СЕТ СН'!$F$16</f>
        <v>0</v>
      </c>
      <c r="Y462" s="36">
        <f>SUMIFS(СВЦЭМ!$H$40:$H$783,СВЦЭМ!$A$40:$A$783,$A462,СВЦЭМ!$B$40:$B$783,Y$437)+'СЕТ СН'!$F$16</f>
        <v>0</v>
      </c>
    </row>
    <row r="463" spans="1:25" ht="15.75" hidden="1" x14ac:dyDescent="0.2">
      <c r="A463" s="35">
        <f t="shared" si="12"/>
        <v>44465</v>
      </c>
      <c r="B463" s="36">
        <f>SUMIFS(СВЦЭМ!$H$40:$H$783,СВЦЭМ!$A$40:$A$783,$A463,СВЦЭМ!$B$40:$B$783,B$437)+'СЕТ СН'!$F$16</f>
        <v>0</v>
      </c>
      <c r="C463" s="36">
        <f>SUMIFS(СВЦЭМ!$H$40:$H$783,СВЦЭМ!$A$40:$A$783,$A463,СВЦЭМ!$B$40:$B$783,C$437)+'СЕТ СН'!$F$16</f>
        <v>0</v>
      </c>
      <c r="D463" s="36">
        <f>SUMIFS(СВЦЭМ!$H$40:$H$783,СВЦЭМ!$A$40:$A$783,$A463,СВЦЭМ!$B$40:$B$783,D$437)+'СЕТ СН'!$F$16</f>
        <v>0</v>
      </c>
      <c r="E463" s="36">
        <f>SUMIFS(СВЦЭМ!$H$40:$H$783,СВЦЭМ!$A$40:$A$783,$A463,СВЦЭМ!$B$40:$B$783,E$437)+'СЕТ СН'!$F$16</f>
        <v>0</v>
      </c>
      <c r="F463" s="36">
        <f>SUMIFS(СВЦЭМ!$H$40:$H$783,СВЦЭМ!$A$40:$A$783,$A463,СВЦЭМ!$B$40:$B$783,F$437)+'СЕТ СН'!$F$16</f>
        <v>0</v>
      </c>
      <c r="G463" s="36">
        <f>SUMIFS(СВЦЭМ!$H$40:$H$783,СВЦЭМ!$A$40:$A$783,$A463,СВЦЭМ!$B$40:$B$783,G$437)+'СЕТ СН'!$F$16</f>
        <v>0</v>
      </c>
      <c r="H463" s="36">
        <f>SUMIFS(СВЦЭМ!$H$40:$H$783,СВЦЭМ!$A$40:$A$783,$A463,СВЦЭМ!$B$40:$B$783,H$437)+'СЕТ СН'!$F$16</f>
        <v>0</v>
      </c>
      <c r="I463" s="36">
        <f>SUMIFS(СВЦЭМ!$H$40:$H$783,СВЦЭМ!$A$40:$A$783,$A463,СВЦЭМ!$B$40:$B$783,I$437)+'СЕТ СН'!$F$16</f>
        <v>0</v>
      </c>
      <c r="J463" s="36">
        <f>SUMIFS(СВЦЭМ!$H$40:$H$783,СВЦЭМ!$A$40:$A$783,$A463,СВЦЭМ!$B$40:$B$783,J$437)+'СЕТ СН'!$F$16</f>
        <v>0</v>
      </c>
      <c r="K463" s="36">
        <f>SUMIFS(СВЦЭМ!$H$40:$H$783,СВЦЭМ!$A$40:$A$783,$A463,СВЦЭМ!$B$40:$B$783,K$437)+'СЕТ СН'!$F$16</f>
        <v>0</v>
      </c>
      <c r="L463" s="36">
        <f>SUMIFS(СВЦЭМ!$H$40:$H$783,СВЦЭМ!$A$40:$A$783,$A463,СВЦЭМ!$B$40:$B$783,L$437)+'СЕТ СН'!$F$16</f>
        <v>0</v>
      </c>
      <c r="M463" s="36">
        <f>SUMIFS(СВЦЭМ!$H$40:$H$783,СВЦЭМ!$A$40:$A$783,$A463,СВЦЭМ!$B$40:$B$783,M$437)+'СЕТ СН'!$F$16</f>
        <v>0</v>
      </c>
      <c r="N463" s="36">
        <f>SUMIFS(СВЦЭМ!$H$40:$H$783,СВЦЭМ!$A$40:$A$783,$A463,СВЦЭМ!$B$40:$B$783,N$437)+'СЕТ СН'!$F$16</f>
        <v>0</v>
      </c>
      <c r="O463" s="36">
        <f>SUMIFS(СВЦЭМ!$H$40:$H$783,СВЦЭМ!$A$40:$A$783,$A463,СВЦЭМ!$B$40:$B$783,O$437)+'СЕТ СН'!$F$16</f>
        <v>0</v>
      </c>
      <c r="P463" s="36">
        <f>SUMIFS(СВЦЭМ!$H$40:$H$783,СВЦЭМ!$A$40:$A$783,$A463,СВЦЭМ!$B$40:$B$783,P$437)+'СЕТ СН'!$F$16</f>
        <v>0</v>
      </c>
      <c r="Q463" s="36">
        <f>SUMIFS(СВЦЭМ!$H$40:$H$783,СВЦЭМ!$A$40:$A$783,$A463,СВЦЭМ!$B$40:$B$783,Q$437)+'СЕТ СН'!$F$16</f>
        <v>0</v>
      </c>
      <c r="R463" s="36">
        <f>SUMIFS(СВЦЭМ!$H$40:$H$783,СВЦЭМ!$A$40:$A$783,$A463,СВЦЭМ!$B$40:$B$783,R$437)+'СЕТ СН'!$F$16</f>
        <v>0</v>
      </c>
      <c r="S463" s="36">
        <f>SUMIFS(СВЦЭМ!$H$40:$H$783,СВЦЭМ!$A$40:$A$783,$A463,СВЦЭМ!$B$40:$B$783,S$437)+'СЕТ СН'!$F$16</f>
        <v>0</v>
      </c>
      <c r="T463" s="36">
        <f>SUMIFS(СВЦЭМ!$H$40:$H$783,СВЦЭМ!$A$40:$A$783,$A463,СВЦЭМ!$B$40:$B$783,T$437)+'СЕТ СН'!$F$16</f>
        <v>0</v>
      </c>
      <c r="U463" s="36">
        <f>SUMIFS(СВЦЭМ!$H$40:$H$783,СВЦЭМ!$A$40:$A$783,$A463,СВЦЭМ!$B$40:$B$783,U$437)+'СЕТ СН'!$F$16</f>
        <v>0</v>
      </c>
      <c r="V463" s="36">
        <f>SUMIFS(СВЦЭМ!$H$40:$H$783,СВЦЭМ!$A$40:$A$783,$A463,СВЦЭМ!$B$40:$B$783,V$437)+'СЕТ СН'!$F$16</f>
        <v>0</v>
      </c>
      <c r="W463" s="36">
        <f>SUMIFS(СВЦЭМ!$H$40:$H$783,СВЦЭМ!$A$40:$A$783,$A463,СВЦЭМ!$B$40:$B$783,W$437)+'СЕТ СН'!$F$16</f>
        <v>0</v>
      </c>
      <c r="X463" s="36">
        <f>SUMIFS(СВЦЭМ!$H$40:$H$783,СВЦЭМ!$A$40:$A$783,$A463,СВЦЭМ!$B$40:$B$783,X$437)+'СЕТ СН'!$F$16</f>
        <v>0</v>
      </c>
      <c r="Y463" s="36">
        <f>SUMIFS(СВЦЭМ!$H$40:$H$783,СВЦЭМ!$A$40:$A$783,$A463,СВЦЭМ!$B$40:$B$783,Y$437)+'СЕТ СН'!$F$16</f>
        <v>0</v>
      </c>
    </row>
    <row r="464" spans="1:25" ht="15.75" hidden="1" x14ac:dyDescent="0.2">
      <c r="A464" s="35">
        <f t="shared" si="12"/>
        <v>44466</v>
      </c>
      <c r="B464" s="36">
        <f>SUMIFS(СВЦЭМ!$H$40:$H$783,СВЦЭМ!$A$40:$A$783,$A464,СВЦЭМ!$B$40:$B$783,B$437)+'СЕТ СН'!$F$16</f>
        <v>0</v>
      </c>
      <c r="C464" s="36">
        <f>SUMIFS(СВЦЭМ!$H$40:$H$783,СВЦЭМ!$A$40:$A$783,$A464,СВЦЭМ!$B$40:$B$783,C$437)+'СЕТ СН'!$F$16</f>
        <v>0</v>
      </c>
      <c r="D464" s="36">
        <f>SUMIFS(СВЦЭМ!$H$40:$H$783,СВЦЭМ!$A$40:$A$783,$A464,СВЦЭМ!$B$40:$B$783,D$437)+'СЕТ СН'!$F$16</f>
        <v>0</v>
      </c>
      <c r="E464" s="36">
        <f>SUMIFS(СВЦЭМ!$H$40:$H$783,СВЦЭМ!$A$40:$A$783,$A464,СВЦЭМ!$B$40:$B$783,E$437)+'СЕТ СН'!$F$16</f>
        <v>0</v>
      </c>
      <c r="F464" s="36">
        <f>SUMIFS(СВЦЭМ!$H$40:$H$783,СВЦЭМ!$A$40:$A$783,$A464,СВЦЭМ!$B$40:$B$783,F$437)+'СЕТ СН'!$F$16</f>
        <v>0</v>
      </c>
      <c r="G464" s="36">
        <f>SUMIFS(СВЦЭМ!$H$40:$H$783,СВЦЭМ!$A$40:$A$783,$A464,СВЦЭМ!$B$40:$B$783,G$437)+'СЕТ СН'!$F$16</f>
        <v>0</v>
      </c>
      <c r="H464" s="36">
        <f>SUMIFS(СВЦЭМ!$H$40:$H$783,СВЦЭМ!$A$40:$A$783,$A464,СВЦЭМ!$B$40:$B$783,H$437)+'СЕТ СН'!$F$16</f>
        <v>0</v>
      </c>
      <c r="I464" s="36">
        <f>SUMIFS(СВЦЭМ!$H$40:$H$783,СВЦЭМ!$A$40:$A$783,$A464,СВЦЭМ!$B$40:$B$783,I$437)+'СЕТ СН'!$F$16</f>
        <v>0</v>
      </c>
      <c r="J464" s="36">
        <f>SUMIFS(СВЦЭМ!$H$40:$H$783,СВЦЭМ!$A$40:$A$783,$A464,СВЦЭМ!$B$40:$B$783,J$437)+'СЕТ СН'!$F$16</f>
        <v>0</v>
      </c>
      <c r="K464" s="36">
        <f>SUMIFS(СВЦЭМ!$H$40:$H$783,СВЦЭМ!$A$40:$A$783,$A464,СВЦЭМ!$B$40:$B$783,K$437)+'СЕТ СН'!$F$16</f>
        <v>0</v>
      </c>
      <c r="L464" s="36">
        <f>SUMIFS(СВЦЭМ!$H$40:$H$783,СВЦЭМ!$A$40:$A$783,$A464,СВЦЭМ!$B$40:$B$783,L$437)+'СЕТ СН'!$F$16</f>
        <v>0</v>
      </c>
      <c r="M464" s="36">
        <f>SUMIFS(СВЦЭМ!$H$40:$H$783,СВЦЭМ!$A$40:$A$783,$A464,СВЦЭМ!$B$40:$B$783,M$437)+'СЕТ СН'!$F$16</f>
        <v>0</v>
      </c>
      <c r="N464" s="36">
        <f>SUMIFS(СВЦЭМ!$H$40:$H$783,СВЦЭМ!$A$40:$A$783,$A464,СВЦЭМ!$B$40:$B$783,N$437)+'СЕТ СН'!$F$16</f>
        <v>0</v>
      </c>
      <c r="O464" s="36">
        <f>SUMIFS(СВЦЭМ!$H$40:$H$783,СВЦЭМ!$A$40:$A$783,$A464,СВЦЭМ!$B$40:$B$783,O$437)+'СЕТ СН'!$F$16</f>
        <v>0</v>
      </c>
      <c r="P464" s="36">
        <f>SUMIFS(СВЦЭМ!$H$40:$H$783,СВЦЭМ!$A$40:$A$783,$A464,СВЦЭМ!$B$40:$B$783,P$437)+'СЕТ СН'!$F$16</f>
        <v>0</v>
      </c>
      <c r="Q464" s="36">
        <f>SUMIFS(СВЦЭМ!$H$40:$H$783,СВЦЭМ!$A$40:$A$783,$A464,СВЦЭМ!$B$40:$B$783,Q$437)+'СЕТ СН'!$F$16</f>
        <v>0</v>
      </c>
      <c r="R464" s="36">
        <f>SUMIFS(СВЦЭМ!$H$40:$H$783,СВЦЭМ!$A$40:$A$783,$A464,СВЦЭМ!$B$40:$B$783,R$437)+'СЕТ СН'!$F$16</f>
        <v>0</v>
      </c>
      <c r="S464" s="36">
        <f>SUMIFS(СВЦЭМ!$H$40:$H$783,СВЦЭМ!$A$40:$A$783,$A464,СВЦЭМ!$B$40:$B$783,S$437)+'СЕТ СН'!$F$16</f>
        <v>0</v>
      </c>
      <c r="T464" s="36">
        <f>SUMIFS(СВЦЭМ!$H$40:$H$783,СВЦЭМ!$A$40:$A$783,$A464,СВЦЭМ!$B$40:$B$783,T$437)+'СЕТ СН'!$F$16</f>
        <v>0</v>
      </c>
      <c r="U464" s="36">
        <f>SUMIFS(СВЦЭМ!$H$40:$H$783,СВЦЭМ!$A$40:$A$783,$A464,СВЦЭМ!$B$40:$B$783,U$437)+'СЕТ СН'!$F$16</f>
        <v>0</v>
      </c>
      <c r="V464" s="36">
        <f>SUMIFS(СВЦЭМ!$H$40:$H$783,СВЦЭМ!$A$40:$A$783,$A464,СВЦЭМ!$B$40:$B$783,V$437)+'СЕТ СН'!$F$16</f>
        <v>0</v>
      </c>
      <c r="W464" s="36">
        <f>SUMIFS(СВЦЭМ!$H$40:$H$783,СВЦЭМ!$A$40:$A$783,$A464,СВЦЭМ!$B$40:$B$783,W$437)+'СЕТ СН'!$F$16</f>
        <v>0</v>
      </c>
      <c r="X464" s="36">
        <f>SUMIFS(СВЦЭМ!$H$40:$H$783,СВЦЭМ!$A$40:$A$783,$A464,СВЦЭМ!$B$40:$B$783,X$437)+'СЕТ СН'!$F$16</f>
        <v>0</v>
      </c>
      <c r="Y464" s="36">
        <f>SUMIFS(СВЦЭМ!$H$40:$H$783,СВЦЭМ!$A$40:$A$783,$A464,СВЦЭМ!$B$40:$B$783,Y$437)+'СЕТ СН'!$F$16</f>
        <v>0</v>
      </c>
    </row>
    <row r="465" spans="1:26" ht="15.75" hidden="1" x14ac:dyDescent="0.2">
      <c r="A465" s="35">
        <f t="shared" si="12"/>
        <v>44467</v>
      </c>
      <c r="B465" s="36">
        <f>SUMIFS(СВЦЭМ!$H$40:$H$783,СВЦЭМ!$A$40:$A$783,$A465,СВЦЭМ!$B$40:$B$783,B$437)+'СЕТ СН'!$F$16</f>
        <v>0</v>
      </c>
      <c r="C465" s="36">
        <f>SUMIFS(СВЦЭМ!$H$40:$H$783,СВЦЭМ!$A$40:$A$783,$A465,СВЦЭМ!$B$40:$B$783,C$437)+'СЕТ СН'!$F$16</f>
        <v>0</v>
      </c>
      <c r="D465" s="36">
        <f>SUMIFS(СВЦЭМ!$H$40:$H$783,СВЦЭМ!$A$40:$A$783,$A465,СВЦЭМ!$B$40:$B$783,D$437)+'СЕТ СН'!$F$16</f>
        <v>0</v>
      </c>
      <c r="E465" s="36">
        <f>SUMIFS(СВЦЭМ!$H$40:$H$783,СВЦЭМ!$A$40:$A$783,$A465,СВЦЭМ!$B$40:$B$783,E$437)+'СЕТ СН'!$F$16</f>
        <v>0</v>
      </c>
      <c r="F465" s="36">
        <f>SUMIFS(СВЦЭМ!$H$40:$H$783,СВЦЭМ!$A$40:$A$783,$A465,СВЦЭМ!$B$40:$B$783,F$437)+'СЕТ СН'!$F$16</f>
        <v>0</v>
      </c>
      <c r="G465" s="36">
        <f>SUMIFS(СВЦЭМ!$H$40:$H$783,СВЦЭМ!$A$40:$A$783,$A465,СВЦЭМ!$B$40:$B$783,G$437)+'СЕТ СН'!$F$16</f>
        <v>0</v>
      </c>
      <c r="H465" s="36">
        <f>SUMIFS(СВЦЭМ!$H$40:$H$783,СВЦЭМ!$A$40:$A$783,$A465,СВЦЭМ!$B$40:$B$783,H$437)+'СЕТ СН'!$F$16</f>
        <v>0</v>
      </c>
      <c r="I465" s="36">
        <f>SUMIFS(СВЦЭМ!$H$40:$H$783,СВЦЭМ!$A$40:$A$783,$A465,СВЦЭМ!$B$40:$B$783,I$437)+'СЕТ СН'!$F$16</f>
        <v>0</v>
      </c>
      <c r="J465" s="36">
        <f>SUMIFS(СВЦЭМ!$H$40:$H$783,СВЦЭМ!$A$40:$A$783,$A465,СВЦЭМ!$B$40:$B$783,J$437)+'СЕТ СН'!$F$16</f>
        <v>0</v>
      </c>
      <c r="K465" s="36">
        <f>SUMIFS(СВЦЭМ!$H$40:$H$783,СВЦЭМ!$A$40:$A$783,$A465,СВЦЭМ!$B$40:$B$783,K$437)+'СЕТ СН'!$F$16</f>
        <v>0</v>
      </c>
      <c r="L465" s="36">
        <f>SUMIFS(СВЦЭМ!$H$40:$H$783,СВЦЭМ!$A$40:$A$783,$A465,СВЦЭМ!$B$40:$B$783,L$437)+'СЕТ СН'!$F$16</f>
        <v>0</v>
      </c>
      <c r="M465" s="36">
        <f>SUMIFS(СВЦЭМ!$H$40:$H$783,СВЦЭМ!$A$40:$A$783,$A465,СВЦЭМ!$B$40:$B$783,M$437)+'СЕТ СН'!$F$16</f>
        <v>0</v>
      </c>
      <c r="N465" s="36">
        <f>SUMIFS(СВЦЭМ!$H$40:$H$783,СВЦЭМ!$A$40:$A$783,$A465,СВЦЭМ!$B$40:$B$783,N$437)+'СЕТ СН'!$F$16</f>
        <v>0</v>
      </c>
      <c r="O465" s="36">
        <f>SUMIFS(СВЦЭМ!$H$40:$H$783,СВЦЭМ!$A$40:$A$783,$A465,СВЦЭМ!$B$40:$B$783,O$437)+'СЕТ СН'!$F$16</f>
        <v>0</v>
      </c>
      <c r="P465" s="36">
        <f>SUMIFS(СВЦЭМ!$H$40:$H$783,СВЦЭМ!$A$40:$A$783,$A465,СВЦЭМ!$B$40:$B$783,P$437)+'СЕТ СН'!$F$16</f>
        <v>0</v>
      </c>
      <c r="Q465" s="36">
        <f>SUMIFS(СВЦЭМ!$H$40:$H$783,СВЦЭМ!$A$40:$A$783,$A465,СВЦЭМ!$B$40:$B$783,Q$437)+'СЕТ СН'!$F$16</f>
        <v>0</v>
      </c>
      <c r="R465" s="36">
        <f>SUMIFS(СВЦЭМ!$H$40:$H$783,СВЦЭМ!$A$40:$A$783,$A465,СВЦЭМ!$B$40:$B$783,R$437)+'СЕТ СН'!$F$16</f>
        <v>0</v>
      </c>
      <c r="S465" s="36">
        <f>SUMIFS(СВЦЭМ!$H$40:$H$783,СВЦЭМ!$A$40:$A$783,$A465,СВЦЭМ!$B$40:$B$783,S$437)+'СЕТ СН'!$F$16</f>
        <v>0</v>
      </c>
      <c r="T465" s="36">
        <f>SUMIFS(СВЦЭМ!$H$40:$H$783,СВЦЭМ!$A$40:$A$783,$A465,СВЦЭМ!$B$40:$B$783,T$437)+'СЕТ СН'!$F$16</f>
        <v>0</v>
      </c>
      <c r="U465" s="36">
        <f>SUMIFS(СВЦЭМ!$H$40:$H$783,СВЦЭМ!$A$40:$A$783,$A465,СВЦЭМ!$B$40:$B$783,U$437)+'СЕТ СН'!$F$16</f>
        <v>0</v>
      </c>
      <c r="V465" s="36">
        <f>SUMIFS(СВЦЭМ!$H$40:$H$783,СВЦЭМ!$A$40:$A$783,$A465,СВЦЭМ!$B$40:$B$783,V$437)+'СЕТ СН'!$F$16</f>
        <v>0</v>
      </c>
      <c r="W465" s="36">
        <f>SUMIFS(СВЦЭМ!$H$40:$H$783,СВЦЭМ!$A$40:$A$783,$A465,СВЦЭМ!$B$40:$B$783,W$437)+'СЕТ СН'!$F$16</f>
        <v>0</v>
      </c>
      <c r="X465" s="36">
        <f>SUMIFS(СВЦЭМ!$H$40:$H$783,СВЦЭМ!$A$40:$A$783,$A465,СВЦЭМ!$B$40:$B$783,X$437)+'СЕТ СН'!$F$16</f>
        <v>0</v>
      </c>
      <c r="Y465" s="36">
        <f>SUMIFS(СВЦЭМ!$H$40:$H$783,СВЦЭМ!$A$40:$A$783,$A465,СВЦЭМ!$B$40:$B$783,Y$437)+'СЕТ СН'!$F$16</f>
        <v>0</v>
      </c>
    </row>
    <row r="466" spans="1:26" ht="15.75" hidden="1" x14ac:dyDescent="0.2">
      <c r="A466" s="35">
        <f t="shared" si="12"/>
        <v>44468</v>
      </c>
      <c r="B466" s="36">
        <f>SUMIFS(СВЦЭМ!$H$40:$H$783,СВЦЭМ!$A$40:$A$783,$A466,СВЦЭМ!$B$40:$B$783,B$437)+'СЕТ СН'!$F$16</f>
        <v>0</v>
      </c>
      <c r="C466" s="36">
        <f>SUMIFS(СВЦЭМ!$H$40:$H$783,СВЦЭМ!$A$40:$A$783,$A466,СВЦЭМ!$B$40:$B$783,C$437)+'СЕТ СН'!$F$16</f>
        <v>0</v>
      </c>
      <c r="D466" s="36">
        <f>SUMIFS(СВЦЭМ!$H$40:$H$783,СВЦЭМ!$A$40:$A$783,$A466,СВЦЭМ!$B$40:$B$783,D$437)+'СЕТ СН'!$F$16</f>
        <v>0</v>
      </c>
      <c r="E466" s="36">
        <f>SUMIFS(СВЦЭМ!$H$40:$H$783,СВЦЭМ!$A$40:$A$783,$A466,СВЦЭМ!$B$40:$B$783,E$437)+'СЕТ СН'!$F$16</f>
        <v>0</v>
      </c>
      <c r="F466" s="36">
        <f>SUMIFS(СВЦЭМ!$H$40:$H$783,СВЦЭМ!$A$40:$A$783,$A466,СВЦЭМ!$B$40:$B$783,F$437)+'СЕТ СН'!$F$16</f>
        <v>0</v>
      </c>
      <c r="G466" s="36">
        <f>SUMIFS(СВЦЭМ!$H$40:$H$783,СВЦЭМ!$A$40:$A$783,$A466,СВЦЭМ!$B$40:$B$783,G$437)+'СЕТ СН'!$F$16</f>
        <v>0</v>
      </c>
      <c r="H466" s="36">
        <f>SUMIFS(СВЦЭМ!$H$40:$H$783,СВЦЭМ!$A$40:$A$783,$A466,СВЦЭМ!$B$40:$B$783,H$437)+'СЕТ СН'!$F$16</f>
        <v>0</v>
      </c>
      <c r="I466" s="36">
        <f>SUMIFS(СВЦЭМ!$H$40:$H$783,СВЦЭМ!$A$40:$A$783,$A466,СВЦЭМ!$B$40:$B$783,I$437)+'СЕТ СН'!$F$16</f>
        <v>0</v>
      </c>
      <c r="J466" s="36">
        <f>SUMIFS(СВЦЭМ!$H$40:$H$783,СВЦЭМ!$A$40:$A$783,$A466,СВЦЭМ!$B$40:$B$783,J$437)+'СЕТ СН'!$F$16</f>
        <v>0</v>
      </c>
      <c r="K466" s="36">
        <f>SUMIFS(СВЦЭМ!$H$40:$H$783,СВЦЭМ!$A$40:$A$783,$A466,СВЦЭМ!$B$40:$B$783,K$437)+'СЕТ СН'!$F$16</f>
        <v>0</v>
      </c>
      <c r="L466" s="36">
        <f>SUMIFS(СВЦЭМ!$H$40:$H$783,СВЦЭМ!$A$40:$A$783,$A466,СВЦЭМ!$B$40:$B$783,L$437)+'СЕТ СН'!$F$16</f>
        <v>0</v>
      </c>
      <c r="M466" s="36">
        <f>SUMIFS(СВЦЭМ!$H$40:$H$783,СВЦЭМ!$A$40:$A$783,$A466,СВЦЭМ!$B$40:$B$783,M$437)+'СЕТ СН'!$F$16</f>
        <v>0</v>
      </c>
      <c r="N466" s="36">
        <f>SUMIFS(СВЦЭМ!$H$40:$H$783,СВЦЭМ!$A$40:$A$783,$A466,СВЦЭМ!$B$40:$B$783,N$437)+'СЕТ СН'!$F$16</f>
        <v>0</v>
      </c>
      <c r="O466" s="36">
        <f>SUMIFS(СВЦЭМ!$H$40:$H$783,СВЦЭМ!$A$40:$A$783,$A466,СВЦЭМ!$B$40:$B$783,O$437)+'СЕТ СН'!$F$16</f>
        <v>0</v>
      </c>
      <c r="P466" s="36">
        <f>SUMIFS(СВЦЭМ!$H$40:$H$783,СВЦЭМ!$A$40:$A$783,$A466,СВЦЭМ!$B$40:$B$783,P$437)+'СЕТ СН'!$F$16</f>
        <v>0</v>
      </c>
      <c r="Q466" s="36">
        <f>SUMIFS(СВЦЭМ!$H$40:$H$783,СВЦЭМ!$A$40:$A$783,$A466,СВЦЭМ!$B$40:$B$783,Q$437)+'СЕТ СН'!$F$16</f>
        <v>0</v>
      </c>
      <c r="R466" s="36">
        <f>SUMIFS(СВЦЭМ!$H$40:$H$783,СВЦЭМ!$A$40:$A$783,$A466,СВЦЭМ!$B$40:$B$783,R$437)+'СЕТ СН'!$F$16</f>
        <v>0</v>
      </c>
      <c r="S466" s="36">
        <f>SUMIFS(СВЦЭМ!$H$40:$H$783,СВЦЭМ!$A$40:$A$783,$A466,СВЦЭМ!$B$40:$B$783,S$437)+'СЕТ СН'!$F$16</f>
        <v>0</v>
      </c>
      <c r="T466" s="36">
        <f>SUMIFS(СВЦЭМ!$H$40:$H$783,СВЦЭМ!$A$40:$A$783,$A466,СВЦЭМ!$B$40:$B$783,T$437)+'СЕТ СН'!$F$16</f>
        <v>0</v>
      </c>
      <c r="U466" s="36">
        <f>SUMIFS(СВЦЭМ!$H$40:$H$783,СВЦЭМ!$A$40:$A$783,$A466,СВЦЭМ!$B$40:$B$783,U$437)+'СЕТ СН'!$F$16</f>
        <v>0</v>
      </c>
      <c r="V466" s="36">
        <f>SUMIFS(СВЦЭМ!$H$40:$H$783,СВЦЭМ!$A$40:$A$783,$A466,СВЦЭМ!$B$40:$B$783,V$437)+'СЕТ СН'!$F$16</f>
        <v>0</v>
      </c>
      <c r="W466" s="36">
        <f>SUMIFS(СВЦЭМ!$H$40:$H$783,СВЦЭМ!$A$40:$A$783,$A466,СВЦЭМ!$B$40:$B$783,W$437)+'СЕТ СН'!$F$16</f>
        <v>0</v>
      </c>
      <c r="X466" s="36">
        <f>SUMIFS(СВЦЭМ!$H$40:$H$783,СВЦЭМ!$A$40:$A$783,$A466,СВЦЭМ!$B$40:$B$783,X$437)+'СЕТ СН'!$F$16</f>
        <v>0</v>
      </c>
      <c r="Y466" s="36">
        <f>SUMIFS(СВЦЭМ!$H$40:$H$783,СВЦЭМ!$A$40:$A$783,$A466,СВЦЭМ!$B$40:$B$783,Y$437)+'СЕТ СН'!$F$16</f>
        <v>0</v>
      </c>
    </row>
    <row r="467" spans="1:26" ht="15.75" hidden="1" x14ac:dyDescent="0.2">
      <c r="A467" s="35">
        <f t="shared" si="12"/>
        <v>44469</v>
      </c>
      <c r="B467" s="36">
        <f>SUMIFS(СВЦЭМ!$H$40:$H$783,СВЦЭМ!$A$40:$A$783,$A467,СВЦЭМ!$B$40:$B$783,B$437)+'СЕТ СН'!$F$16</f>
        <v>0</v>
      </c>
      <c r="C467" s="36">
        <f>SUMIFS(СВЦЭМ!$H$40:$H$783,СВЦЭМ!$A$40:$A$783,$A467,СВЦЭМ!$B$40:$B$783,C$437)+'СЕТ СН'!$F$16</f>
        <v>0</v>
      </c>
      <c r="D467" s="36">
        <f>SUMIFS(СВЦЭМ!$H$40:$H$783,СВЦЭМ!$A$40:$A$783,$A467,СВЦЭМ!$B$40:$B$783,D$437)+'СЕТ СН'!$F$16</f>
        <v>0</v>
      </c>
      <c r="E467" s="36">
        <f>SUMIFS(СВЦЭМ!$H$40:$H$783,СВЦЭМ!$A$40:$A$783,$A467,СВЦЭМ!$B$40:$B$783,E$437)+'СЕТ СН'!$F$16</f>
        <v>0</v>
      </c>
      <c r="F467" s="36">
        <f>SUMIFS(СВЦЭМ!$H$40:$H$783,СВЦЭМ!$A$40:$A$783,$A467,СВЦЭМ!$B$40:$B$783,F$437)+'СЕТ СН'!$F$16</f>
        <v>0</v>
      </c>
      <c r="G467" s="36">
        <f>SUMIFS(СВЦЭМ!$H$40:$H$783,СВЦЭМ!$A$40:$A$783,$A467,СВЦЭМ!$B$40:$B$783,G$437)+'СЕТ СН'!$F$16</f>
        <v>0</v>
      </c>
      <c r="H467" s="36">
        <f>SUMIFS(СВЦЭМ!$H$40:$H$783,СВЦЭМ!$A$40:$A$783,$A467,СВЦЭМ!$B$40:$B$783,H$437)+'СЕТ СН'!$F$16</f>
        <v>0</v>
      </c>
      <c r="I467" s="36">
        <f>SUMIFS(СВЦЭМ!$H$40:$H$783,СВЦЭМ!$A$40:$A$783,$A467,СВЦЭМ!$B$40:$B$783,I$437)+'СЕТ СН'!$F$16</f>
        <v>0</v>
      </c>
      <c r="J467" s="36">
        <f>SUMIFS(СВЦЭМ!$H$40:$H$783,СВЦЭМ!$A$40:$A$783,$A467,СВЦЭМ!$B$40:$B$783,J$437)+'СЕТ СН'!$F$16</f>
        <v>0</v>
      </c>
      <c r="K467" s="36">
        <f>SUMIFS(СВЦЭМ!$H$40:$H$783,СВЦЭМ!$A$40:$A$783,$A467,СВЦЭМ!$B$40:$B$783,K$437)+'СЕТ СН'!$F$16</f>
        <v>0</v>
      </c>
      <c r="L467" s="36">
        <f>SUMIFS(СВЦЭМ!$H$40:$H$783,СВЦЭМ!$A$40:$A$783,$A467,СВЦЭМ!$B$40:$B$783,L$437)+'СЕТ СН'!$F$16</f>
        <v>0</v>
      </c>
      <c r="M467" s="36">
        <f>SUMIFS(СВЦЭМ!$H$40:$H$783,СВЦЭМ!$A$40:$A$783,$A467,СВЦЭМ!$B$40:$B$783,M$437)+'СЕТ СН'!$F$16</f>
        <v>0</v>
      </c>
      <c r="N467" s="36">
        <f>SUMIFS(СВЦЭМ!$H$40:$H$783,СВЦЭМ!$A$40:$A$783,$A467,СВЦЭМ!$B$40:$B$783,N$437)+'СЕТ СН'!$F$16</f>
        <v>0</v>
      </c>
      <c r="O467" s="36">
        <f>SUMIFS(СВЦЭМ!$H$40:$H$783,СВЦЭМ!$A$40:$A$783,$A467,СВЦЭМ!$B$40:$B$783,O$437)+'СЕТ СН'!$F$16</f>
        <v>0</v>
      </c>
      <c r="P467" s="36">
        <f>SUMIFS(СВЦЭМ!$H$40:$H$783,СВЦЭМ!$A$40:$A$783,$A467,СВЦЭМ!$B$40:$B$783,P$437)+'СЕТ СН'!$F$16</f>
        <v>0</v>
      </c>
      <c r="Q467" s="36">
        <f>SUMIFS(СВЦЭМ!$H$40:$H$783,СВЦЭМ!$A$40:$A$783,$A467,СВЦЭМ!$B$40:$B$783,Q$437)+'СЕТ СН'!$F$16</f>
        <v>0</v>
      </c>
      <c r="R467" s="36">
        <f>SUMIFS(СВЦЭМ!$H$40:$H$783,СВЦЭМ!$A$40:$A$783,$A467,СВЦЭМ!$B$40:$B$783,R$437)+'СЕТ СН'!$F$16</f>
        <v>0</v>
      </c>
      <c r="S467" s="36">
        <f>SUMIFS(СВЦЭМ!$H$40:$H$783,СВЦЭМ!$A$40:$A$783,$A467,СВЦЭМ!$B$40:$B$783,S$437)+'СЕТ СН'!$F$16</f>
        <v>0</v>
      </c>
      <c r="T467" s="36">
        <f>SUMIFS(СВЦЭМ!$H$40:$H$783,СВЦЭМ!$A$40:$A$783,$A467,СВЦЭМ!$B$40:$B$783,T$437)+'СЕТ СН'!$F$16</f>
        <v>0</v>
      </c>
      <c r="U467" s="36">
        <f>SUMIFS(СВЦЭМ!$H$40:$H$783,СВЦЭМ!$A$40:$A$783,$A467,СВЦЭМ!$B$40:$B$783,U$437)+'СЕТ СН'!$F$16</f>
        <v>0</v>
      </c>
      <c r="V467" s="36">
        <f>SUMIFS(СВЦЭМ!$H$40:$H$783,СВЦЭМ!$A$40:$A$783,$A467,СВЦЭМ!$B$40:$B$783,V$437)+'СЕТ СН'!$F$16</f>
        <v>0</v>
      </c>
      <c r="W467" s="36">
        <f>SUMIFS(СВЦЭМ!$H$40:$H$783,СВЦЭМ!$A$40:$A$783,$A467,СВЦЭМ!$B$40:$B$783,W$437)+'СЕТ СН'!$F$16</f>
        <v>0</v>
      </c>
      <c r="X467" s="36">
        <f>SUMIFS(СВЦЭМ!$H$40:$H$783,СВЦЭМ!$A$40:$A$783,$A467,СВЦЭМ!$B$40:$B$783,X$437)+'СЕТ СН'!$F$16</f>
        <v>0</v>
      </c>
      <c r="Y467" s="36">
        <f>SUMIFS(СВЦЭМ!$H$40:$H$783,СВЦЭМ!$A$40:$A$783,$A467,СВЦЭМ!$B$40:$B$783,Y$437)+'СЕТ СН'!$F$16</f>
        <v>0</v>
      </c>
    </row>
    <row r="468" spans="1:26" ht="15.75" hidden="1" x14ac:dyDescent="0.2">
      <c r="A468" s="35">
        <f t="shared" si="12"/>
        <v>44470</v>
      </c>
      <c r="B468" s="36">
        <f>SUMIFS(СВЦЭМ!$H$40:$H$783,СВЦЭМ!$A$40:$A$783,$A468,СВЦЭМ!$B$40:$B$783,B$437)+'СЕТ СН'!$F$16</f>
        <v>0</v>
      </c>
      <c r="C468" s="36">
        <f>SUMIFS(СВЦЭМ!$H$40:$H$783,СВЦЭМ!$A$40:$A$783,$A468,СВЦЭМ!$B$40:$B$783,C$437)+'СЕТ СН'!$F$16</f>
        <v>0</v>
      </c>
      <c r="D468" s="36">
        <f>SUMIFS(СВЦЭМ!$H$40:$H$783,СВЦЭМ!$A$40:$A$783,$A468,СВЦЭМ!$B$40:$B$783,D$437)+'СЕТ СН'!$F$16</f>
        <v>0</v>
      </c>
      <c r="E468" s="36">
        <f>SUMIFS(СВЦЭМ!$H$40:$H$783,СВЦЭМ!$A$40:$A$783,$A468,СВЦЭМ!$B$40:$B$783,E$437)+'СЕТ СН'!$F$16</f>
        <v>0</v>
      </c>
      <c r="F468" s="36">
        <f>SUMIFS(СВЦЭМ!$H$40:$H$783,СВЦЭМ!$A$40:$A$783,$A468,СВЦЭМ!$B$40:$B$783,F$437)+'СЕТ СН'!$F$16</f>
        <v>0</v>
      </c>
      <c r="G468" s="36">
        <f>SUMIFS(СВЦЭМ!$H$40:$H$783,СВЦЭМ!$A$40:$A$783,$A468,СВЦЭМ!$B$40:$B$783,G$437)+'СЕТ СН'!$F$16</f>
        <v>0</v>
      </c>
      <c r="H468" s="36">
        <f>SUMIFS(СВЦЭМ!$H$40:$H$783,СВЦЭМ!$A$40:$A$783,$A468,СВЦЭМ!$B$40:$B$783,H$437)+'СЕТ СН'!$F$16</f>
        <v>0</v>
      </c>
      <c r="I468" s="36">
        <f>SUMIFS(СВЦЭМ!$H$40:$H$783,СВЦЭМ!$A$40:$A$783,$A468,СВЦЭМ!$B$40:$B$783,I$437)+'СЕТ СН'!$F$16</f>
        <v>0</v>
      </c>
      <c r="J468" s="36">
        <f>SUMIFS(СВЦЭМ!$H$40:$H$783,СВЦЭМ!$A$40:$A$783,$A468,СВЦЭМ!$B$40:$B$783,J$437)+'СЕТ СН'!$F$16</f>
        <v>0</v>
      </c>
      <c r="K468" s="36">
        <f>SUMIFS(СВЦЭМ!$H$40:$H$783,СВЦЭМ!$A$40:$A$783,$A468,СВЦЭМ!$B$40:$B$783,K$437)+'СЕТ СН'!$F$16</f>
        <v>0</v>
      </c>
      <c r="L468" s="36">
        <f>SUMIFS(СВЦЭМ!$H$40:$H$783,СВЦЭМ!$A$40:$A$783,$A468,СВЦЭМ!$B$40:$B$783,L$437)+'СЕТ СН'!$F$16</f>
        <v>0</v>
      </c>
      <c r="M468" s="36">
        <f>SUMIFS(СВЦЭМ!$H$40:$H$783,СВЦЭМ!$A$40:$A$783,$A468,СВЦЭМ!$B$40:$B$783,M$437)+'СЕТ СН'!$F$16</f>
        <v>0</v>
      </c>
      <c r="N468" s="36">
        <f>SUMIFS(СВЦЭМ!$H$40:$H$783,СВЦЭМ!$A$40:$A$783,$A468,СВЦЭМ!$B$40:$B$783,N$437)+'СЕТ СН'!$F$16</f>
        <v>0</v>
      </c>
      <c r="O468" s="36">
        <f>SUMIFS(СВЦЭМ!$H$40:$H$783,СВЦЭМ!$A$40:$A$783,$A468,СВЦЭМ!$B$40:$B$783,O$437)+'СЕТ СН'!$F$16</f>
        <v>0</v>
      </c>
      <c r="P468" s="36">
        <f>SUMIFS(СВЦЭМ!$H$40:$H$783,СВЦЭМ!$A$40:$A$783,$A468,СВЦЭМ!$B$40:$B$783,P$437)+'СЕТ СН'!$F$16</f>
        <v>0</v>
      </c>
      <c r="Q468" s="36">
        <f>SUMIFS(СВЦЭМ!$H$40:$H$783,СВЦЭМ!$A$40:$A$783,$A468,СВЦЭМ!$B$40:$B$783,Q$437)+'СЕТ СН'!$F$16</f>
        <v>0</v>
      </c>
      <c r="R468" s="36">
        <f>SUMIFS(СВЦЭМ!$H$40:$H$783,СВЦЭМ!$A$40:$A$783,$A468,СВЦЭМ!$B$40:$B$783,R$437)+'СЕТ СН'!$F$16</f>
        <v>0</v>
      </c>
      <c r="S468" s="36">
        <f>SUMIFS(СВЦЭМ!$H$40:$H$783,СВЦЭМ!$A$40:$A$783,$A468,СВЦЭМ!$B$40:$B$783,S$437)+'СЕТ СН'!$F$16</f>
        <v>0</v>
      </c>
      <c r="T468" s="36">
        <f>SUMIFS(СВЦЭМ!$H$40:$H$783,СВЦЭМ!$A$40:$A$783,$A468,СВЦЭМ!$B$40:$B$783,T$437)+'СЕТ СН'!$F$16</f>
        <v>0</v>
      </c>
      <c r="U468" s="36">
        <f>SUMIFS(СВЦЭМ!$H$40:$H$783,СВЦЭМ!$A$40:$A$783,$A468,СВЦЭМ!$B$40:$B$783,U$437)+'СЕТ СН'!$F$16</f>
        <v>0</v>
      </c>
      <c r="V468" s="36">
        <f>SUMIFS(СВЦЭМ!$H$40:$H$783,СВЦЭМ!$A$40:$A$783,$A468,СВЦЭМ!$B$40:$B$783,V$437)+'СЕТ СН'!$F$16</f>
        <v>0</v>
      </c>
      <c r="W468" s="36">
        <f>SUMIFS(СВЦЭМ!$H$40:$H$783,СВЦЭМ!$A$40:$A$783,$A468,СВЦЭМ!$B$40:$B$783,W$437)+'СЕТ СН'!$F$16</f>
        <v>0</v>
      </c>
      <c r="X468" s="36">
        <f>SUMIFS(СВЦЭМ!$H$40:$H$783,СВЦЭМ!$A$40:$A$783,$A468,СВЦЭМ!$B$40:$B$783,X$437)+'СЕТ СН'!$F$16</f>
        <v>0</v>
      </c>
      <c r="Y468" s="36">
        <f>SUMIFS(СВЦЭМ!$H$40:$H$783,СВЦЭМ!$A$40:$A$783,$A468,СВЦЭМ!$B$40:$B$783,Y$437)+'СЕТ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31.253739899999999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419967.82009192382</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1496084.18</v>
      </c>
      <c r="O479" s="144"/>
      <c r="P479" s="144">
        <f>'СЕТ СН'!$G$7</f>
        <v>1081420.6000000001</v>
      </c>
      <c r="Q479" s="144"/>
      <c r="R479" s="144">
        <f>'СЕТ СН'!$H$7</f>
        <v>1434391.51</v>
      </c>
      <c r="S479" s="144"/>
      <c r="T479" s="144">
        <f>'СЕТ СН'!$I$7</f>
        <v>1327946.8799999999</v>
      </c>
      <c r="U479" s="144"/>
    </row>
    <row r="482" spans="1:25" ht="15.75" x14ac:dyDescent="0.25">
      <c r="A482" s="145" t="s">
        <v>136</v>
      </c>
      <c r="B482" s="146"/>
      <c r="C482" s="146"/>
      <c r="D482" s="146"/>
      <c r="E482" s="146"/>
      <c r="F482" s="146"/>
      <c r="G482" s="146"/>
      <c r="H482" s="146"/>
      <c r="I482" s="146"/>
      <c r="J482" s="146"/>
      <c r="K482" s="146"/>
      <c r="L482" s="146"/>
      <c r="M482" s="147"/>
      <c r="N482" s="92" t="s">
        <v>137</v>
      </c>
      <c r="O482" s="93"/>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142</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203257.28</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Q13" sqref="Q1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44378</v>
      </c>
      <c r="D5" s="54">
        <v>44561</v>
      </c>
      <c r="E5" s="52" t="s">
        <v>20</v>
      </c>
      <c r="F5" s="52">
        <v>2581.11</v>
      </c>
      <c r="G5" s="52">
        <v>2793</v>
      </c>
      <c r="H5" s="52">
        <v>2866.5</v>
      </c>
      <c r="I5" s="52">
        <v>2866.5</v>
      </c>
    </row>
    <row r="6" spans="1:9" ht="60" x14ac:dyDescent="0.2">
      <c r="A6" s="53" t="s">
        <v>145</v>
      </c>
      <c r="B6" s="100" t="s">
        <v>149</v>
      </c>
      <c r="C6" s="54">
        <v>44378</v>
      </c>
      <c r="D6" s="54">
        <v>44561</v>
      </c>
      <c r="E6" s="52" t="s">
        <v>20</v>
      </c>
      <c r="F6" s="52">
        <v>77.33</v>
      </c>
      <c r="G6" s="52">
        <v>628.45000000000005</v>
      </c>
      <c r="H6" s="52">
        <v>432.33</v>
      </c>
      <c r="I6" s="52">
        <v>689.75</v>
      </c>
    </row>
    <row r="7" spans="1:9" ht="60" x14ac:dyDescent="0.2">
      <c r="A7" s="53" t="s">
        <v>146</v>
      </c>
      <c r="B7" s="100" t="s">
        <v>149</v>
      </c>
      <c r="C7" s="54">
        <v>44378</v>
      </c>
      <c r="D7" s="54">
        <v>44561</v>
      </c>
      <c r="E7" s="52" t="s">
        <v>21</v>
      </c>
      <c r="F7" s="52">
        <v>1496084.18</v>
      </c>
      <c r="G7" s="52">
        <v>1081420.6000000001</v>
      </c>
      <c r="H7" s="52">
        <v>1434391.51</v>
      </c>
      <c r="I7" s="52">
        <v>1327946.8799999999</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44075</v>
      </c>
      <c r="D9" s="54">
        <v>44104</v>
      </c>
      <c r="E9" s="91" t="s">
        <v>20</v>
      </c>
      <c r="F9" s="94" t="s">
        <v>159</v>
      </c>
      <c r="G9" s="91"/>
      <c r="H9" s="91"/>
      <c r="I9" s="91"/>
    </row>
    <row r="10" spans="1:9" ht="45" x14ac:dyDescent="0.2">
      <c r="A10" s="53" t="s">
        <v>139</v>
      </c>
      <c r="B10" s="91" t="s">
        <v>151</v>
      </c>
      <c r="C10" s="54">
        <v>44378</v>
      </c>
      <c r="D10" s="54">
        <v>44561</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44" sqref="J44"/>
    </sheetView>
  </sheetViews>
  <sheetFormatPr defaultRowHeight="12.75" x14ac:dyDescent="0.2"/>
  <cols>
    <col min="1" max="1" width="39.375" style="62" customWidth="1"/>
    <col min="2" max="2" width="39.5" style="62" customWidth="1"/>
    <col min="3" max="6" width="21.25" style="62" customWidth="1"/>
    <col min="7" max="252" width="9" style="62"/>
    <col min="253" max="253" width="39.375" style="62" customWidth="1"/>
    <col min="254" max="254" width="39.5" style="62" customWidth="1"/>
    <col min="255" max="258" width="21.25" style="62" customWidth="1"/>
    <col min="259" max="259" width="13.75" style="62" customWidth="1"/>
    <col min="260" max="508" width="9" style="62"/>
    <col min="509" max="509" width="39.375" style="62" customWidth="1"/>
    <col min="510" max="510" width="39.5" style="62" customWidth="1"/>
    <col min="511" max="514" width="21.25" style="62" customWidth="1"/>
    <col min="515" max="515" width="13.75" style="62" customWidth="1"/>
    <col min="516" max="764" width="9" style="62"/>
    <col min="765" max="765" width="39.375" style="62" customWidth="1"/>
    <col min="766" max="766" width="39.5" style="62" customWidth="1"/>
    <col min="767" max="770" width="21.25" style="62" customWidth="1"/>
    <col min="771" max="771" width="13.75" style="62" customWidth="1"/>
    <col min="772" max="1020" width="9" style="62"/>
    <col min="1021" max="1021" width="39.375" style="62" customWidth="1"/>
    <col min="1022" max="1022" width="39.5" style="62" customWidth="1"/>
    <col min="1023" max="1026" width="21.25" style="62" customWidth="1"/>
    <col min="1027" max="1027" width="13.75" style="62" customWidth="1"/>
    <col min="1028" max="1276" width="9" style="62"/>
    <col min="1277" max="1277" width="39.375" style="62" customWidth="1"/>
    <col min="1278" max="1278" width="39.5" style="62" customWidth="1"/>
    <col min="1279" max="1282" width="21.25" style="62" customWidth="1"/>
    <col min="1283" max="1283" width="13.75" style="62" customWidth="1"/>
    <col min="1284" max="1532" width="9" style="62"/>
    <col min="1533" max="1533" width="39.375" style="62" customWidth="1"/>
    <col min="1534" max="1534" width="39.5" style="62" customWidth="1"/>
    <col min="1535" max="1538" width="21.25" style="62" customWidth="1"/>
    <col min="1539" max="1539" width="13.75" style="62" customWidth="1"/>
    <col min="1540" max="1788" width="9" style="62"/>
    <col min="1789" max="1789" width="39.375" style="62" customWidth="1"/>
    <col min="1790" max="1790" width="39.5" style="62" customWidth="1"/>
    <col min="1791" max="1794" width="21.25" style="62" customWidth="1"/>
    <col min="1795" max="1795" width="13.75" style="62" customWidth="1"/>
    <col min="1796" max="2044" width="9" style="62"/>
    <col min="2045" max="2045" width="39.375" style="62" customWidth="1"/>
    <col min="2046" max="2046" width="39.5" style="62" customWidth="1"/>
    <col min="2047" max="2050" width="21.25" style="62" customWidth="1"/>
    <col min="2051" max="2051" width="13.75" style="62" customWidth="1"/>
    <col min="2052" max="2300" width="9" style="62"/>
    <col min="2301" max="2301" width="39.375" style="62" customWidth="1"/>
    <col min="2302" max="2302" width="39.5" style="62" customWidth="1"/>
    <col min="2303" max="2306" width="21.25" style="62" customWidth="1"/>
    <col min="2307" max="2307" width="13.75" style="62" customWidth="1"/>
    <col min="2308" max="2556" width="9" style="62"/>
    <col min="2557" max="2557" width="39.375" style="62" customWidth="1"/>
    <col min="2558" max="2558" width="39.5" style="62" customWidth="1"/>
    <col min="2559" max="2562" width="21.25" style="62" customWidth="1"/>
    <col min="2563" max="2563" width="13.75" style="62" customWidth="1"/>
    <col min="2564" max="2812" width="9" style="62"/>
    <col min="2813" max="2813" width="39.375" style="62" customWidth="1"/>
    <col min="2814" max="2814" width="39.5" style="62" customWidth="1"/>
    <col min="2815" max="2818" width="21.25" style="62" customWidth="1"/>
    <col min="2819" max="2819" width="13.75" style="62" customWidth="1"/>
    <col min="2820" max="3068" width="9" style="62"/>
    <col min="3069" max="3069" width="39.375" style="62" customWidth="1"/>
    <col min="3070" max="3070" width="39.5" style="62" customWidth="1"/>
    <col min="3071" max="3074" width="21.25" style="62" customWidth="1"/>
    <col min="3075" max="3075" width="13.75" style="62" customWidth="1"/>
    <col min="3076" max="3324" width="9" style="62"/>
    <col min="3325" max="3325" width="39.375" style="62" customWidth="1"/>
    <col min="3326" max="3326" width="39.5" style="62" customWidth="1"/>
    <col min="3327" max="3330" width="21.25" style="62" customWidth="1"/>
    <col min="3331" max="3331" width="13.75" style="62" customWidth="1"/>
    <col min="3332" max="3580" width="9" style="62"/>
    <col min="3581" max="3581" width="39.375" style="62" customWidth="1"/>
    <col min="3582" max="3582" width="39.5" style="62" customWidth="1"/>
    <col min="3583" max="3586" width="21.25" style="62" customWidth="1"/>
    <col min="3587" max="3587" width="13.75" style="62" customWidth="1"/>
    <col min="3588" max="3836" width="9" style="62"/>
    <col min="3837" max="3837" width="39.375" style="62" customWidth="1"/>
    <col min="3838" max="3838" width="39.5" style="62" customWidth="1"/>
    <col min="3839" max="3842" width="21.25" style="62" customWidth="1"/>
    <col min="3843" max="3843" width="13.75" style="62" customWidth="1"/>
    <col min="3844" max="4092" width="9" style="62"/>
    <col min="4093" max="4093" width="39.375" style="62" customWidth="1"/>
    <col min="4094" max="4094" width="39.5" style="62" customWidth="1"/>
    <col min="4095" max="4098" width="21.25" style="62" customWidth="1"/>
    <col min="4099" max="4099" width="13.75" style="62" customWidth="1"/>
    <col min="4100" max="4348" width="9" style="62"/>
    <col min="4349" max="4349" width="39.375" style="62" customWidth="1"/>
    <col min="4350" max="4350" width="39.5" style="62" customWidth="1"/>
    <col min="4351" max="4354" width="21.25" style="62" customWidth="1"/>
    <col min="4355" max="4355" width="13.75" style="62" customWidth="1"/>
    <col min="4356" max="4604" width="9" style="62"/>
    <col min="4605" max="4605" width="39.375" style="62" customWidth="1"/>
    <col min="4606" max="4606" width="39.5" style="62" customWidth="1"/>
    <col min="4607" max="4610" width="21.25" style="62" customWidth="1"/>
    <col min="4611" max="4611" width="13.75" style="62" customWidth="1"/>
    <col min="4612" max="4860" width="9" style="62"/>
    <col min="4861" max="4861" width="39.375" style="62" customWidth="1"/>
    <col min="4862" max="4862" width="39.5" style="62" customWidth="1"/>
    <col min="4863" max="4866" width="21.25" style="62" customWidth="1"/>
    <col min="4867" max="4867" width="13.75" style="62" customWidth="1"/>
    <col min="4868" max="5116" width="9" style="62"/>
    <col min="5117" max="5117" width="39.375" style="62" customWidth="1"/>
    <col min="5118" max="5118" width="39.5" style="62" customWidth="1"/>
    <col min="5119" max="5122" width="21.25" style="62" customWidth="1"/>
    <col min="5123" max="5123" width="13.75" style="62" customWidth="1"/>
    <col min="5124" max="5372" width="9" style="62"/>
    <col min="5373" max="5373" width="39.375" style="62" customWidth="1"/>
    <col min="5374" max="5374" width="39.5" style="62" customWidth="1"/>
    <col min="5375" max="5378" width="21.25" style="62" customWidth="1"/>
    <col min="5379" max="5379" width="13.75" style="62" customWidth="1"/>
    <col min="5380" max="5628" width="9" style="62"/>
    <col min="5629" max="5629" width="39.375" style="62" customWidth="1"/>
    <col min="5630" max="5630" width="39.5" style="62" customWidth="1"/>
    <col min="5631" max="5634" width="21.25" style="62" customWidth="1"/>
    <col min="5635" max="5635" width="13.75" style="62" customWidth="1"/>
    <col min="5636" max="5884" width="9" style="62"/>
    <col min="5885" max="5885" width="39.375" style="62" customWidth="1"/>
    <col min="5886" max="5886" width="39.5" style="62" customWidth="1"/>
    <col min="5887" max="5890" width="21.25" style="62" customWidth="1"/>
    <col min="5891" max="5891" width="13.75" style="62" customWidth="1"/>
    <col min="5892" max="6140" width="9" style="62"/>
    <col min="6141" max="6141" width="39.375" style="62" customWidth="1"/>
    <col min="6142" max="6142" width="39.5" style="62" customWidth="1"/>
    <col min="6143" max="6146" width="21.25" style="62" customWidth="1"/>
    <col min="6147" max="6147" width="13.75" style="62" customWidth="1"/>
    <col min="6148" max="6396" width="9" style="62"/>
    <col min="6397" max="6397" width="39.375" style="62" customWidth="1"/>
    <col min="6398" max="6398" width="39.5" style="62" customWidth="1"/>
    <col min="6399" max="6402" width="21.25" style="62" customWidth="1"/>
    <col min="6403" max="6403" width="13.75" style="62" customWidth="1"/>
    <col min="6404" max="6652" width="9" style="62"/>
    <col min="6653" max="6653" width="39.375" style="62" customWidth="1"/>
    <col min="6654" max="6654" width="39.5" style="62" customWidth="1"/>
    <col min="6655" max="6658" width="21.25" style="62" customWidth="1"/>
    <col min="6659" max="6659" width="13.75" style="62" customWidth="1"/>
    <col min="6660" max="6908" width="9" style="62"/>
    <col min="6909" max="6909" width="39.375" style="62" customWidth="1"/>
    <col min="6910" max="6910" width="39.5" style="62" customWidth="1"/>
    <col min="6911" max="6914" width="21.25" style="62" customWidth="1"/>
    <col min="6915" max="6915" width="13.75" style="62" customWidth="1"/>
    <col min="6916" max="7164" width="9" style="62"/>
    <col min="7165" max="7165" width="39.375" style="62" customWidth="1"/>
    <col min="7166" max="7166" width="39.5" style="62" customWidth="1"/>
    <col min="7167" max="7170" width="21.25" style="62" customWidth="1"/>
    <col min="7171" max="7171" width="13.75" style="62" customWidth="1"/>
    <col min="7172" max="7420" width="9" style="62"/>
    <col min="7421" max="7421" width="39.375" style="62" customWidth="1"/>
    <col min="7422" max="7422" width="39.5" style="62" customWidth="1"/>
    <col min="7423" max="7426" width="21.25" style="62" customWidth="1"/>
    <col min="7427" max="7427" width="13.75" style="62" customWidth="1"/>
    <col min="7428" max="7676" width="9" style="62"/>
    <col min="7677" max="7677" width="39.375" style="62" customWidth="1"/>
    <col min="7678" max="7678" width="39.5" style="62" customWidth="1"/>
    <col min="7679" max="7682" width="21.25" style="62" customWidth="1"/>
    <col min="7683" max="7683" width="13.75" style="62" customWidth="1"/>
    <col min="7684" max="7932" width="9" style="62"/>
    <col min="7933" max="7933" width="39.375" style="62" customWidth="1"/>
    <col min="7934" max="7934" width="39.5" style="62" customWidth="1"/>
    <col min="7935" max="7938" width="21.25" style="62" customWidth="1"/>
    <col min="7939" max="7939" width="13.75" style="62" customWidth="1"/>
    <col min="7940" max="8188" width="9" style="62"/>
    <col min="8189" max="8189" width="39.375" style="62" customWidth="1"/>
    <col min="8190" max="8190" width="39.5" style="62" customWidth="1"/>
    <col min="8191" max="8194" width="21.25" style="62" customWidth="1"/>
    <col min="8195" max="8195" width="13.75" style="62" customWidth="1"/>
    <col min="8196" max="8444" width="9" style="62"/>
    <col min="8445" max="8445" width="39.375" style="62" customWidth="1"/>
    <col min="8446" max="8446" width="39.5" style="62" customWidth="1"/>
    <col min="8447" max="8450" width="21.25" style="62" customWidth="1"/>
    <col min="8451" max="8451" width="13.75" style="62" customWidth="1"/>
    <col min="8452" max="8700" width="9" style="62"/>
    <col min="8701" max="8701" width="39.375" style="62" customWidth="1"/>
    <col min="8702" max="8702" width="39.5" style="62" customWidth="1"/>
    <col min="8703" max="8706" width="21.25" style="62" customWidth="1"/>
    <col min="8707" max="8707" width="13.75" style="62" customWidth="1"/>
    <col min="8708" max="8956" width="9" style="62"/>
    <col min="8957" max="8957" width="39.375" style="62" customWidth="1"/>
    <col min="8958" max="8958" width="39.5" style="62" customWidth="1"/>
    <col min="8959" max="8962" width="21.25" style="62" customWidth="1"/>
    <col min="8963" max="8963" width="13.75" style="62" customWidth="1"/>
    <col min="8964" max="9212" width="9" style="62"/>
    <col min="9213" max="9213" width="39.375" style="62" customWidth="1"/>
    <col min="9214" max="9214" width="39.5" style="62" customWidth="1"/>
    <col min="9215" max="9218" width="21.25" style="62" customWidth="1"/>
    <col min="9219" max="9219" width="13.75" style="62" customWidth="1"/>
    <col min="9220" max="9468" width="9" style="62"/>
    <col min="9469" max="9469" width="39.375" style="62" customWidth="1"/>
    <col min="9470" max="9470" width="39.5" style="62" customWidth="1"/>
    <col min="9471" max="9474" width="21.25" style="62" customWidth="1"/>
    <col min="9475" max="9475" width="13.75" style="62" customWidth="1"/>
    <col min="9476" max="9724" width="9" style="62"/>
    <col min="9725" max="9725" width="39.375" style="62" customWidth="1"/>
    <col min="9726" max="9726" width="39.5" style="62" customWidth="1"/>
    <col min="9727" max="9730" width="21.25" style="62" customWidth="1"/>
    <col min="9731" max="9731" width="13.75" style="62" customWidth="1"/>
    <col min="9732" max="9980" width="9" style="62"/>
    <col min="9981" max="9981" width="39.375" style="62" customWidth="1"/>
    <col min="9982" max="9982" width="39.5" style="62" customWidth="1"/>
    <col min="9983" max="9986" width="21.25" style="62" customWidth="1"/>
    <col min="9987" max="9987" width="13.75" style="62" customWidth="1"/>
    <col min="9988" max="10236" width="9" style="62"/>
    <col min="10237" max="10237" width="39.375" style="62" customWidth="1"/>
    <col min="10238" max="10238" width="39.5" style="62" customWidth="1"/>
    <col min="10239" max="10242" width="21.25" style="62" customWidth="1"/>
    <col min="10243" max="10243" width="13.75" style="62" customWidth="1"/>
    <col min="10244" max="10492" width="9" style="62"/>
    <col min="10493" max="10493" width="39.375" style="62" customWidth="1"/>
    <col min="10494" max="10494" width="39.5" style="62" customWidth="1"/>
    <col min="10495" max="10498" width="21.25" style="62" customWidth="1"/>
    <col min="10499" max="10499" width="13.75" style="62" customWidth="1"/>
    <col min="10500" max="10748" width="9" style="62"/>
    <col min="10749" max="10749" width="39.375" style="62" customWidth="1"/>
    <col min="10750" max="10750" width="39.5" style="62" customWidth="1"/>
    <col min="10751" max="10754" width="21.25" style="62" customWidth="1"/>
    <col min="10755" max="10755" width="13.75" style="62" customWidth="1"/>
    <col min="10756" max="11004" width="9" style="62"/>
    <col min="11005" max="11005" width="39.375" style="62" customWidth="1"/>
    <col min="11006" max="11006" width="39.5" style="62" customWidth="1"/>
    <col min="11007" max="11010" width="21.25" style="62" customWidth="1"/>
    <col min="11011" max="11011" width="13.75" style="62" customWidth="1"/>
    <col min="11012" max="11260" width="9" style="62"/>
    <col min="11261" max="11261" width="39.375" style="62" customWidth="1"/>
    <col min="11262" max="11262" width="39.5" style="62" customWidth="1"/>
    <col min="11263" max="11266" width="21.25" style="62" customWidth="1"/>
    <col min="11267" max="11267" width="13.75" style="62" customWidth="1"/>
    <col min="11268" max="11516" width="9" style="62"/>
    <col min="11517" max="11517" width="39.375" style="62" customWidth="1"/>
    <col min="11518" max="11518" width="39.5" style="62" customWidth="1"/>
    <col min="11519" max="11522" width="21.25" style="62" customWidth="1"/>
    <col min="11523" max="11523" width="13.75" style="62" customWidth="1"/>
    <col min="11524" max="11772" width="9" style="62"/>
    <col min="11773" max="11773" width="39.375" style="62" customWidth="1"/>
    <col min="11774" max="11774" width="39.5" style="62" customWidth="1"/>
    <col min="11775" max="11778" width="21.25" style="62" customWidth="1"/>
    <col min="11779" max="11779" width="13.75" style="62" customWidth="1"/>
    <col min="11780" max="12028" width="9" style="62"/>
    <col min="12029" max="12029" width="39.375" style="62" customWidth="1"/>
    <col min="12030" max="12030" width="39.5" style="62" customWidth="1"/>
    <col min="12031" max="12034" width="21.25" style="62" customWidth="1"/>
    <col min="12035" max="12035" width="13.75" style="62" customWidth="1"/>
    <col min="12036" max="12284" width="9" style="62"/>
    <col min="12285" max="12285" width="39.375" style="62" customWidth="1"/>
    <col min="12286" max="12286" width="39.5" style="62" customWidth="1"/>
    <col min="12287" max="12290" width="21.25" style="62" customWidth="1"/>
    <col min="12291" max="12291" width="13.75" style="62" customWidth="1"/>
    <col min="12292" max="12540" width="9" style="62"/>
    <col min="12541" max="12541" width="39.375" style="62" customWidth="1"/>
    <col min="12542" max="12542" width="39.5" style="62" customWidth="1"/>
    <col min="12543" max="12546" width="21.25" style="62" customWidth="1"/>
    <col min="12547" max="12547" width="13.75" style="62" customWidth="1"/>
    <col min="12548" max="12796" width="9" style="62"/>
    <col min="12797" max="12797" width="39.375" style="62" customWidth="1"/>
    <col min="12798" max="12798" width="39.5" style="62" customWidth="1"/>
    <col min="12799" max="12802" width="21.25" style="62" customWidth="1"/>
    <col min="12803" max="12803" width="13.75" style="62" customWidth="1"/>
    <col min="12804" max="13052" width="9" style="62"/>
    <col min="13053" max="13053" width="39.375" style="62" customWidth="1"/>
    <col min="13054" max="13054" width="39.5" style="62" customWidth="1"/>
    <col min="13055" max="13058" width="21.25" style="62" customWidth="1"/>
    <col min="13059" max="13059" width="13.75" style="62" customWidth="1"/>
    <col min="13060" max="13308" width="9" style="62"/>
    <col min="13309" max="13309" width="39.375" style="62" customWidth="1"/>
    <col min="13310" max="13310" width="39.5" style="62" customWidth="1"/>
    <col min="13311" max="13314" width="21.25" style="62" customWidth="1"/>
    <col min="13315" max="13315" width="13.75" style="62" customWidth="1"/>
    <col min="13316" max="13564" width="9" style="62"/>
    <col min="13565" max="13565" width="39.375" style="62" customWidth="1"/>
    <col min="13566" max="13566" width="39.5" style="62" customWidth="1"/>
    <col min="13567" max="13570" width="21.25" style="62" customWidth="1"/>
    <col min="13571" max="13571" width="13.75" style="62" customWidth="1"/>
    <col min="13572" max="13820" width="9" style="62"/>
    <col min="13821" max="13821" width="39.375" style="62" customWidth="1"/>
    <col min="13822" max="13822" width="39.5" style="62" customWidth="1"/>
    <col min="13823" max="13826" width="21.25" style="62" customWidth="1"/>
    <col min="13827" max="13827" width="13.75" style="62" customWidth="1"/>
    <col min="13828" max="14076" width="9" style="62"/>
    <col min="14077" max="14077" width="39.375" style="62" customWidth="1"/>
    <col min="14078" max="14078" width="39.5" style="62" customWidth="1"/>
    <col min="14079" max="14082" width="21.25" style="62" customWidth="1"/>
    <col min="14083" max="14083" width="13.75" style="62" customWidth="1"/>
    <col min="14084" max="14332" width="9" style="62"/>
    <col min="14333" max="14333" width="39.375" style="62" customWidth="1"/>
    <col min="14334" max="14334" width="39.5" style="62" customWidth="1"/>
    <col min="14335" max="14338" width="21.25" style="62" customWidth="1"/>
    <col min="14339" max="14339" width="13.75" style="62" customWidth="1"/>
    <col min="14340" max="14588" width="9" style="62"/>
    <col min="14589" max="14589" width="39.375" style="62" customWidth="1"/>
    <col min="14590" max="14590" width="39.5" style="62" customWidth="1"/>
    <col min="14591" max="14594" width="21.25" style="62" customWidth="1"/>
    <col min="14595" max="14595" width="13.75" style="62" customWidth="1"/>
    <col min="14596" max="14844" width="9" style="62"/>
    <col min="14845" max="14845" width="39.375" style="62" customWidth="1"/>
    <col min="14846" max="14846" width="39.5" style="62" customWidth="1"/>
    <col min="14847" max="14850" width="21.25" style="62" customWidth="1"/>
    <col min="14851" max="14851" width="13.75" style="62" customWidth="1"/>
    <col min="14852" max="15100" width="9" style="62"/>
    <col min="15101" max="15101" width="39.375" style="62" customWidth="1"/>
    <col min="15102" max="15102" width="39.5" style="62" customWidth="1"/>
    <col min="15103" max="15106" width="21.25" style="62" customWidth="1"/>
    <col min="15107" max="15107" width="13.75" style="62" customWidth="1"/>
    <col min="15108" max="15356" width="9" style="62"/>
    <col min="15357" max="15357" width="39.375" style="62" customWidth="1"/>
    <col min="15358" max="15358" width="39.5" style="62" customWidth="1"/>
    <col min="15359" max="15362" width="21.25" style="62" customWidth="1"/>
    <col min="15363" max="15363" width="13.75" style="62" customWidth="1"/>
    <col min="15364" max="15612" width="9" style="62"/>
    <col min="15613" max="15613" width="39.375" style="62" customWidth="1"/>
    <col min="15614" max="15614" width="39.5" style="62" customWidth="1"/>
    <col min="15615" max="15618" width="21.25" style="62" customWidth="1"/>
    <col min="15619" max="15619" width="13.75" style="62" customWidth="1"/>
    <col min="15620" max="15868" width="9" style="62"/>
    <col min="15869" max="15869" width="39.375" style="62" customWidth="1"/>
    <col min="15870" max="15870" width="39.5" style="62" customWidth="1"/>
    <col min="15871" max="15874" width="21.25" style="62" customWidth="1"/>
    <col min="15875" max="15875" width="13.75" style="62" customWidth="1"/>
    <col min="15876" max="16124" width="9" style="62"/>
    <col min="16125" max="16125" width="39.375" style="62" customWidth="1"/>
    <col min="16126" max="16126" width="39.5" style="62" customWidth="1"/>
    <col min="16127" max="16130" width="21.25" style="62" customWidth="1"/>
    <col min="16131" max="16131" width="13.75" style="62" customWidth="1"/>
    <col min="16132"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6.9107520300000003</v>
      </c>
    </row>
    <row r="11" spans="1:4" ht="66" customHeight="1" x14ac:dyDescent="0.2">
      <c r="A11" s="169" t="s">
        <v>93</v>
      </c>
      <c r="B11" s="170"/>
      <c r="C11" s="73"/>
      <c r="D11" s="74">
        <v>903.36269157000004</v>
      </c>
    </row>
    <row r="12" spans="1:4" ht="30" customHeight="1" x14ac:dyDescent="0.2">
      <c r="A12" s="169" t="s">
        <v>94</v>
      </c>
      <c r="B12" s="170"/>
      <c r="C12" s="73"/>
      <c r="D12" s="75">
        <v>419967.82009192382</v>
      </c>
    </row>
    <row r="13" spans="1:4" ht="30" customHeight="1" x14ac:dyDescent="0.2">
      <c r="A13" s="169" t="s">
        <v>95</v>
      </c>
      <c r="B13" s="170"/>
      <c r="C13" s="73"/>
      <c r="D13" s="76"/>
    </row>
    <row r="14" spans="1:4" ht="15" customHeight="1" x14ac:dyDescent="0.2">
      <c r="A14" s="173" t="s">
        <v>96</v>
      </c>
      <c r="B14" s="174"/>
      <c r="C14" s="73"/>
      <c r="D14" s="74">
        <v>1005.06852134</v>
      </c>
    </row>
    <row r="15" spans="1:4" ht="15" customHeight="1" x14ac:dyDescent="0.2">
      <c r="A15" s="173" t="s">
        <v>97</v>
      </c>
      <c r="B15" s="174"/>
      <c r="C15" s="73"/>
      <c r="D15" s="74">
        <v>1403.5587750100001</v>
      </c>
    </row>
    <row r="16" spans="1:4" ht="15" customHeight="1" x14ac:dyDescent="0.2">
      <c r="A16" s="173" t="s">
        <v>98</v>
      </c>
      <c r="B16" s="174"/>
      <c r="C16" s="73"/>
      <c r="D16" s="74">
        <v>2574.83566939</v>
      </c>
    </row>
    <row r="17" spans="1:4" ht="15" customHeight="1" x14ac:dyDescent="0.2">
      <c r="A17" s="173" t="s">
        <v>99</v>
      </c>
      <c r="B17" s="174"/>
      <c r="C17" s="73"/>
      <c r="D17" s="74">
        <v>1698.85952144</v>
      </c>
    </row>
    <row r="18" spans="1:4" ht="52.5" customHeight="1" x14ac:dyDescent="0.2">
      <c r="A18" s="169" t="s">
        <v>100</v>
      </c>
      <c r="B18" s="170"/>
      <c r="C18" s="73"/>
      <c r="D18" s="74">
        <v>31.253739899999999</v>
      </c>
    </row>
    <row r="19" spans="1:4" ht="52.5" customHeight="1" x14ac:dyDescent="0.25">
      <c r="A19" s="169" t="s">
        <v>152</v>
      </c>
      <c r="B19" s="170"/>
      <c r="C19" s="81"/>
      <c r="D19" s="74">
        <v>864.95105077000005</v>
      </c>
    </row>
    <row r="20" spans="1:4" ht="52.5" customHeight="1" x14ac:dyDescent="0.25">
      <c r="A20" s="169" t="s">
        <v>153</v>
      </c>
      <c r="B20" s="170"/>
      <c r="C20" s="81"/>
      <c r="D20" s="102"/>
    </row>
    <row r="21" spans="1:4" ht="52.5" customHeight="1" x14ac:dyDescent="0.25">
      <c r="A21" s="173" t="s">
        <v>154</v>
      </c>
      <c r="B21" s="174"/>
      <c r="C21" s="81"/>
      <c r="D21" s="74">
        <v>965.60297456000001</v>
      </c>
    </row>
    <row r="22" spans="1:4" ht="52.5" customHeight="1" x14ac:dyDescent="0.25">
      <c r="A22" s="173" t="s">
        <v>155</v>
      </c>
      <c r="B22" s="174"/>
      <c r="C22" s="81"/>
      <c r="D22" s="74">
        <v>816.34195163000004</v>
      </c>
    </row>
    <row r="23" spans="1:4" ht="52.5" customHeight="1" x14ac:dyDescent="0.25">
      <c r="A23" s="173" t="s">
        <v>156</v>
      </c>
      <c r="B23" s="174"/>
      <c r="C23" s="81"/>
      <c r="D23" s="74">
        <v>787.73128783000004</v>
      </c>
    </row>
    <row r="24" spans="1:4" ht="52.5" customHeight="1" x14ac:dyDescent="0.25">
      <c r="A24" s="173" t="s">
        <v>157</v>
      </c>
      <c r="B24" s="174"/>
      <c r="C24" s="81"/>
      <c r="D24" s="74">
        <v>809.17510106999998</v>
      </c>
    </row>
    <row r="25" spans="1:4" ht="15" customHeight="1" x14ac:dyDescent="0.2">
      <c r="A25" s="69" t="s">
        <v>101</v>
      </c>
      <c r="B25" s="70"/>
      <c r="C25" s="77"/>
      <c r="D25" s="78"/>
    </row>
    <row r="26" spans="1:4" ht="30" customHeight="1" x14ac:dyDescent="0.2">
      <c r="A26" s="169" t="s">
        <v>102</v>
      </c>
      <c r="B26" s="170"/>
      <c r="C26" s="73"/>
      <c r="D26" s="79">
        <v>2308.549</v>
      </c>
    </row>
    <row r="27" spans="1:4" ht="30" customHeight="1" x14ac:dyDescent="0.2">
      <c r="A27" s="169" t="s">
        <v>103</v>
      </c>
      <c r="B27" s="170"/>
      <c r="C27" s="80"/>
      <c r="D27" s="79">
        <v>3.0459999999999998</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1.3078813844339999E-3</v>
      </c>
    </row>
    <row r="32" spans="1:4" ht="15" customHeight="1" x14ac:dyDescent="0.25">
      <c r="A32" s="173" t="s">
        <v>98</v>
      </c>
      <c r="B32" s="174"/>
      <c r="C32" s="81"/>
      <c r="D32" s="82">
        <v>4.1659514119620003E-3</v>
      </c>
    </row>
    <row r="33" spans="1:6" ht="15" customHeight="1" x14ac:dyDescent="0.25">
      <c r="A33" s="173" t="s">
        <v>99</v>
      </c>
      <c r="B33" s="174"/>
      <c r="C33" s="81"/>
      <c r="D33" s="82">
        <v>2.0283435372020001E-3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792.82466699999998</v>
      </c>
      <c r="D39" s="84">
        <v>753.47231069999998</v>
      </c>
      <c r="E39" s="84">
        <v>145.08636179999999</v>
      </c>
      <c r="F39" s="84">
        <v>145.08636179999999</v>
      </c>
    </row>
    <row r="40" spans="1:6" ht="12.75" customHeight="1" x14ac:dyDescent="0.2">
      <c r="A40" s="83" t="s">
        <v>161</v>
      </c>
      <c r="B40" s="83">
        <v>2</v>
      </c>
      <c r="C40" s="84">
        <v>891.50705134999998</v>
      </c>
      <c r="D40" s="84">
        <v>851.61469664000003</v>
      </c>
      <c r="E40" s="84">
        <v>163.98436444000001</v>
      </c>
      <c r="F40" s="84">
        <v>163.98436444000001</v>
      </c>
    </row>
    <row r="41" spans="1:6" ht="12.75" customHeight="1" x14ac:dyDescent="0.2">
      <c r="A41" s="83" t="s">
        <v>161</v>
      </c>
      <c r="B41" s="83">
        <v>3</v>
      </c>
      <c r="C41" s="84">
        <v>971.37123101999998</v>
      </c>
      <c r="D41" s="84">
        <v>930.19565481999996</v>
      </c>
      <c r="E41" s="84">
        <v>179.11567739</v>
      </c>
      <c r="F41" s="84">
        <v>179.11567739</v>
      </c>
    </row>
    <row r="42" spans="1:6" ht="12.75" customHeight="1" x14ac:dyDescent="0.2">
      <c r="A42" s="83" t="s">
        <v>161</v>
      </c>
      <c r="B42" s="83">
        <v>4</v>
      </c>
      <c r="C42" s="84">
        <v>1001.8403122</v>
      </c>
      <c r="D42" s="84">
        <v>961.1256502</v>
      </c>
      <c r="E42" s="84">
        <v>185.07146426</v>
      </c>
      <c r="F42" s="84">
        <v>185.07146426</v>
      </c>
    </row>
    <row r="43" spans="1:6" ht="12.75" customHeight="1" x14ac:dyDescent="0.2">
      <c r="A43" s="83" t="s">
        <v>161</v>
      </c>
      <c r="B43" s="83">
        <v>5</v>
      </c>
      <c r="C43" s="84">
        <v>1001.9808031600001</v>
      </c>
      <c r="D43" s="84">
        <v>959.35499690999995</v>
      </c>
      <c r="E43" s="84">
        <v>184.73051258999999</v>
      </c>
      <c r="F43" s="84">
        <v>184.73051258999999</v>
      </c>
    </row>
    <row r="44" spans="1:6" ht="12.75" customHeight="1" x14ac:dyDescent="0.2">
      <c r="A44" s="83" t="s">
        <v>161</v>
      </c>
      <c r="B44" s="83">
        <v>6</v>
      </c>
      <c r="C44" s="84">
        <v>970.12190269999996</v>
      </c>
      <c r="D44" s="84">
        <v>929.11720433999994</v>
      </c>
      <c r="E44" s="84">
        <v>178.90801421</v>
      </c>
      <c r="F44" s="84">
        <v>178.90801421</v>
      </c>
    </row>
    <row r="45" spans="1:6" ht="12.75" customHeight="1" x14ac:dyDescent="0.2">
      <c r="A45" s="83" t="s">
        <v>161</v>
      </c>
      <c r="B45" s="83">
        <v>7</v>
      </c>
      <c r="C45" s="84">
        <v>915.97152232999997</v>
      </c>
      <c r="D45" s="84">
        <v>875.22758063000003</v>
      </c>
      <c r="E45" s="84">
        <v>168.53119036000001</v>
      </c>
      <c r="F45" s="84">
        <v>168.53119036000001</v>
      </c>
    </row>
    <row r="46" spans="1:6" ht="12.75" customHeight="1" x14ac:dyDescent="0.2">
      <c r="A46" s="83" t="s">
        <v>161</v>
      </c>
      <c r="B46" s="83">
        <v>8</v>
      </c>
      <c r="C46" s="84">
        <v>840.50136827999995</v>
      </c>
      <c r="D46" s="84">
        <v>800.11819663999995</v>
      </c>
      <c r="E46" s="84">
        <v>154.06835329</v>
      </c>
      <c r="F46" s="84">
        <v>154.06835329</v>
      </c>
    </row>
    <row r="47" spans="1:6" ht="12.75" customHeight="1" x14ac:dyDescent="0.2">
      <c r="A47" s="83" t="s">
        <v>161</v>
      </c>
      <c r="B47" s="83">
        <v>9</v>
      </c>
      <c r="C47" s="84">
        <v>785.91643992000002</v>
      </c>
      <c r="D47" s="84">
        <v>746.15983128000005</v>
      </c>
      <c r="E47" s="84">
        <v>143.67829276000001</v>
      </c>
      <c r="F47" s="84">
        <v>143.67829276000001</v>
      </c>
    </row>
    <row r="48" spans="1:6" ht="12.75" customHeight="1" x14ac:dyDescent="0.2">
      <c r="A48" s="83" t="s">
        <v>161</v>
      </c>
      <c r="B48" s="83">
        <v>10</v>
      </c>
      <c r="C48" s="84">
        <v>747.09406779000005</v>
      </c>
      <c r="D48" s="84">
        <v>708.03833091000001</v>
      </c>
      <c r="E48" s="84">
        <v>136.33773131000001</v>
      </c>
      <c r="F48" s="84">
        <v>136.33773131000001</v>
      </c>
    </row>
    <row r="49" spans="1:6" ht="12.75" customHeight="1" x14ac:dyDescent="0.2">
      <c r="A49" s="83" t="s">
        <v>161</v>
      </c>
      <c r="B49" s="83">
        <v>11</v>
      </c>
      <c r="C49" s="84">
        <v>731.64596329000005</v>
      </c>
      <c r="D49" s="84">
        <v>693.27468798999996</v>
      </c>
      <c r="E49" s="84">
        <v>133.49488864</v>
      </c>
      <c r="F49" s="84">
        <v>133.49488864</v>
      </c>
    </row>
    <row r="50" spans="1:6" ht="12.75" customHeight="1" x14ac:dyDescent="0.2">
      <c r="A50" s="83" t="s">
        <v>161</v>
      </c>
      <c r="B50" s="83">
        <v>12</v>
      </c>
      <c r="C50" s="84">
        <v>734.79282362000004</v>
      </c>
      <c r="D50" s="84">
        <v>693.95785502000001</v>
      </c>
      <c r="E50" s="84">
        <v>133.62643722999999</v>
      </c>
      <c r="F50" s="84">
        <v>133.62643722999999</v>
      </c>
    </row>
    <row r="51" spans="1:6" ht="12.75" customHeight="1" x14ac:dyDescent="0.2">
      <c r="A51" s="83" t="s">
        <v>161</v>
      </c>
      <c r="B51" s="83">
        <v>13</v>
      </c>
      <c r="C51" s="84">
        <v>756.52093199000001</v>
      </c>
      <c r="D51" s="84">
        <v>716.39890259000003</v>
      </c>
      <c r="E51" s="84">
        <v>137.94761785</v>
      </c>
      <c r="F51" s="84">
        <v>137.94761785</v>
      </c>
    </row>
    <row r="52" spans="1:6" ht="12.75" customHeight="1" x14ac:dyDescent="0.2">
      <c r="A52" s="83" t="s">
        <v>161</v>
      </c>
      <c r="B52" s="83">
        <v>14</v>
      </c>
      <c r="C52" s="84">
        <v>797.82642643999998</v>
      </c>
      <c r="D52" s="84">
        <v>755.07579653000005</v>
      </c>
      <c r="E52" s="84">
        <v>145.39512421000001</v>
      </c>
      <c r="F52" s="84">
        <v>145.39512421000001</v>
      </c>
    </row>
    <row r="53" spans="1:6" ht="12.75" customHeight="1" x14ac:dyDescent="0.2">
      <c r="A53" s="83" t="s">
        <v>161</v>
      </c>
      <c r="B53" s="83">
        <v>15</v>
      </c>
      <c r="C53" s="84">
        <v>830.98950106999996</v>
      </c>
      <c r="D53" s="84">
        <v>788.78589764000003</v>
      </c>
      <c r="E53" s="84">
        <v>151.88623989000001</v>
      </c>
      <c r="F53" s="84">
        <v>151.88623989000001</v>
      </c>
    </row>
    <row r="54" spans="1:6" ht="12.75" customHeight="1" x14ac:dyDescent="0.2">
      <c r="A54" s="83" t="s">
        <v>161</v>
      </c>
      <c r="B54" s="83">
        <v>16</v>
      </c>
      <c r="C54" s="84">
        <v>835.48153324999998</v>
      </c>
      <c r="D54" s="84">
        <v>790.81112403999998</v>
      </c>
      <c r="E54" s="84">
        <v>152.27621138999999</v>
      </c>
      <c r="F54" s="84">
        <v>152.27621138999999</v>
      </c>
    </row>
    <row r="55" spans="1:6" ht="12.75" customHeight="1" x14ac:dyDescent="0.2">
      <c r="A55" s="83" t="s">
        <v>161</v>
      </c>
      <c r="B55" s="83">
        <v>17</v>
      </c>
      <c r="C55" s="84">
        <v>830.35137004000001</v>
      </c>
      <c r="D55" s="84">
        <v>785.34551844999999</v>
      </c>
      <c r="E55" s="84">
        <v>151.22377082</v>
      </c>
      <c r="F55" s="84">
        <v>151.22377082</v>
      </c>
    </row>
    <row r="56" spans="1:6" ht="12.75" customHeight="1" x14ac:dyDescent="0.2">
      <c r="A56" s="83" t="s">
        <v>161</v>
      </c>
      <c r="B56" s="83">
        <v>18</v>
      </c>
      <c r="C56" s="84">
        <v>798.33940966</v>
      </c>
      <c r="D56" s="84">
        <v>754.47934526999995</v>
      </c>
      <c r="E56" s="84">
        <v>145.28027334999999</v>
      </c>
      <c r="F56" s="84">
        <v>145.28027334999999</v>
      </c>
    </row>
    <row r="57" spans="1:6" ht="12.75" customHeight="1" x14ac:dyDescent="0.2">
      <c r="A57" s="83" t="s">
        <v>161</v>
      </c>
      <c r="B57" s="83">
        <v>19</v>
      </c>
      <c r="C57" s="84">
        <v>757.41898788000003</v>
      </c>
      <c r="D57" s="84">
        <v>716.20971684000006</v>
      </c>
      <c r="E57" s="84">
        <v>137.91118881</v>
      </c>
      <c r="F57" s="84">
        <v>137.91118881</v>
      </c>
    </row>
    <row r="58" spans="1:6" ht="12.75" customHeight="1" x14ac:dyDescent="0.2">
      <c r="A58" s="83" t="s">
        <v>161</v>
      </c>
      <c r="B58" s="83">
        <v>20</v>
      </c>
      <c r="C58" s="84">
        <v>726.01634917000001</v>
      </c>
      <c r="D58" s="84">
        <v>683.00644581999995</v>
      </c>
      <c r="E58" s="84">
        <v>131.51766681000001</v>
      </c>
      <c r="F58" s="84">
        <v>131.51766681000001</v>
      </c>
    </row>
    <row r="59" spans="1:6" ht="12.75" customHeight="1" x14ac:dyDescent="0.2">
      <c r="A59" s="83" t="s">
        <v>161</v>
      </c>
      <c r="B59" s="83">
        <v>21</v>
      </c>
      <c r="C59" s="84">
        <v>728.97537063000004</v>
      </c>
      <c r="D59" s="84">
        <v>687.79589652000004</v>
      </c>
      <c r="E59" s="84">
        <v>132.43990903</v>
      </c>
      <c r="F59" s="84">
        <v>132.43990903</v>
      </c>
    </row>
    <row r="60" spans="1:6" ht="12.75" customHeight="1" x14ac:dyDescent="0.2">
      <c r="A60" s="83" t="s">
        <v>161</v>
      </c>
      <c r="B60" s="83">
        <v>22</v>
      </c>
      <c r="C60" s="84">
        <v>725.71816337999996</v>
      </c>
      <c r="D60" s="84">
        <v>685.96868502999996</v>
      </c>
      <c r="E60" s="84">
        <v>132.08806669000001</v>
      </c>
      <c r="F60" s="84">
        <v>132.08806669000001</v>
      </c>
    </row>
    <row r="61" spans="1:6" ht="12.75" customHeight="1" x14ac:dyDescent="0.2">
      <c r="A61" s="83" t="s">
        <v>161</v>
      </c>
      <c r="B61" s="83">
        <v>23</v>
      </c>
      <c r="C61" s="84">
        <v>723.74329608000005</v>
      </c>
      <c r="D61" s="84">
        <v>684.30049011000006</v>
      </c>
      <c r="E61" s="84">
        <v>131.76684409000001</v>
      </c>
      <c r="F61" s="84">
        <v>131.76684409000001</v>
      </c>
    </row>
    <row r="62" spans="1:6" ht="12.75" customHeight="1" x14ac:dyDescent="0.2">
      <c r="A62" s="83" t="s">
        <v>161</v>
      </c>
      <c r="B62" s="83">
        <v>24</v>
      </c>
      <c r="C62" s="84">
        <v>791.91770591</v>
      </c>
      <c r="D62" s="84">
        <v>752.02782511999999</v>
      </c>
      <c r="E62" s="84">
        <v>144.80821599999999</v>
      </c>
      <c r="F62" s="84">
        <v>144.80821599999999</v>
      </c>
    </row>
    <row r="63" spans="1:6" ht="12.75" customHeight="1" x14ac:dyDescent="0.2">
      <c r="A63" s="83" t="s">
        <v>162</v>
      </c>
      <c r="B63" s="83">
        <v>1</v>
      </c>
      <c r="C63" s="84">
        <v>887.34080024000002</v>
      </c>
      <c r="D63" s="84">
        <v>844.42576604999999</v>
      </c>
      <c r="E63" s="84">
        <v>162.60008558999999</v>
      </c>
      <c r="F63" s="84">
        <v>162.60008558999999</v>
      </c>
    </row>
    <row r="64" spans="1:6" ht="12.75" customHeight="1" x14ac:dyDescent="0.2">
      <c r="A64" s="83" t="s">
        <v>162</v>
      </c>
      <c r="B64" s="83">
        <v>2</v>
      </c>
      <c r="C64" s="84">
        <v>960.01278778000005</v>
      </c>
      <c r="D64" s="84">
        <v>918.02305918000002</v>
      </c>
      <c r="E64" s="84">
        <v>176.77175897999999</v>
      </c>
      <c r="F64" s="84">
        <v>176.77175897999999</v>
      </c>
    </row>
    <row r="65" spans="1:6" ht="12.75" customHeight="1" x14ac:dyDescent="0.2">
      <c r="A65" s="83" t="s">
        <v>162</v>
      </c>
      <c r="B65" s="83">
        <v>3</v>
      </c>
      <c r="C65" s="84">
        <v>1039.71912193</v>
      </c>
      <c r="D65" s="84">
        <v>995.53694230999997</v>
      </c>
      <c r="E65" s="84">
        <v>191.69759916999999</v>
      </c>
      <c r="F65" s="84">
        <v>191.69759916999999</v>
      </c>
    </row>
    <row r="66" spans="1:6" ht="12.75" customHeight="1" x14ac:dyDescent="0.2">
      <c r="A66" s="83" t="s">
        <v>162</v>
      </c>
      <c r="B66" s="83">
        <v>4</v>
      </c>
      <c r="C66" s="84">
        <v>1055.9107452000001</v>
      </c>
      <c r="D66" s="84">
        <v>1013.6419949899999</v>
      </c>
      <c r="E66" s="84">
        <v>195.18385365</v>
      </c>
      <c r="F66" s="84">
        <v>195.18385365</v>
      </c>
    </row>
    <row r="67" spans="1:6" ht="12.75" customHeight="1" x14ac:dyDescent="0.2">
      <c r="A67" s="83" t="s">
        <v>162</v>
      </c>
      <c r="B67" s="83">
        <v>5</v>
      </c>
      <c r="C67" s="84">
        <v>1038.54650947</v>
      </c>
      <c r="D67" s="84">
        <v>996.94802117999996</v>
      </c>
      <c r="E67" s="84">
        <v>191.96931226999999</v>
      </c>
      <c r="F67" s="84">
        <v>191.96931226999999</v>
      </c>
    </row>
    <row r="68" spans="1:6" ht="12.75" customHeight="1" x14ac:dyDescent="0.2">
      <c r="A68" s="83" t="s">
        <v>162</v>
      </c>
      <c r="B68" s="83">
        <v>6</v>
      </c>
      <c r="C68" s="84">
        <v>1018.64300125</v>
      </c>
      <c r="D68" s="84">
        <v>976.68855198999995</v>
      </c>
      <c r="E68" s="84">
        <v>188.06820981999999</v>
      </c>
      <c r="F68" s="84">
        <v>188.06820981999999</v>
      </c>
    </row>
    <row r="69" spans="1:6" ht="12.75" customHeight="1" x14ac:dyDescent="0.2">
      <c r="A69" s="83" t="s">
        <v>162</v>
      </c>
      <c r="B69" s="83">
        <v>7</v>
      </c>
      <c r="C69" s="84">
        <v>968.26059728999996</v>
      </c>
      <c r="D69" s="84">
        <v>926.88606390999996</v>
      </c>
      <c r="E69" s="84">
        <v>178.47839250999999</v>
      </c>
      <c r="F69" s="84">
        <v>178.47839250999999</v>
      </c>
    </row>
    <row r="70" spans="1:6" ht="12.75" customHeight="1" x14ac:dyDescent="0.2">
      <c r="A70" s="83" t="s">
        <v>162</v>
      </c>
      <c r="B70" s="83">
        <v>8</v>
      </c>
      <c r="C70" s="84">
        <v>885.84866036999995</v>
      </c>
      <c r="D70" s="84">
        <v>848.11894054000004</v>
      </c>
      <c r="E70" s="84">
        <v>163.31123216</v>
      </c>
      <c r="F70" s="84">
        <v>163.31123216</v>
      </c>
    </row>
    <row r="71" spans="1:6" ht="12.75" customHeight="1" x14ac:dyDescent="0.2">
      <c r="A71" s="83" t="s">
        <v>162</v>
      </c>
      <c r="B71" s="83">
        <v>9</v>
      </c>
      <c r="C71" s="84">
        <v>797.50368954999999</v>
      </c>
      <c r="D71" s="84">
        <v>758.26269320999995</v>
      </c>
      <c r="E71" s="84">
        <v>146.00878345000001</v>
      </c>
      <c r="F71" s="84">
        <v>146.00878345000001</v>
      </c>
    </row>
    <row r="72" spans="1:6" ht="12.75" customHeight="1" x14ac:dyDescent="0.2">
      <c r="A72" s="83" t="s">
        <v>162</v>
      </c>
      <c r="B72" s="83">
        <v>10</v>
      </c>
      <c r="C72" s="84">
        <v>769.60471035</v>
      </c>
      <c r="D72" s="84">
        <v>736.34058465999999</v>
      </c>
      <c r="E72" s="84">
        <v>141.78752817</v>
      </c>
      <c r="F72" s="84">
        <v>141.78752817</v>
      </c>
    </row>
    <row r="73" spans="1:6" ht="12.75" customHeight="1" x14ac:dyDescent="0.2">
      <c r="A73" s="83" t="s">
        <v>162</v>
      </c>
      <c r="B73" s="83">
        <v>11</v>
      </c>
      <c r="C73" s="84">
        <v>768.85847204000004</v>
      </c>
      <c r="D73" s="84">
        <v>729.85915306000004</v>
      </c>
      <c r="E73" s="84">
        <v>140.53948319</v>
      </c>
      <c r="F73" s="84">
        <v>140.53948319</v>
      </c>
    </row>
    <row r="74" spans="1:6" ht="12.75" customHeight="1" x14ac:dyDescent="0.2">
      <c r="A74" s="83" t="s">
        <v>162</v>
      </c>
      <c r="B74" s="83">
        <v>12</v>
      </c>
      <c r="C74" s="84">
        <v>780.04903516000002</v>
      </c>
      <c r="D74" s="84">
        <v>744.42647194000006</v>
      </c>
      <c r="E74" s="84">
        <v>143.34452229999999</v>
      </c>
      <c r="F74" s="84">
        <v>143.34452229999999</v>
      </c>
    </row>
    <row r="75" spans="1:6" ht="12.75" customHeight="1" x14ac:dyDescent="0.2">
      <c r="A75" s="83" t="s">
        <v>162</v>
      </c>
      <c r="B75" s="83">
        <v>13</v>
      </c>
      <c r="C75" s="84">
        <v>785.86039191999998</v>
      </c>
      <c r="D75" s="84">
        <v>746.8163088</v>
      </c>
      <c r="E75" s="84">
        <v>143.80470209999999</v>
      </c>
      <c r="F75" s="84">
        <v>143.80470209999999</v>
      </c>
    </row>
    <row r="76" spans="1:6" ht="12.75" customHeight="1" x14ac:dyDescent="0.2">
      <c r="A76" s="83" t="s">
        <v>162</v>
      </c>
      <c r="B76" s="83">
        <v>14</v>
      </c>
      <c r="C76" s="84">
        <v>825.79098305000002</v>
      </c>
      <c r="D76" s="84">
        <v>785.67907069</v>
      </c>
      <c r="E76" s="84">
        <v>151.28799863</v>
      </c>
      <c r="F76" s="84">
        <v>151.28799863</v>
      </c>
    </row>
    <row r="77" spans="1:6" ht="12.75" customHeight="1" x14ac:dyDescent="0.2">
      <c r="A77" s="83" t="s">
        <v>162</v>
      </c>
      <c r="B77" s="83">
        <v>15</v>
      </c>
      <c r="C77" s="84">
        <v>858.20673789</v>
      </c>
      <c r="D77" s="84">
        <v>815.75085988000001</v>
      </c>
      <c r="E77" s="84">
        <v>157.07853191000001</v>
      </c>
      <c r="F77" s="84">
        <v>157.07853191000001</v>
      </c>
    </row>
    <row r="78" spans="1:6" ht="12.75" customHeight="1" x14ac:dyDescent="0.2">
      <c r="A78" s="83" t="s">
        <v>162</v>
      </c>
      <c r="B78" s="83">
        <v>16</v>
      </c>
      <c r="C78" s="84">
        <v>847.22711767999999</v>
      </c>
      <c r="D78" s="84">
        <v>815.82060856999999</v>
      </c>
      <c r="E78" s="84">
        <v>157.09196249999999</v>
      </c>
      <c r="F78" s="84">
        <v>157.09196249999999</v>
      </c>
    </row>
    <row r="79" spans="1:6" ht="12.75" customHeight="1" x14ac:dyDescent="0.2">
      <c r="A79" s="83" t="s">
        <v>162</v>
      </c>
      <c r="B79" s="83">
        <v>17</v>
      </c>
      <c r="C79" s="84">
        <v>850.98098289999996</v>
      </c>
      <c r="D79" s="84">
        <v>814.35773678999999</v>
      </c>
      <c r="E79" s="84">
        <v>156.81027632000001</v>
      </c>
      <c r="F79" s="84">
        <v>156.81027632000001</v>
      </c>
    </row>
    <row r="80" spans="1:6" ht="12.75" customHeight="1" x14ac:dyDescent="0.2">
      <c r="A80" s="83" t="s">
        <v>162</v>
      </c>
      <c r="B80" s="83">
        <v>18</v>
      </c>
      <c r="C80" s="84">
        <v>831.86308145999999</v>
      </c>
      <c r="D80" s="84">
        <v>793.83085978999998</v>
      </c>
      <c r="E80" s="84">
        <v>152.85768261999999</v>
      </c>
      <c r="F80" s="84">
        <v>152.85768261999999</v>
      </c>
    </row>
    <row r="81" spans="1:6" ht="12.75" customHeight="1" x14ac:dyDescent="0.2">
      <c r="A81" s="83" t="s">
        <v>162</v>
      </c>
      <c r="B81" s="83">
        <v>19</v>
      </c>
      <c r="C81" s="84">
        <v>826.75263658999995</v>
      </c>
      <c r="D81" s="84">
        <v>788.43939962000002</v>
      </c>
      <c r="E81" s="84">
        <v>151.81951927</v>
      </c>
      <c r="F81" s="84">
        <v>151.81951927</v>
      </c>
    </row>
    <row r="82" spans="1:6" ht="12.75" customHeight="1" x14ac:dyDescent="0.2">
      <c r="A82" s="83" t="s">
        <v>162</v>
      </c>
      <c r="B82" s="83">
        <v>20</v>
      </c>
      <c r="C82" s="84">
        <v>805.46485139000004</v>
      </c>
      <c r="D82" s="84">
        <v>767.34176795999997</v>
      </c>
      <c r="E82" s="84">
        <v>147.75702278</v>
      </c>
      <c r="F82" s="84">
        <v>147.75702278</v>
      </c>
    </row>
    <row r="83" spans="1:6" ht="12.75" customHeight="1" x14ac:dyDescent="0.2">
      <c r="A83" s="83" t="s">
        <v>162</v>
      </c>
      <c r="B83" s="83">
        <v>21</v>
      </c>
      <c r="C83" s="84">
        <v>818.41072735</v>
      </c>
      <c r="D83" s="84">
        <v>784.05763321999996</v>
      </c>
      <c r="E83" s="84">
        <v>150.97577951</v>
      </c>
      <c r="F83" s="84">
        <v>150.97577951</v>
      </c>
    </row>
    <row r="84" spans="1:6" ht="12.75" customHeight="1" x14ac:dyDescent="0.2">
      <c r="A84" s="83" t="s">
        <v>162</v>
      </c>
      <c r="B84" s="83">
        <v>22</v>
      </c>
      <c r="C84" s="84">
        <v>817.95353537000005</v>
      </c>
      <c r="D84" s="84">
        <v>779.81573417000004</v>
      </c>
      <c r="E84" s="84">
        <v>150.15897218999999</v>
      </c>
      <c r="F84" s="84">
        <v>150.15897218999999</v>
      </c>
    </row>
    <row r="85" spans="1:6" ht="12.75" customHeight="1" x14ac:dyDescent="0.2">
      <c r="A85" s="83" t="s">
        <v>162</v>
      </c>
      <c r="B85" s="83">
        <v>23</v>
      </c>
      <c r="C85" s="84">
        <v>793.85592036000003</v>
      </c>
      <c r="D85" s="84">
        <v>756.95933191999995</v>
      </c>
      <c r="E85" s="84">
        <v>145.75781212000001</v>
      </c>
      <c r="F85" s="84">
        <v>145.75781212000001</v>
      </c>
    </row>
    <row r="86" spans="1:6" ht="12.75" customHeight="1" x14ac:dyDescent="0.2">
      <c r="A86" s="83" t="s">
        <v>162</v>
      </c>
      <c r="B86" s="83">
        <v>24</v>
      </c>
      <c r="C86" s="84">
        <v>807.83980208000003</v>
      </c>
      <c r="D86" s="84">
        <v>770.69222050999997</v>
      </c>
      <c r="E86" s="84">
        <v>148.40217584000001</v>
      </c>
      <c r="F86" s="84">
        <v>148.40217584000001</v>
      </c>
    </row>
    <row r="87" spans="1:6" ht="12.75" customHeight="1" x14ac:dyDescent="0.2">
      <c r="A87" s="83" t="s">
        <v>163</v>
      </c>
      <c r="B87" s="83">
        <v>1</v>
      </c>
      <c r="C87" s="84">
        <v>892.44203034999998</v>
      </c>
      <c r="D87" s="84">
        <v>854.26346654999998</v>
      </c>
      <c r="E87" s="84">
        <v>164.49440361000001</v>
      </c>
      <c r="F87" s="84">
        <v>164.49440361000001</v>
      </c>
    </row>
    <row r="88" spans="1:6" ht="12.75" customHeight="1" x14ac:dyDescent="0.2">
      <c r="A88" s="83" t="s">
        <v>163</v>
      </c>
      <c r="B88" s="83">
        <v>2</v>
      </c>
      <c r="C88" s="84">
        <v>965.65995891</v>
      </c>
      <c r="D88" s="84">
        <v>926.74506675999999</v>
      </c>
      <c r="E88" s="84">
        <v>178.45124253</v>
      </c>
      <c r="F88" s="84">
        <v>178.45124253</v>
      </c>
    </row>
    <row r="89" spans="1:6" ht="12.75" customHeight="1" x14ac:dyDescent="0.2">
      <c r="A89" s="83" t="s">
        <v>163</v>
      </c>
      <c r="B89" s="83">
        <v>3</v>
      </c>
      <c r="C89" s="84">
        <v>1023.99894525</v>
      </c>
      <c r="D89" s="84">
        <v>989.66817042000002</v>
      </c>
      <c r="E89" s="84">
        <v>190.56752610000001</v>
      </c>
      <c r="F89" s="84">
        <v>190.56752610000001</v>
      </c>
    </row>
    <row r="90" spans="1:6" ht="12.75" customHeight="1" x14ac:dyDescent="0.2">
      <c r="A90" s="83" t="s">
        <v>163</v>
      </c>
      <c r="B90" s="83">
        <v>4</v>
      </c>
      <c r="C90" s="84">
        <v>1044.5661656</v>
      </c>
      <c r="D90" s="84">
        <v>1012.0333878</v>
      </c>
      <c r="E90" s="84">
        <v>194.87410509</v>
      </c>
      <c r="F90" s="84">
        <v>194.87410509</v>
      </c>
    </row>
    <row r="91" spans="1:6" ht="12.75" customHeight="1" x14ac:dyDescent="0.2">
      <c r="A91" s="83" t="s">
        <v>163</v>
      </c>
      <c r="B91" s="83">
        <v>5</v>
      </c>
      <c r="C91" s="84">
        <v>1045.9666818000001</v>
      </c>
      <c r="D91" s="84">
        <v>1004.3398182</v>
      </c>
      <c r="E91" s="84">
        <v>193.39265447</v>
      </c>
      <c r="F91" s="84">
        <v>193.39265447</v>
      </c>
    </row>
    <row r="92" spans="1:6" ht="12.75" customHeight="1" x14ac:dyDescent="0.2">
      <c r="A92" s="83" t="s">
        <v>163</v>
      </c>
      <c r="B92" s="83">
        <v>6</v>
      </c>
      <c r="C92" s="84">
        <v>1012.90165762</v>
      </c>
      <c r="D92" s="84">
        <v>971.62375359999999</v>
      </c>
      <c r="E92" s="84">
        <v>187.09294747999999</v>
      </c>
      <c r="F92" s="84">
        <v>187.09294747999999</v>
      </c>
    </row>
    <row r="93" spans="1:6" ht="12.75" customHeight="1" x14ac:dyDescent="0.2">
      <c r="A93" s="83" t="s">
        <v>163</v>
      </c>
      <c r="B93" s="83">
        <v>7</v>
      </c>
      <c r="C93" s="84">
        <v>948.75407469000004</v>
      </c>
      <c r="D93" s="84">
        <v>907.92938145999995</v>
      </c>
      <c r="E93" s="84">
        <v>174.82815076</v>
      </c>
      <c r="F93" s="84">
        <v>174.82815076</v>
      </c>
    </row>
    <row r="94" spans="1:6" ht="12.75" customHeight="1" x14ac:dyDescent="0.2">
      <c r="A94" s="83" t="s">
        <v>163</v>
      </c>
      <c r="B94" s="83">
        <v>8</v>
      </c>
      <c r="C94" s="84">
        <v>865.43395319000001</v>
      </c>
      <c r="D94" s="84">
        <v>825.75199758999997</v>
      </c>
      <c r="E94" s="84">
        <v>159.00432090000001</v>
      </c>
      <c r="F94" s="84">
        <v>159.00432090000001</v>
      </c>
    </row>
    <row r="95" spans="1:6" ht="12.75" customHeight="1" x14ac:dyDescent="0.2">
      <c r="A95" s="83" t="s">
        <v>163</v>
      </c>
      <c r="B95" s="83">
        <v>9</v>
      </c>
      <c r="C95" s="84">
        <v>797.54720258999998</v>
      </c>
      <c r="D95" s="84">
        <v>761.78822478999996</v>
      </c>
      <c r="E95" s="84">
        <v>146.68764920999999</v>
      </c>
      <c r="F95" s="84">
        <v>146.68764920999999</v>
      </c>
    </row>
    <row r="96" spans="1:6" ht="12.75" customHeight="1" x14ac:dyDescent="0.2">
      <c r="A96" s="83" t="s">
        <v>163</v>
      </c>
      <c r="B96" s="83">
        <v>10</v>
      </c>
      <c r="C96" s="84">
        <v>779.59364906999997</v>
      </c>
      <c r="D96" s="84">
        <v>739.36889034000001</v>
      </c>
      <c r="E96" s="84">
        <v>142.37064960000001</v>
      </c>
      <c r="F96" s="84">
        <v>142.37064960000001</v>
      </c>
    </row>
    <row r="97" spans="1:6" ht="12.75" customHeight="1" x14ac:dyDescent="0.2">
      <c r="A97" s="83" t="s">
        <v>163</v>
      </c>
      <c r="B97" s="83">
        <v>11</v>
      </c>
      <c r="C97" s="84">
        <v>774.64821600000005</v>
      </c>
      <c r="D97" s="84">
        <v>735.77207153999996</v>
      </c>
      <c r="E97" s="84">
        <v>141.67805698999999</v>
      </c>
      <c r="F97" s="84">
        <v>141.67805698999999</v>
      </c>
    </row>
    <row r="98" spans="1:6" ht="12.75" customHeight="1" x14ac:dyDescent="0.2">
      <c r="A98" s="83" t="s">
        <v>163</v>
      </c>
      <c r="B98" s="83">
        <v>12</v>
      </c>
      <c r="C98" s="84">
        <v>767.17065780999997</v>
      </c>
      <c r="D98" s="84">
        <v>729.77749464999999</v>
      </c>
      <c r="E98" s="84">
        <v>140.52375928999999</v>
      </c>
      <c r="F98" s="84">
        <v>140.52375928999999</v>
      </c>
    </row>
    <row r="99" spans="1:6" ht="12.75" customHeight="1" x14ac:dyDescent="0.2">
      <c r="A99" s="83" t="s">
        <v>163</v>
      </c>
      <c r="B99" s="83">
        <v>13</v>
      </c>
      <c r="C99" s="84">
        <v>774.43617742000004</v>
      </c>
      <c r="D99" s="84">
        <v>737.08026728000004</v>
      </c>
      <c r="E99" s="84">
        <v>141.92995923000001</v>
      </c>
      <c r="F99" s="84">
        <v>141.92995923000001</v>
      </c>
    </row>
    <row r="100" spans="1:6" ht="12.75" customHeight="1" x14ac:dyDescent="0.2">
      <c r="A100" s="83" t="s">
        <v>163</v>
      </c>
      <c r="B100" s="83">
        <v>14</v>
      </c>
      <c r="C100" s="84">
        <v>794.00661566999997</v>
      </c>
      <c r="D100" s="84">
        <v>756.56836752000004</v>
      </c>
      <c r="E100" s="84">
        <v>145.68252919</v>
      </c>
      <c r="F100" s="84">
        <v>145.68252919</v>
      </c>
    </row>
    <row r="101" spans="1:6" ht="12.75" customHeight="1" x14ac:dyDescent="0.2">
      <c r="A101" s="83" t="s">
        <v>163</v>
      </c>
      <c r="B101" s="83">
        <v>15</v>
      </c>
      <c r="C101" s="84">
        <v>832.97668584999997</v>
      </c>
      <c r="D101" s="84">
        <v>791.66617126999995</v>
      </c>
      <c r="E101" s="84">
        <v>152.44085670999999</v>
      </c>
      <c r="F101" s="84">
        <v>152.44085670999999</v>
      </c>
    </row>
    <row r="102" spans="1:6" ht="12.75" customHeight="1" x14ac:dyDescent="0.2">
      <c r="A102" s="83" t="s">
        <v>163</v>
      </c>
      <c r="B102" s="83">
        <v>16</v>
      </c>
      <c r="C102" s="84">
        <v>839.15313158000004</v>
      </c>
      <c r="D102" s="84">
        <v>804.14987326000005</v>
      </c>
      <c r="E102" s="84">
        <v>154.84468082000001</v>
      </c>
      <c r="F102" s="84">
        <v>154.84468082000001</v>
      </c>
    </row>
    <row r="103" spans="1:6" ht="12.75" customHeight="1" x14ac:dyDescent="0.2">
      <c r="A103" s="83" t="s">
        <v>163</v>
      </c>
      <c r="B103" s="83">
        <v>17</v>
      </c>
      <c r="C103" s="84">
        <v>839.83622835999995</v>
      </c>
      <c r="D103" s="84">
        <v>801.40114969000001</v>
      </c>
      <c r="E103" s="84">
        <v>154.31539487000001</v>
      </c>
      <c r="F103" s="84">
        <v>154.31539487000001</v>
      </c>
    </row>
    <row r="104" spans="1:6" ht="12.75" customHeight="1" x14ac:dyDescent="0.2">
      <c r="A104" s="83" t="s">
        <v>163</v>
      </c>
      <c r="B104" s="83">
        <v>18</v>
      </c>
      <c r="C104" s="84">
        <v>822.58700151000005</v>
      </c>
      <c r="D104" s="84">
        <v>783.25728441000001</v>
      </c>
      <c r="E104" s="84">
        <v>150.82166674999999</v>
      </c>
      <c r="F104" s="84">
        <v>150.82166674999999</v>
      </c>
    </row>
    <row r="105" spans="1:6" ht="12.75" customHeight="1" x14ac:dyDescent="0.2">
      <c r="A105" s="83" t="s">
        <v>163</v>
      </c>
      <c r="B105" s="83">
        <v>19</v>
      </c>
      <c r="C105" s="84">
        <v>788.43647033000002</v>
      </c>
      <c r="D105" s="84">
        <v>750.60874087000002</v>
      </c>
      <c r="E105" s="84">
        <v>144.53496140999999</v>
      </c>
      <c r="F105" s="84">
        <v>144.53496140999999</v>
      </c>
    </row>
    <row r="106" spans="1:6" ht="12.75" customHeight="1" x14ac:dyDescent="0.2">
      <c r="A106" s="83" t="s">
        <v>163</v>
      </c>
      <c r="B106" s="83">
        <v>20</v>
      </c>
      <c r="C106" s="84">
        <v>778.68253092999998</v>
      </c>
      <c r="D106" s="84">
        <v>747.11572928999999</v>
      </c>
      <c r="E106" s="84">
        <v>143.86235761</v>
      </c>
      <c r="F106" s="84">
        <v>143.86235761</v>
      </c>
    </row>
    <row r="107" spans="1:6" ht="12.75" customHeight="1" x14ac:dyDescent="0.2">
      <c r="A107" s="83" t="s">
        <v>163</v>
      </c>
      <c r="B107" s="83">
        <v>21</v>
      </c>
      <c r="C107" s="84">
        <v>806.33399761999999</v>
      </c>
      <c r="D107" s="84">
        <v>765.59112832999995</v>
      </c>
      <c r="E107" s="84">
        <v>147.41992486999999</v>
      </c>
      <c r="F107" s="84">
        <v>147.41992486999999</v>
      </c>
    </row>
    <row r="108" spans="1:6" ht="12.75" customHeight="1" x14ac:dyDescent="0.2">
      <c r="A108" s="83" t="s">
        <v>163</v>
      </c>
      <c r="B108" s="83">
        <v>22</v>
      </c>
      <c r="C108" s="84">
        <v>807.53727704000005</v>
      </c>
      <c r="D108" s="84">
        <v>764.46155792000002</v>
      </c>
      <c r="E108" s="84">
        <v>147.20241819</v>
      </c>
      <c r="F108" s="84">
        <v>147.20241819</v>
      </c>
    </row>
    <row r="109" spans="1:6" ht="12.75" customHeight="1" x14ac:dyDescent="0.2">
      <c r="A109" s="83" t="s">
        <v>163</v>
      </c>
      <c r="B109" s="83">
        <v>23</v>
      </c>
      <c r="C109" s="84">
        <v>772.24210664999998</v>
      </c>
      <c r="D109" s="84">
        <v>727.72757362000004</v>
      </c>
      <c r="E109" s="84">
        <v>140.12903266999999</v>
      </c>
      <c r="F109" s="84">
        <v>140.12903266999999</v>
      </c>
    </row>
    <row r="110" spans="1:6" ht="12.75" customHeight="1" x14ac:dyDescent="0.2">
      <c r="A110" s="83" t="s">
        <v>163</v>
      </c>
      <c r="B110" s="83">
        <v>24</v>
      </c>
      <c r="C110" s="84">
        <v>797.60415631000001</v>
      </c>
      <c r="D110" s="84">
        <v>755.10981018999996</v>
      </c>
      <c r="E110" s="84">
        <v>145.40167378000001</v>
      </c>
      <c r="F110" s="84">
        <v>145.40167378000001</v>
      </c>
    </row>
    <row r="111" spans="1:6" ht="12.75" customHeight="1" x14ac:dyDescent="0.2">
      <c r="A111" s="83" t="s">
        <v>164</v>
      </c>
      <c r="B111" s="83">
        <v>1</v>
      </c>
      <c r="C111" s="84">
        <v>866.14029218999997</v>
      </c>
      <c r="D111" s="84">
        <v>822.10194994999995</v>
      </c>
      <c r="E111" s="84">
        <v>158.30147871</v>
      </c>
      <c r="F111" s="84">
        <v>158.30147871</v>
      </c>
    </row>
    <row r="112" spans="1:6" ht="12.75" customHeight="1" x14ac:dyDescent="0.2">
      <c r="A112" s="83" t="s">
        <v>164</v>
      </c>
      <c r="B112" s="83">
        <v>2</v>
      </c>
      <c r="C112" s="84">
        <v>950.17548047000002</v>
      </c>
      <c r="D112" s="84">
        <v>903.90051577999998</v>
      </c>
      <c r="E112" s="84">
        <v>174.05236450000001</v>
      </c>
      <c r="F112" s="84">
        <v>174.05236450000001</v>
      </c>
    </row>
    <row r="113" spans="1:6" ht="12.75" customHeight="1" x14ac:dyDescent="0.2">
      <c r="A113" s="83" t="s">
        <v>164</v>
      </c>
      <c r="B113" s="83">
        <v>3</v>
      </c>
      <c r="C113" s="84">
        <v>1005.77905968</v>
      </c>
      <c r="D113" s="84">
        <v>962.25562545000003</v>
      </c>
      <c r="E113" s="84">
        <v>185.28904890000001</v>
      </c>
      <c r="F113" s="84">
        <v>185.28904890000001</v>
      </c>
    </row>
    <row r="114" spans="1:6" ht="12.75" customHeight="1" x14ac:dyDescent="0.2">
      <c r="A114" s="83" t="s">
        <v>164</v>
      </c>
      <c r="B114" s="83">
        <v>4</v>
      </c>
      <c r="C114" s="84">
        <v>1023.5342209299999</v>
      </c>
      <c r="D114" s="84">
        <v>982.00654798000005</v>
      </c>
      <c r="E114" s="84">
        <v>189.09222713</v>
      </c>
      <c r="F114" s="84">
        <v>189.09222713</v>
      </c>
    </row>
    <row r="115" spans="1:6" ht="12.75" customHeight="1" x14ac:dyDescent="0.2">
      <c r="A115" s="83" t="s">
        <v>164</v>
      </c>
      <c r="B115" s="83">
        <v>5</v>
      </c>
      <c r="C115" s="84">
        <v>1013.21366261</v>
      </c>
      <c r="D115" s="84">
        <v>981.83005658000002</v>
      </c>
      <c r="E115" s="84">
        <v>189.05824247999999</v>
      </c>
      <c r="F115" s="84">
        <v>189.05824247999999</v>
      </c>
    </row>
    <row r="116" spans="1:6" ht="12.75" customHeight="1" x14ac:dyDescent="0.2">
      <c r="A116" s="83" t="s">
        <v>164</v>
      </c>
      <c r="B116" s="83">
        <v>6</v>
      </c>
      <c r="C116" s="84">
        <v>1004.97657029</v>
      </c>
      <c r="D116" s="84">
        <v>963.25001043999998</v>
      </c>
      <c r="E116" s="84">
        <v>185.48052468</v>
      </c>
      <c r="F116" s="84">
        <v>185.48052468</v>
      </c>
    </row>
    <row r="117" spans="1:6" ht="12.75" customHeight="1" x14ac:dyDescent="0.2">
      <c r="A117" s="83" t="s">
        <v>164</v>
      </c>
      <c r="B117" s="83">
        <v>7</v>
      </c>
      <c r="C117" s="84">
        <v>956.17737092000004</v>
      </c>
      <c r="D117" s="84">
        <v>912.44254435000005</v>
      </c>
      <c r="E117" s="84">
        <v>175.69719183000001</v>
      </c>
      <c r="F117" s="84">
        <v>175.69719183000001</v>
      </c>
    </row>
    <row r="118" spans="1:6" ht="12.75" customHeight="1" x14ac:dyDescent="0.2">
      <c r="A118" s="83" t="s">
        <v>164</v>
      </c>
      <c r="B118" s="83">
        <v>8</v>
      </c>
      <c r="C118" s="84">
        <v>876.27131861999999</v>
      </c>
      <c r="D118" s="84">
        <v>827.65465371000005</v>
      </c>
      <c r="E118" s="84">
        <v>159.37069063999999</v>
      </c>
      <c r="F118" s="84">
        <v>159.37069063999999</v>
      </c>
    </row>
    <row r="119" spans="1:6" ht="12.75" customHeight="1" x14ac:dyDescent="0.2">
      <c r="A119" s="83" t="s">
        <v>164</v>
      </c>
      <c r="B119" s="83">
        <v>9</v>
      </c>
      <c r="C119" s="84">
        <v>787.99739930999999</v>
      </c>
      <c r="D119" s="84">
        <v>745.07997649000004</v>
      </c>
      <c r="E119" s="84">
        <v>143.47035916999999</v>
      </c>
      <c r="F119" s="84">
        <v>143.47035916999999</v>
      </c>
    </row>
    <row r="120" spans="1:6" ht="12.75" customHeight="1" x14ac:dyDescent="0.2">
      <c r="A120" s="83" t="s">
        <v>164</v>
      </c>
      <c r="B120" s="83">
        <v>10</v>
      </c>
      <c r="C120" s="84">
        <v>763.95340318000001</v>
      </c>
      <c r="D120" s="84">
        <v>721.83315633999996</v>
      </c>
      <c r="E120" s="84">
        <v>138.99402140999999</v>
      </c>
      <c r="F120" s="84">
        <v>138.99402140999999</v>
      </c>
    </row>
    <row r="121" spans="1:6" ht="12.75" customHeight="1" x14ac:dyDescent="0.2">
      <c r="A121" s="83" t="s">
        <v>164</v>
      </c>
      <c r="B121" s="83">
        <v>11</v>
      </c>
      <c r="C121" s="84">
        <v>774.35463680999999</v>
      </c>
      <c r="D121" s="84">
        <v>731.96837495</v>
      </c>
      <c r="E121" s="84">
        <v>140.94562862000001</v>
      </c>
      <c r="F121" s="84">
        <v>140.94562862000001</v>
      </c>
    </row>
    <row r="122" spans="1:6" ht="12.75" customHeight="1" x14ac:dyDescent="0.2">
      <c r="A122" s="83" t="s">
        <v>164</v>
      </c>
      <c r="B122" s="83">
        <v>12</v>
      </c>
      <c r="C122" s="84">
        <v>765.32103469000003</v>
      </c>
      <c r="D122" s="84">
        <v>729.83967572999995</v>
      </c>
      <c r="E122" s="84">
        <v>140.53573270000001</v>
      </c>
      <c r="F122" s="84">
        <v>140.53573270000001</v>
      </c>
    </row>
    <row r="123" spans="1:6" ht="12.75" customHeight="1" x14ac:dyDescent="0.2">
      <c r="A123" s="83" t="s">
        <v>164</v>
      </c>
      <c r="B123" s="83">
        <v>13</v>
      </c>
      <c r="C123" s="84">
        <v>769.06570303000001</v>
      </c>
      <c r="D123" s="84">
        <v>731.19214952000004</v>
      </c>
      <c r="E123" s="84">
        <v>140.79616098</v>
      </c>
      <c r="F123" s="84">
        <v>140.79616098</v>
      </c>
    </row>
    <row r="124" spans="1:6" ht="12.75" customHeight="1" x14ac:dyDescent="0.2">
      <c r="A124" s="83" t="s">
        <v>164</v>
      </c>
      <c r="B124" s="83">
        <v>14</v>
      </c>
      <c r="C124" s="84">
        <v>792.12182055999995</v>
      </c>
      <c r="D124" s="84">
        <v>754.68885988</v>
      </c>
      <c r="E124" s="84">
        <v>145.32061684999999</v>
      </c>
      <c r="F124" s="84">
        <v>145.32061684999999</v>
      </c>
    </row>
    <row r="125" spans="1:6" ht="12.75" customHeight="1" x14ac:dyDescent="0.2">
      <c r="A125" s="83" t="s">
        <v>164</v>
      </c>
      <c r="B125" s="83">
        <v>15</v>
      </c>
      <c r="C125" s="84">
        <v>824.07510557000001</v>
      </c>
      <c r="D125" s="84">
        <v>785.85432866999997</v>
      </c>
      <c r="E125" s="84">
        <v>151.32174577999999</v>
      </c>
      <c r="F125" s="84">
        <v>151.32174577999999</v>
      </c>
    </row>
    <row r="126" spans="1:6" ht="12.75" customHeight="1" x14ac:dyDescent="0.2">
      <c r="A126" s="83" t="s">
        <v>164</v>
      </c>
      <c r="B126" s="83">
        <v>16</v>
      </c>
      <c r="C126" s="84">
        <v>845.58449417999998</v>
      </c>
      <c r="D126" s="84">
        <v>807.87561221999999</v>
      </c>
      <c r="E126" s="84">
        <v>155.56209791000001</v>
      </c>
      <c r="F126" s="84">
        <v>155.56209791000001</v>
      </c>
    </row>
    <row r="127" spans="1:6" ht="12.75" customHeight="1" x14ac:dyDescent="0.2">
      <c r="A127" s="83" t="s">
        <v>164</v>
      </c>
      <c r="B127" s="83">
        <v>17</v>
      </c>
      <c r="C127" s="84">
        <v>839.21219957000005</v>
      </c>
      <c r="D127" s="84">
        <v>801.99318679999999</v>
      </c>
      <c r="E127" s="84">
        <v>154.42939576000001</v>
      </c>
      <c r="F127" s="84">
        <v>154.42939576000001</v>
      </c>
    </row>
    <row r="128" spans="1:6" ht="12.75" customHeight="1" x14ac:dyDescent="0.2">
      <c r="A128" s="83" t="s">
        <v>164</v>
      </c>
      <c r="B128" s="83">
        <v>18</v>
      </c>
      <c r="C128" s="84">
        <v>803.18063397000003</v>
      </c>
      <c r="D128" s="84">
        <v>765.98853659999997</v>
      </c>
      <c r="E128" s="84">
        <v>147.49644860999999</v>
      </c>
      <c r="F128" s="84">
        <v>147.49644860999999</v>
      </c>
    </row>
    <row r="129" spans="1:6" ht="12.75" customHeight="1" x14ac:dyDescent="0.2">
      <c r="A129" s="83" t="s">
        <v>164</v>
      </c>
      <c r="B129" s="83">
        <v>19</v>
      </c>
      <c r="C129" s="84">
        <v>775.49385995</v>
      </c>
      <c r="D129" s="84">
        <v>738.35141275000001</v>
      </c>
      <c r="E129" s="84">
        <v>142.17472717999999</v>
      </c>
      <c r="F129" s="84">
        <v>142.17472717999999</v>
      </c>
    </row>
    <row r="130" spans="1:6" ht="12.75" customHeight="1" x14ac:dyDescent="0.2">
      <c r="A130" s="83" t="s">
        <v>164</v>
      </c>
      <c r="B130" s="83">
        <v>20</v>
      </c>
      <c r="C130" s="84">
        <v>749.61770496999998</v>
      </c>
      <c r="D130" s="84">
        <v>712.31534865000003</v>
      </c>
      <c r="E130" s="84">
        <v>137.16130099</v>
      </c>
      <c r="F130" s="84">
        <v>137.16130099</v>
      </c>
    </row>
    <row r="131" spans="1:6" ht="12.75" customHeight="1" x14ac:dyDescent="0.2">
      <c r="A131" s="83" t="s">
        <v>164</v>
      </c>
      <c r="B131" s="83">
        <v>21</v>
      </c>
      <c r="C131" s="84">
        <v>728.40968801999998</v>
      </c>
      <c r="D131" s="84">
        <v>690.85557807999999</v>
      </c>
      <c r="E131" s="84">
        <v>133.02907210999999</v>
      </c>
      <c r="F131" s="84">
        <v>133.02907210999999</v>
      </c>
    </row>
    <row r="132" spans="1:6" ht="12.75" customHeight="1" x14ac:dyDescent="0.2">
      <c r="A132" s="83" t="s">
        <v>164</v>
      </c>
      <c r="B132" s="83">
        <v>22</v>
      </c>
      <c r="C132" s="84">
        <v>733.15333849000001</v>
      </c>
      <c r="D132" s="84">
        <v>698.98096310000005</v>
      </c>
      <c r="E132" s="84">
        <v>134.59367180999999</v>
      </c>
      <c r="F132" s="84">
        <v>134.59367180999999</v>
      </c>
    </row>
    <row r="133" spans="1:6" ht="12.75" customHeight="1" x14ac:dyDescent="0.2">
      <c r="A133" s="83" t="s">
        <v>164</v>
      </c>
      <c r="B133" s="83">
        <v>23</v>
      </c>
      <c r="C133" s="84">
        <v>753.97615160999999</v>
      </c>
      <c r="D133" s="84">
        <v>716.27792741999997</v>
      </c>
      <c r="E133" s="84">
        <v>137.92432323</v>
      </c>
      <c r="F133" s="84">
        <v>137.92432323</v>
      </c>
    </row>
    <row r="134" spans="1:6" ht="12.75" customHeight="1" x14ac:dyDescent="0.2">
      <c r="A134" s="83" t="s">
        <v>164</v>
      </c>
      <c r="B134" s="83">
        <v>24</v>
      </c>
      <c r="C134" s="84">
        <v>773.71367745999999</v>
      </c>
      <c r="D134" s="84">
        <v>738.62419155999999</v>
      </c>
      <c r="E134" s="84">
        <v>142.22725263999999</v>
      </c>
      <c r="F134" s="84">
        <v>142.22725263999999</v>
      </c>
    </row>
    <row r="135" spans="1:6" ht="12.75" customHeight="1" x14ac:dyDescent="0.2">
      <c r="A135" s="83" t="s">
        <v>165</v>
      </c>
      <c r="B135" s="83">
        <v>1</v>
      </c>
      <c r="C135" s="84">
        <v>798.74726183999996</v>
      </c>
      <c r="D135" s="84">
        <v>761.13983898000004</v>
      </c>
      <c r="E135" s="84">
        <v>146.56279799000001</v>
      </c>
      <c r="F135" s="84">
        <v>146.56279799000001</v>
      </c>
    </row>
    <row r="136" spans="1:6" ht="12.75" customHeight="1" x14ac:dyDescent="0.2">
      <c r="A136" s="83" t="s">
        <v>165</v>
      </c>
      <c r="B136" s="83">
        <v>2</v>
      </c>
      <c r="C136" s="84">
        <v>880.56844024999998</v>
      </c>
      <c r="D136" s="84">
        <v>840.57144130999995</v>
      </c>
      <c r="E136" s="84">
        <v>161.85790840999999</v>
      </c>
      <c r="F136" s="84">
        <v>161.85790840999999</v>
      </c>
    </row>
    <row r="137" spans="1:6" ht="12.75" customHeight="1" x14ac:dyDescent="0.2">
      <c r="A137" s="83" t="s">
        <v>165</v>
      </c>
      <c r="B137" s="83">
        <v>3</v>
      </c>
      <c r="C137" s="84">
        <v>948.28198582000005</v>
      </c>
      <c r="D137" s="84">
        <v>913.93287190000001</v>
      </c>
      <c r="E137" s="84">
        <v>175.98416481999999</v>
      </c>
      <c r="F137" s="84">
        <v>175.98416481999999</v>
      </c>
    </row>
    <row r="138" spans="1:6" ht="12.75" customHeight="1" x14ac:dyDescent="0.2">
      <c r="A138" s="83" t="s">
        <v>165</v>
      </c>
      <c r="B138" s="83">
        <v>4</v>
      </c>
      <c r="C138" s="84">
        <v>983.81072129999995</v>
      </c>
      <c r="D138" s="84">
        <v>942.90671050000003</v>
      </c>
      <c r="E138" s="84">
        <v>181.56328002999999</v>
      </c>
      <c r="F138" s="84">
        <v>181.56328002999999</v>
      </c>
    </row>
    <row r="139" spans="1:6" ht="12.75" customHeight="1" x14ac:dyDescent="0.2">
      <c r="A139" s="83" t="s">
        <v>165</v>
      </c>
      <c r="B139" s="83">
        <v>5</v>
      </c>
      <c r="C139" s="84">
        <v>1007.10546635</v>
      </c>
      <c r="D139" s="84">
        <v>966.05182158000002</v>
      </c>
      <c r="E139" s="84">
        <v>186.02003300999999</v>
      </c>
      <c r="F139" s="84">
        <v>186.02003300999999</v>
      </c>
    </row>
    <row r="140" spans="1:6" ht="12.75" customHeight="1" x14ac:dyDescent="0.2">
      <c r="A140" s="83" t="s">
        <v>165</v>
      </c>
      <c r="B140" s="83">
        <v>6</v>
      </c>
      <c r="C140" s="84">
        <v>1015.57906474</v>
      </c>
      <c r="D140" s="84">
        <v>974.43240090999996</v>
      </c>
      <c r="E140" s="84">
        <v>187.63377215</v>
      </c>
      <c r="F140" s="84">
        <v>187.63377215</v>
      </c>
    </row>
    <row r="141" spans="1:6" ht="12.75" customHeight="1" x14ac:dyDescent="0.2">
      <c r="A141" s="83" t="s">
        <v>165</v>
      </c>
      <c r="B141" s="83">
        <v>7</v>
      </c>
      <c r="C141" s="84">
        <v>994.17407257000002</v>
      </c>
      <c r="D141" s="84">
        <v>952.66466086000003</v>
      </c>
      <c r="E141" s="84">
        <v>183.44224161</v>
      </c>
      <c r="F141" s="84">
        <v>183.44224161</v>
      </c>
    </row>
    <row r="142" spans="1:6" ht="12.75" customHeight="1" x14ac:dyDescent="0.2">
      <c r="A142" s="83" t="s">
        <v>165</v>
      </c>
      <c r="B142" s="83">
        <v>8</v>
      </c>
      <c r="C142" s="84">
        <v>924.28468512999996</v>
      </c>
      <c r="D142" s="84">
        <v>883.81794106999996</v>
      </c>
      <c r="E142" s="84">
        <v>170.18532432000001</v>
      </c>
      <c r="F142" s="84">
        <v>170.18532432000001</v>
      </c>
    </row>
    <row r="143" spans="1:6" ht="12.75" customHeight="1" x14ac:dyDescent="0.2">
      <c r="A143" s="83" t="s">
        <v>165</v>
      </c>
      <c r="B143" s="83">
        <v>9</v>
      </c>
      <c r="C143" s="84">
        <v>836.97338845000002</v>
      </c>
      <c r="D143" s="84">
        <v>798.38016680999999</v>
      </c>
      <c r="E143" s="84">
        <v>153.73368350000001</v>
      </c>
      <c r="F143" s="84">
        <v>153.73368350000001</v>
      </c>
    </row>
    <row r="144" spans="1:6" ht="12.75" customHeight="1" x14ac:dyDescent="0.2">
      <c r="A144" s="83" t="s">
        <v>165</v>
      </c>
      <c r="B144" s="83">
        <v>10</v>
      </c>
      <c r="C144" s="84">
        <v>773.73905923999996</v>
      </c>
      <c r="D144" s="84">
        <v>733.03239733999999</v>
      </c>
      <c r="E144" s="84">
        <v>141.15051356999999</v>
      </c>
      <c r="F144" s="84">
        <v>141.15051356999999</v>
      </c>
    </row>
    <row r="145" spans="1:6" ht="12.75" customHeight="1" x14ac:dyDescent="0.2">
      <c r="A145" s="83" t="s">
        <v>165</v>
      </c>
      <c r="B145" s="83">
        <v>11</v>
      </c>
      <c r="C145" s="84">
        <v>774.93359445999999</v>
      </c>
      <c r="D145" s="84">
        <v>733.73958181</v>
      </c>
      <c r="E145" s="84">
        <v>141.28668687999999</v>
      </c>
      <c r="F145" s="84">
        <v>141.28668687999999</v>
      </c>
    </row>
    <row r="146" spans="1:6" ht="12.75" customHeight="1" x14ac:dyDescent="0.2">
      <c r="A146" s="83" t="s">
        <v>165</v>
      </c>
      <c r="B146" s="83">
        <v>12</v>
      </c>
      <c r="C146" s="84">
        <v>773.39087301999996</v>
      </c>
      <c r="D146" s="84">
        <v>733.03180666000003</v>
      </c>
      <c r="E146" s="84">
        <v>141.15039983</v>
      </c>
      <c r="F146" s="84">
        <v>141.15039983</v>
      </c>
    </row>
    <row r="147" spans="1:6" ht="12.75" customHeight="1" x14ac:dyDescent="0.2">
      <c r="A147" s="83" t="s">
        <v>165</v>
      </c>
      <c r="B147" s="83">
        <v>13</v>
      </c>
      <c r="C147" s="84">
        <v>773.87969118000001</v>
      </c>
      <c r="D147" s="84">
        <v>734.12658105000003</v>
      </c>
      <c r="E147" s="84">
        <v>141.36120629000001</v>
      </c>
      <c r="F147" s="84">
        <v>141.36120629000001</v>
      </c>
    </row>
    <row r="148" spans="1:6" ht="12.75" customHeight="1" x14ac:dyDescent="0.2">
      <c r="A148" s="83" t="s">
        <v>165</v>
      </c>
      <c r="B148" s="83">
        <v>14</v>
      </c>
      <c r="C148" s="84">
        <v>798.63000396999996</v>
      </c>
      <c r="D148" s="84">
        <v>760.42016511999998</v>
      </c>
      <c r="E148" s="84">
        <v>146.42421974999999</v>
      </c>
      <c r="F148" s="84">
        <v>146.42421974999999</v>
      </c>
    </row>
    <row r="149" spans="1:6" ht="12.75" customHeight="1" x14ac:dyDescent="0.2">
      <c r="A149" s="83" t="s">
        <v>165</v>
      </c>
      <c r="B149" s="83">
        <v>15</v>
      </c>
      <c r="C149" s="84">
        <v>826.76116092999996</v>
      </c>
      <c r="D149" s="84">
        <v>793.30936062000001</v>
      </c>
      <c r="E149" s="84">
        <v>152.75726431000001</v>
      </c>
      <c r="F149" s="84">
        <v>152.75726431000001</v>
      </c>
    </row>
    <row r="150" spans="1:6" ht="12.75" customHeight="1" x14ac:dyDescent="0.2">
      <c r="A150" s="83" t="s">
        <v>165</v>
      </c>
      <c r="B150" s="83">
        <v>16</v>
      </c>
      <c r="C150" s="84">
        <v>840.96992597999997</v>
      </c>
      <c r="D150" s="84">
        <v>801.47018098000001</v>
      </c>
      <c r="E150" s="84">
        <v>154.32868733000001</v>
      </c>
      <c r="F150" s="84">
        <v>154.32868733000001</v>
      </c>
    </row>
    <row r="151" spans="1:6" ht="12.75" customHeight="1" x14ac:dyDescent="0.2">
      <c r="A151" s="83" t="s">
        <v>165</v>
      </c>
      <c r="B151" s="83">
        <v>17</v>
      </c>
      <c r="C151" s="84">
        <v>832.27914901999998</v>
      </c>
      <c r="D151" s="84">
        <v>794.31700003000003</v>
      </c>
      <c r="E151" s="84">
        <v>152.95129231999999</v>
      </c>
      <c r="F151" s="84">
        <v>152.95129231999999</v>
      </c>
    </row>
    <row r="152" spans="1:6" ht="12.75" customHeight="1" x14ac:dyDescent="0.2">
      <c r="A152" s="83" t="s">
        <v>165</v>
      </c>
      <c r="B152" s="83">
        <v>18</v>
      </c>
      <c r="C152" s="84">
        <v>785.36027782999997</v>
      </c>
      <c r="D152" s="84">
        <v>747.92883193</v>
      </c>
      <c r="E152" s="84">
        <v>144.01892620000001</v>
      </c>
      <c r="F152" s="84">
        <v>144.01892620000001</v>
      </c>
    </row>
    <row r="153" spans="1:6" ht="12.75" customHeight="1" x14ac:dyDescent="0.2">
      <c r="A153" s="83" t="s">
        <v>165</v>
      </c>
      <c r="B153" s="83">
        <v>19</v>
      </c>
      <c r="C153" s="84">
        <v>756.74868590000005</v>
      </c>
      <c r="D153" s="84">
        <v>720.20760751</v>
      </c>
      <c r="E153" s="84">
        <v>138.68101060999999</v>
      </c>
      <c r="F153" s="84">
        <v>138.68101060999999</v>
      </c>
    </row>
    <row r="154" spans="1:6" ht="12.75" customHeight="1" x14ac:dyDescent="0.2">
      <c r="A154" s="83" t="s">
        <v>165</v>
      </c>
      <c r="B154" s="83">
        <v>20</v>
      </c>
      <c r="C154" s="84">
        <v>727.28480267999998</v>
      </c>
      <c r="D154" s="84">
        <v>691.28317773000003</v>
      </c>
      <c r="E154" s="84">
        <v>133.11140940999999</v>
      </c>
      <c r="F154" s="84">
        <v>133.11140940999999</v>
      </c>
    </row>
    <row r="155" spans="1:6" ht="12.75" customHeight="1" x14ac:dyDescent="0.2">
      <c r="A155" s="83" t="s">
        <v>165</v>
      </c>
      <c r="B155" s="83">
        <v>21</v>
      </c>
      <c r="C155" s="84">
        <v>726.76255795999998</v>
      </c>
      <c r="D155" s="84">
        <v>690.30461360000004</v>
      </c>
      <c r="E155" s="84">
        <v>132.92298005000001</v>
      </c>
      <c r="F155" s="84">
        <v>132.92298005000001</v>
      </c>
    </row>
    <row r="156" spans="1:6" ht="12.75" customHeight="1" x14ac:dyDescent="0.2">
      <c r="A156" s="83" t="s">
        <v>165</v>
      </c>
      <c r="B156" s="83">
        <v>22</v>
      </c>
      <c r="C156" s="84">
        <v>752.73012187999996</v>
      </c>
      <c r="D156" s="84">
        <v>713.65645847999997</v>
      </c>
      <c r="E156" s="84">
        <v>137.41954106</v>
      </c>
      <c r="F156" s="84">
        <v>137.41954106</v>
      </c>
    </row>
    <row r="157" spans="1:6" ht="12.75" customHeight="1" x14ac:dyDescent="0.2">
      <c r="A157" s="83" t="s">
        <v>165</v>
      </c>
      <c r="B157" s="83">
        <v>23</v>
      </c>
      <c r="C157" s="84">
        <v>791.03931395999996</v>
      </c>
      <c r="D157" s="84">
        <v>756.90006417999996</v>
      </c>
      <c r="E157" s="84">
        <v>145.74639970000001</v>
      </c>
      <c r="F157" s="84">
        <v>145.74639970000001</v>
      </c>
    </row>
    <row r="158" spans="1:6" ht="12.75" customHeight="1" x14ac:dyDescent="0.2">
      <c r="A158" s="83" t="s">
        <v>165</v>
      </c>
      <c r="B158" s="83">
        <v>24</v>
      </c>
      <c r="C158" s="84">
        <v>854.72956966000004</v>
      </c>
      <c r="D158" s="84">
        <v>816.28187774000003</v>
      </c>
      <c r="E158" s="84">
        <v>157.18078310999999</v>
      </c>
      <c r="F158" s="84">
        <v>157.18078310999999</v>
      </c>
    </row>
    <row r="159" spans="1:6" ht="12.75" customHeight="1" x14ac:dyDescent="0.2">
      <c r="A159" s="83" t="s">
        <v>166</v>
      </c>
      <c r="B159" s="83">
        <v>1</v>
      </c>
      <c r="C159" s="84">
        <v>868.44897700000001</v>
      </c>
      <c r="D159" s="84">
        <v>830.92119708999996</v>
      </c>
      <c r="E159" s="84">
        <v>159.99968641000001</v>
      </c>
      <c r="F159" s="84">
        <v>159.99968641000001</v>
      </c>
    </row>
    <row r="160" spans="1:6" ht="12.75" customHeight="1" x14ac:dyDescent="0.2">
      <c r="A160" s="83" t="s">
        <v>166</v>
      </c>
      <c r="B160" s="83">
        <v>2</v>
      </c>
      <c r="C160" s="84">
        <v>949.00026364999997</v>
      </c>
      <c r="D160" s="84">
        <v>910.04963081999995</v>
      </c>
      <c r="E160" s="84">
        <v>175.2364196</v>
      </c>
      <c r="F160" s="84">
        <v>175.2364196</v>
      </c>
    </row>
    <row r="161" spans="1:6" ht="12.75" customHeight="1" x14ac:dyDescent="0.2">
      <c r="A161" s="83" t="s">
        <v>166</v>
      </c>
      <c r="B161" s="83">
        <v>3</v>
      </c>
      <c r="C161" s="84">
        <v>1014.77096322</v>
      </c>
      <c r="D161" s="84">
        <v>976.19863281999994</v>
      </c>
      <c r="E161" s="84">
        <v>187.97387246</v>
      </c>
      <c r="F161" s="84">
        <v>187.97387246</v>
      </c>
    </row>
    <row r="162" spans="1:6" ht="12.75" customHeight="1" x14ac:dyDescent="0.2">
      <c r="A162" s="83" t="s">
        <v>166</v>
      </c>
      <c r="B162" s="83">
        <v>4</v>
      </c>
      <c r="C162" s="84">
        <v>1046.12118577</v>
      </c>
      <c r="D162" s="84">
        <v>1005.97043215</v>
      </c>
      <c r="E162" s="84">
        <v>193.70664059000001</v>
      </c>
      <c r="F162" s="84">
        <v>193.70664059000001</v>
      </c>
    </row>
    <row r="163" spans="1:6" ht="12.75" customHeight="1" x14ac:dyDescent="0.2">
      <c r="A163" s="83" t="s">
        <v>166</v>
      </c>
      <c r="B163" s="83">
        <v>5</v>
      </c>
      <c r="C163" s="84">
        <v>1053.4974522800001</v>
      </c>
      <c r="D163" s="84">
        <v>1013.63898748</v>
      </c>
      <c r="E163" s="84">
        <v>195.18327454000001</v>
      </c>
      <c r="F163" s="84">
        <v>195.18327454000001</v>
      </c>
    </row>
    <row r="164" spans="1:6" ht="12.75" customHeight="1" x14ac:dyDescent="0.2">
      <c r="A164" s="83" t="s">
        <v>166</v>
      </c>
      <c r="B164" s="83">
        <v>6</v>
      </c>
      <c r="C164" s="84">
        <v>1056.51525825</v>
      </c>
      <c r="D164" s="84">
        <v>1015.44390172</v>
      </c>
      <c r="E164" s="84">
        <v>195.53082338999999</v>
      </c>
      <c r="F164" s="84">
        <v>195.53082338999999</v>
      </c>
    </row>
    <row r="165" spans="1:6" ht="12.75" customHeight="1" x14ac:dyDescent="0.2">
      <c r="A165" s="83" t="s">
        <v>166</v>
      </c>
      <c r="B165" s="83">
        <v>7</v>
      </c>
      <c r="C165" s="84">
        <v>999.31241962000001</v>
      </c>
      <c r="D165" s="84">
        <v>957.30709704000003</v>
      </c>
      <c r="E165" s="84">
        <v>184.33617515</v>
      </c>
      <c r="F165" s="84">
        <v>184.33617515</v>
      </c>
    </row>
    <row r="166" spans="1:6" ht="12.75" customHeight="1" x14ac:dyDescent="0.2">
      <c r="A166" s="83" t="s">
        <v>166</v>
      </c>
      <c r="B166" s="83">
        <v>8</v>
      </c>
      <c r="C166" s="84">
        <v>908.43674508000004</v>
      </c>
      <c r="D166" s="84">
        <v>867.83803509999996</v>
      </c>
      <c r="E166" s="84">
        <v>167.10828169999999</v>
      </c>
      <c r="F166" s="84">
        <v>167.10828169999999</v>
      </c>
    </row>
    <row r="167" spans="1:6" ht="12.75" customHeight="1" x14ac:dyDescent="0.2">
      <c r="A167" s="83" t="s">
        <v>166</v>
      </c>
      <c r="B167" s="83">
        <v>9</v>
      </c>
      <c r="C167" s="84">
        <v>824.27623878999998</v>
      </c>
      <c r="D167" s="84">
        <v>784.91907263999997</v>
      </c>
      <c r="E167" s="84">
        <v>151.14165568999999</v>
      </c>
      <c r="F167" s="84">
        <v>151.14165568999999</v>
      </c>
    </row>
    <row r="168" spans="1:6" ht="12.75" customHeight="1" x14ac:dyDescent="0.2">
      <c r="A168" s="83" t="s">
        <v>166</v>
      </c>
      <c r="B168" s="83">
        <v>10</v>
      </c>
      <c r="C168" s="84">
        <v>807.57742162</v>
      </c>
      <c r="D168" s="84">
        <v>765.39153179000004</v>
      </c>
      <c r="E168" s="84">
        <v>147.38149116</v>
      </c>
      <c r="F168" s="84">
        <v>147.38149116</v>
      </c>
    </row>
    <row r="169" spans="1:6" ht="12.75" customHeight="1" x14ac:dyDescent="0.2">
      <c r="A169" s="83" t="s">
        <v>166</v>
      </c>
      <c r="B169" s="83">
        <v>11</v>
      </c>
      <c r="C169" s="84">
        <v>803.43631434999998</v>
      </c>
      <c r="D169" s="84">
        <v>761.11543075999998</v>
      </c>
      <c r="E169" s="84">
        <v>146.55809801000001</v>
      </c>
      <c r="F169" s="84">
        <v>146.55809801000001</v>
      </c>
    </row>
    <row r="170" spans="1:6" ht="12.75" customHeight="1" x14ac:dyDescent="0.2">
      <c r="A170" s="83" t="s">
        <v>166</v>
      </c>
      <c r="B170" s="83">
        <v>12</v>
      </c>
      <c r="C170" s="84">
        <v>795.98266693999994</v>
      </c>
      <c r="D170" s="84">
        <v>756.45993792000002</v>
      </c>
      <c r="E170" s="84">
        <v>145.66165031</v>
      </c>
      <c r="F170" s="84">
        <v>145.66165031</v>
      </c>
    </row>
    <row r="171" spans="1:6" ht="12.75" customHeight="1" x14ac:dyDescent="0.2">
      <c r="A171" s="83" t="s">
        <v>166</v>
      </c>
      <c r="B171" s="83">
        <v>13</v>
      </c>
      <c r="C171" s="84">
        <v>790.06232179999995</v>
      </c>
      <c r="D171" s="84">
        <v>752.20620426000005</v>
      </c>
      <c r="E171" s="84">
        <v>144.84256414999999</v>
      </c>
      <c r="F171" s="84">
        <v>144.84256414999999</v>
      </c>
    </row>
    <row r="172" spans="1:6" ht="12.75" customHeight="1" x14ac:dyDescent="0.2">
      <c r="A172" s="83" t="s">
        <v>166</v>
      </c>
      <c r="B172" s="83">
        <v>14</v>
      </c>
      <c r="C172" s="84">
        <v>799.14366255000004</v>
      </c>
      <c r="D172" s="84">
        <v>762.21112915000003</v>
      </c>
      <c r="E172" s="84">
        <v>146.7690824</v>
      </c>
      <c r="F172" s="84">
        <v>146.7690824</v>
      </c>
    </row>
    <row r="173" spans="1:6" ht="12.75" customHeight="1" x14ac:dyDescent="0.2">
      <c r="A173" s="83" t="s">
        <v>166</v>
      </c>
      <c r="B173" s="83">
        <v>15</v>
      </c>
      <c r="C173" s="84">
        <v>819.25341485000001</v>
      </c>
      <c r="D173" s="84">
        <v>783.87900339999999</v>
      </c>
      <c r="E173" s="84">
        <v>150.94138308999999</v>
      </c>
      <c r="F173" s="84">
        <v>150.94138308999999</v>
      </c>
    </row>
    <row r="174" spans="1:6" ht="12.75" customHeight="1" x14ac:dyDescent="0.2">
      <c r="A174" s="83" t="s">
        <v>166</v>
      </c>
      <c r="B174" s="83">
        <v>16</v>
      </c>
      <c r="C174" s="84">
        <v>836.28771663999999</v>
      </c>
      <c r="D174" s="84">
        <v>795.95178438999994</v>
      </c>
      <c r="E174" s="84">
        <v>153.26608148</v>
      </c>
      <c r="F174" s="84">
        <v>153.26608148</v>
      </c>
    </row>
    <row r="175" spans="1:6" ht="12.75" customHeight="1" x14ac:dyDescent="0.2">
      <c r="A175" s="83" t="s">
        <v>166</v>
      </c>
      <c r="B175" s="83">
        <v>17</v>
      </c>
      <c r="C175" s="84">
        <v>818.99842562000003</v>
      </c>
      <c r="D175" s="84">
        <v>786.90434699000002</v>
      </c>
      <c r="E175" s="84">
        <v>151.52393415</v>
      </c>
      <c r="F175" s="84">
        <v>151.52393415</v>
      </c>
    </row>
    <row r="176" spans="1:6" ht="12.75" customHeight="1" x14ac:dyDescent="0.2">
      <c r="A176" s="83" t="s">
        <v>166</v>
      </c>
      <c r="B176" s="83">
        <v>18</v>
      </c>
      <c r="C176" s="84">
        <v>808.04080325999996</v>
      </c>
      <c r="D176" s="84">
        <v>769.54703313000005</v>
      </c>
      <c r="E176" s="84">
        <v>148.18166199999999</v>
      </c>
      <c r="F176" s="84">
        <v>148.18166199999999</v>
      </c>
    </row>
    <row r="177" spans="1:6" ht="12.75" customHeight="1" x14ac:dyDescent="0.2">
      <c r="A177" s="83" t="s">
        <v>166</v>
      </c>
      <c r="B177" s="83">
        <v>19</v>
      </c>
      <c r="C177" s="84">
        <v>792.30398348999995</v>
      </c>
      <c r="D177" s="84">
        <v>754.20480128999998</v>
      </c>
      <c r="E177" s="84">
        <v>145.22740798999999</v>
      </c>
      <c r="F177" s="84">
        <v>145.22740798999999</v>
      </c>
    </row>
    <row r="178" spans="1:6" ht="12.75" customHeight="1" x14ac:dyDescent="0.2">
      <c r="A178" s="83" t="s">
        <v>166</v>
      </c>
      <c r="B178" s="83">
        <v>20</v>
      </c>
      <c r="C178" s="84">
        <v>831.10290614999997</v>
      </c>
      <c r="D178" s="84">
        <v>792.74938366000003</v>
      </c>
      <c r="E178" s="84">
        <v>152.64943683000001</v>
      </c>
      <c r="F178" s="84">
        <v>152.64943683000001</v>
      </c>
    </row>
    <row r="179" spans="1:6" ht="12.75" customHeight="1" x14ac:dyDescent="0.2">
      <c r="A179" s="83" t="s">
        <v>166</v>
      </c>
      <c r="B179" s="83">
        <v>21</v>
      </c>
      <c r="C179" s="84">
        <v>852.79193932999999</v>
      </c>
      <c r="D179" s="84">
        <v>814.00268435999999</v>
      </c>
      <c r="E179" s="84">
        <v>156.74190848999999</v>
      </c>
      <c r="F179" s="84">
        <v>156.74190848999999</v>
      </c>
    </row>
    <row r="180" spans="1:6" ht="12.75" customHeight="1" x14ac:dyDescent="0.2">
      <c r="A180" s="83" t="s">
        <v>166</v>
      </c>
      <c r="B180" s="83">
        <v>22</v>
      </c>
      <c r="C180" s="84">
        <v>846.28669264999996</v>
      </c>
      <c r="D180" s="84">
        <v>808.33146050000005</v>
      </c>
      <c r="E180" s="84">
        <v>155.64987468000001</v>
      </c>
      <c r="F180" s="84">
        <v>155.64987468000001</v>
      </c>
    </row>
    <row r="181" spans="1:6" ht="12.75" customHeight="1" x14ac:dyDescent="0.2">
      <c r="A181" s="83" t="s">
        <v>166</v>
      </c>
      <c r="B181" s="83">
        <v>23</v>
      </c>
      <c r="C181" s="84">
        <v>791.04449499999998</v>
      </c>
      <c r="D181" s="84">
        <v>753.22921369000005</v>
      </c>
      <c r="E181" s="84">
        <v>145.03955177</v>
      </c>
      <c r="F181" s="84">
        <v>145.03955177</v>
      </c>
    </row>
    <row r="182" spans="1:6" ht="12.75" customHeight="1" x14ac:dyDescent="0.2">
      <c r="A182" s="83" t="s">
        <v>166</v>
      </c>
      <c r="B182" s="83">
        <v>24</v>
      </c>
      <c r="C182" s="84">
        <v>809.98437260000003</v>
      </c>
      <c r="D182" s="84">
        <v>771.69136208999998</v>
      </c>
      <c r="E182" s="84">
        <v>148.59456754000001</v>
      </c>
      <c r="F182" s="84">
        <v>148.59456754000001</v>
      </c>
    </row>
    <row r="183" spans="1:6" ht="12.75" customHeight="1" x14ac:dyDescent="0.2">
      <c r="A183" s="83" t="s">
        <v>167</v>
      </c>
      <c r="B183" s="83">
        <v>1</v>
      </c>
      <c r="C183" s="84">
        <v>950.51159923</v>
      </c>
      <c r="D183" s="84">
        <v>913.72146005000002</v>
      </c>
      <c r="E183" s="84">
        <v>175.94345598999999</v>
      </c>
      <c r="F183" s="84">
        <v>175.94345598999999</v>
      </c>
    </row>
    <row r="184" spans="1:6" ht="12.75" customHeight="1" x14ac:dyDescent="0.2">
      <c r="A184" s="83" t="s">
        <v>167</v>
      </c>
      <c r="B184" s="83">
        <v>2</v>
      </c>
      <c r="C184" s="84">
        <v>1044.025723</v>
      </c>
      <c r="D184" s="84">
        <v>1005.20498179</v>
      </c>
      <c r="E184" s="84">
        <v>193.55924777000001</v>
      </c>
      <c r="F184" s="84">
        <v>193.55924777000001</v>
      </c>
    </row>
    <row r="185" spans="1:6" ht="12.75" customHeight="1" x14ac:dyDescent="0.2">
      <c r="A185" s="83" t="s">
        <v>167</v>
      </c>
      <c r="B185" s="83">
        <v>3</v>
      </c>
      <c r="C185" s="84">
        <v>1103.7914069799999</v>
      </c>
      <c r="D185" s="84">
        <v>1065.01313357</v>
      </c>
      <c r="E185" s="84">
        <v>205.07572558000001</v>
      </c>
      <c r="F185" s="84">
        <v>205.07572558000001</v>
      </c>
    </row>
    <row r="186" spans="1:6" ht="12.75" customHeight="1" x14ac:dyDescent="0.2">
      <c r="A186" s="83" t="s">
        <v>167</v>
      </c>
      <c r="B186" s="83">
        <v>4</v>
      </c>
      <c r="C186" s="84">
        <v>1085.27760328</v>
      </c>
      <c r="D186" s="84">
        <v>1052.7646083300001</v>
      </c>
      <c r="E186" s="84">
        <v>202.7171864</v>
      </c>
      <c r="F186" s="84">
        <v>202.7171864</v>
      </c>
    </row>
    <row r="187" spans="1:6" ht="12.75" customHeight="1" x14ac:dyDescent="0.2">
      <c r="A187" s="83" t="s">
        <v>167</v>
      </c>
      <c r="B187" s="83">
        <v>5</v>
      </c>
      <c r="C187" s="84">
        <v>1091.6510497899999</v>
      </c>
      <c r="D187" s="84">
        <v>1048.45368624</v>
      </c>
      <c r="E187" s="84">
        <v>201.88708821</v>
      </c>
      <c r="F187" s="84">
        <v>201.88708821</v>
      </c>
    </row>
    <row r="188" spans="1:6" ht="12.75" customHeight="1" x14ac:dyDescent="0.2">
      <c r="A188" s="83" t="s">
        <v>167</v>
      </c>
      <c r="B188" s="83">
        <v>6</v>
      </c>
      <c r="C188" s="84">
        <v>1096.87483597</v>
      </c>
      <c r="D188" s="84">
        <v>1053.9064577300001</v>
      </c>
      <c r="E188" s="84">
        <v>202.93705749</v>
      </c>
      <c r="F188" s="84">
        <v>202.93705749</v>
      </c>
    </row>
    <row r="189" spans="1:6" ht="12.75" customHeight="1" x14ac:dyDescent="0.2">
      <c r="A189" s="83" t="s">
        <v>167</v>
      </c>
      <c r="B189" s="83">
        <v>7</v>
      </c>
      <c r="C189" s="84">
        <v>1014.64960233</v>
      </c>
      <c r="D189" s="84">
        <v>981.84286415999998</v>
      </c>
      <c r="E189" s="84">
        <v>189.06070867</v>
      </c>
      <c r="F189" s="84">
        <v>189.06070867</v>
      </c>
    </row>
    <row r="190" spans="1:6" ht="12.75" customHeight="1" x14ac:dyDescent="0.2">
      <c r="A190" s="83" t="s">
        <v>167</v>
      </c>
      <c r="B190" s="83">
        <v>8</v>
      </c>
      <c r="C190" s="84">
        <v>940.12069788999997</v>
      </c>
      <c r="D190" s="84">
        <v>899.67722118999995</v>
      </c>
      <c r="E190" s="84">
        <v>173.23913959999999</v>
      </c>
      <c r="F190" s="84">
        <v>173.23913959999999</v>
      </c>
    </row>
    <row r="191" spans="1:6" ht="12.75" customHeight="1" x14ac:dyDescent="0.2">
      <c r="A191" s="83" t="s">
        <v>167</v>
      </c>
      <c r="B191" s="83">
        <v>9</v>
      </c>
      <c r="C191" s="84">
        <v>865.84284204999994</v>
      </c>
      <c r="D191" s="84">
        <v>827.13428756999997</v>
      </c>
      <c r="E191" s="84">
        <v>159.27049049999999</v>
      </c>
      <c r="F191" s="84">
        <v>159.27049049999999</v>
      </c>
    </row>
    <row r="192" spans="1:6" ht="12.75" customHeight="1" x14ac:dyDescent="0.2">
      <c r="A192" s="83" t="s">
        <v>167</v>
      </c>
      <c r="B192" s="83">
        <v>10</v>
      </c>
      <c r="C192" s="84">
        <v>857.55705547000002</v>
      </c>
      <c r="D192" s="84">
        <v>820.74683859000004</v>
      </c>
      <c r="E192" s="84">
        <v>158.04054253999999</v>
      </c>
      <c r="F192" s="84">
        <v>158.04054253999999</v>
      </c>
    </row>
    <row r="193" spans="1:6" ht="12.75" customHeight="1" x14ac:dyDescent="0.2">
      <c r="A193" s="83" t="s">
        <v>167</v>
      </c>
      <c r="B193" s="83">
        <v>11</v>
      </c>
      <c r="C193" s="84">
        <v>857.09808714999997</v>
      </c>
      <c r="D193" s="84">
        <v>817.46955273000003</v>
      </c>
      <c r="E193" s="84">
        <v>157.40947822999999</v>
      </c>
      <c r="F193" s="84">
        <v>157.40947822999999</v>
      </c>
    </row>
    <row r="194" spans="1:6" ht="12.75" customHeight="1" x14ac:dyDescent="0.2">
      <c r="A194" s="83" t="s">
        <v>167</v>
      </c>
      <c r="B194" s="83">
        <v>12</v>
      </c>
      <c r="C194" s="84">
        <v>851.74857276</v>
      </c>
      <c r="D194" s="84">
        <v>812.22469817000001</v>
      </c>
      <c r="E194" s="84">
        <v>156.39954481000001</v>
      </c>
      <c r="F194" s="84">
        <v>156.39954481000001</v>
      </c>
    </row>
    <row r="195" spans="1:6" ht="12.75" customHeight="1" x14ac:dyDescent="0.2">
      <c r="A195" s="83" t="s">
        <v>167</v>
      </c>
      <c r="B195" s="83">
        <v>13</v>
      </c>
      <c r="C195" s="84">
        <v>853.40933720999999</v>
      </c>
      <c r="D195" s="84">
        <v>813.47366423000005</v>
      </c>
      <c r="E195" s="84">
        <v>156.64004195999999</v>
      </c>
      <c r="F195" s="84">
        <v>156.64004195999999</v>
      </c>
    </row>
    <row r="196" spans="1:6" ht="12.75" customHeight="1" x14ac:dyDescent="0.2">
      <c r="A196" s="83" t="s">
        <v>167</v>
      </c>
      <c r="B196" s="83">
        <v>14</v>
      </c>
      <c r="C196" s="84">
        <v>878.26775084999997</v>
      </c>
      <c r="D196" s="84">
        <v>838.43467871999997</v>
      </c>
      <c r="E196" s="84">
        <v>161.44645983000001</v>
      </c>
      <c r="F196" s="84">
        <v>161.44645983000001</v>
      </c>
    </row>
    <row r="197" spans="1:6" ht="12.75" customHeight="1" x14ac:dyDescent="0.2">
      <c r="A197" s="83" t="s">
        <v>167</v>
      </c>
      <c r="B197" s="83">
        <v>15</v>
      </c>
      <c r="C197" s="84">
        <v>912.14349809999999</v>
      </c>
      <c r="D197" s="84">
        <v>874.57667997999999</v>
      </c>
      <c r="E197" s="84">
        <v>168.40585489</v>
      </c>
      <c r="F197" s="84">
        <v>168.40585489</v>
      </c>
    </row>
    <row r="198" spans="1:6" ht="12.75" customHeight="1" x14ac:dyDescent="0.2">
      <c r="A198" s="83" t="s">
        <v>167</v>
      </c>
      <c r="B198" s="83">
        <v>16</v>
      </c>
      <c r="C198" s="84">
        <v>924.66199054000003</v>
      </c>
      <c r="D198" s="84">
        <v>881.39593250999997</v>
      </c>
      <c r="E198" s="84">
        <v>169.71894964000001</v>
      </c>
      <c r="F198" s="84">
        <v>169.71894964000001</v>
      </c>
    </row>
    <row r="199" spans="1:6" ht="12.75" customHeight="1" x14ac:dyDescent="0.2">
      <c r="A199" s="83" t="s">
        <v>167</v>
      </c>
      <c r="B199" s="83">
        <v>17</v>
      </c>
      <c r="C199" s="84">
        <v>913.41698148</v>
      </c>
      <c r="D199" s="84">
        <v>870.86754277</v>
      </c>
      <c r="E199" s="84">
        <v>167.69163458</v>
      </c>
      <c r="F199" s="84">
        <v>167.69163458</v>
      </c>
    </row>
    <row r="200" spans="1:6" ht="12.75" customHeight="1" x14ac:dyDescent="0.2">
      <c r="A200" s="83" t="s">
        <v>167</v>
      </c>
      <c r="B200" s="83">
        <v>18</v>
      </c>
      <c r="C200" s="84">
        <v>892.11154930999999</v>
      </c>
      <c r="D200" s="84">
        <v>845.13519951000001</v>
      </c>
      <c r="E200" s="84">
        <v>162.73669196</v>
      </c>
      <c r="F200" s="84">
        <v>162.73669196</v>
      </c>
    </row>
    <row r="201" spans="1:6" ht="12.75" customHeight="1" x14ac:dyDescent="0.2">
      <c r="A201" s="83" t="s">
        <v>167</v>
      </c>
      <c r="B201" s="83">
        <v>19</v>
      </c>
      <c r="C201" s="84">
        <v>856.96363383000005</v>
      </c>
      <c r="D201" s="84">
        <v>811.42978670000002</v>
      </c>
      <c r="E201" s="84">
        <v>156.24647905</v>
      </c>
      <c r="F201" s="84">
        <v>156.24647905</v>
      </c>
    </row>
    <row r="202" spans="1:6" ht="12.75" customHeight="1" x14ac:dyDescent="0.2">
      <c r="A202" s="83" t="s">
        <v>167</v>
      </c>
      <c r="B202" s="83">
        <v>20</v>
      </c>
      <c r="C202" s="84">
        <v>842.35956796999994</v>
      </c>
      <c r="D202" s="84">
        <v>800.24242288000005</v>
      </c>
      <c r="E202" s="84">
        <v>154.09227393</v>
      </c>
      <c r="F202" s="84">
        <v>154.09227393</v>
      </c>
    </row>
    <row r="203" spans="1:6" ht="12.75" customHeight="1" x14ac:dyDescent="0.2">
      <c r="A203" s="83" t="s">
        <v>167</v>
      </c>
      <c r="B203" s="83">
        <v>21</v>
      </c>
      <c r="C203" s="84">
        <v>866.37457914000004</v>
      </c>
      <c r="D203" s="84">
        <v>825.81042293999997</v>
      </c>
      <c r="E203" s="84">
        <v>159.01557111</v>
      </c>
      <c r="F203" s="84">
        <v>159.01557111</v>
      </c>
    </row>
    <row r="204" spans="1:6" ht="12.75" customHeight="1" x14ac:dyDescent="0.2">
      <c r="A204" s="83" t="s">
        <v>167</v>
      </c>
      <c r="B204" s="83">
        <v>22</v>
      </c>
      <c r="C204" s="84">
        <v>860.90251059000002</v>
      </c>
      <c r="D204" s="84">
        <v>820.63701369</v>
      </c>
      <c r="E204" s="84">
        <v>158.01939499</v>
      </c>
      <c r="F204" s="84">
        <v>158.01939499</v>
      </c>
    </row>
    <row r="205" spans="1:6" ht="12.75" customHeight="1" x14ac:dyDescent="0.2">
      <c r="A205" s="83" t="s">
        <v>167</v>
      </c>
      <c r="B205" s="83">
        <v>23</v>
      </c>
      <c r="C205" s="84">
        <v>852.17385231000003</v>
      </c>
      <c r="D205" s="84">
        <v>809.03782740999998</v>
      </c>
      <c r="E205" s="84">
        <v>155.78589056999999</v>
      </c>
      <c r="F205" s="84">
        <v>155.78589056999999</v>
      </c>
    </row>
    <row r="206" spans="1:6" ht="12.75" customHeight="1" x14ac:dyDescent="0.2">
      <c r="A206" s="83" t="s">
        <v>167</v>
      </c>
      <c r="B206" s="83">
        <v>24</v>
      </c>
      <c r="C206" s="84">
        <v>906.49260177999997</v>
      </c>
      <c r="D206" s="84">
        <v>862.42178908999995</v>
      </c>
      <c r="E206" s="84">
        <v>166.06534565999999</v>
      </c>
      <c r="F206" s="84">
        <v>166.06534565999999</v>
      </c>
    </row>
    <row r="207" spans="1:6" ht="12.75" customHeight="1" x14ac:dyDescent="0.2">
      <c r="A207" s="83" t="s">
        <v>168</v>
      </c>
      <c r="B207" s="83">
        <v>1</v>
      </c>
      <c r="C207" s="84">
        <v>1013.46040085</v>
      </c>
      <c r="D207" s="84">
        <v>971.04478230999996</v>
      </c>
      <c r="E207" s="84">
        <v>186.98146251</v>
      </c>
      <c r="F207" s="84">
        <v>186.98146251</v>
      </c>
    </row>
    <row r="208" spans="1:6" ht="12.75" customHeight="1" x14ac:dyDescent="0.2">
      <c r="A208" s="83" t="s">
        <v>168</v>
      </c>
      <c r="B208" s="83">
        <v>2</v>
      </c>
      <c r="C208" s="84">
        <v>1087.19438328</v>
      </c>
      <c r="D208" s="84">
        <v>1043.49251488</v>
      </c>
      <c r="E208" s="84">
        <v>200.93177997999999</v>
      </c>
      <c r="F208" s="84">
        <v>200.93177997999999</v>
      </c>
    </row>
    <row r="209" spans="1:6" ht="12.75" customHeight="1" x14ac:dyDescent="0.2">
      <c r="A209" s="83" t="s">
        <v>168</v>
      </c>
      <c r="B209" s="83">
        <v>3</v>
      </c>
      <c r="C209" s="84">
        <v>1141.2064175</v>
      </c>
      <c r="D209" s="84">
        <v>1098.8131346</v>
      </c>
      <c r="E209" s="84">
        <v>211.58415210999999</v>
      </c>
      <c r="F209" s="84">
        <v>211.58415210999999</v>
      </c>
    </row>
    <row r="210" spans="1:6" ht="12.75" customHeight="1" x14ac:dyDescent="0.2">
      <c r="A210" s="83" t="s">
        <v>168</v>
      </c>
      <c r="B210" s="83">
        <v>4</v>
      </c>
      <c r="C210" s="84">
        <v>1104.2883945900001</v>
      </c>
      <c r="D210" s="84">
        <v>1058.6655323299999</v>
      </c>
      <c r="E210" s="84">
        <v>203.85345057999999</v>
      </c>
      <c r="F210" s="84">
        <v>203.85345057999999</v>
      </c>
    </row>
    <row r="211" spans="1:6" ht="12.75" customHeight="1" x14ac:dyDescent="0.2">
      <c r="A211" s="83" t="s">
        <v>168</v>
      </c>
      <c r="B211" s="83">
        <v>5</v>
      </c>
      <c r="C211" s="84">
        <v>1090.63010644</v>
      </c>
      <c r="D211" s="84">
        <v>1046.0077327700001</v>
      </c>
      <c r="E211" s="84">
        <v>201.41610277000001</v>
      </c>
      <c r="F211" s="84">
        <v>201.41610277000001</v>
      </c>
    </row>
    <row r="212" spans="1:6" ht="12.75" customHeight="1" x14ac:dyDescent="0.2">
      <c r="A212" s="83" t="s">
        <v>168</v>
      </c>
      <c r="B212" s="83">
        <v>6</v>
      </c>
      <c r="C212" s="84">
        <v>1111.6705466599999</v>
      </c>
      <c r="D212" s="84">
        <v>1066.0356065000001</v>
      </c>
      <c r="E212" s="84">
        <v>205.27260989000001</v>
      </c>
      <c r="F212" s="84">
        <v>205.27260989000001</v>
      </c>
    </row>
    <row r="213" spans="1:6" ht="12.75" customHeight="1" x14ac:dyDescent="0.2">
      <c r="A213" s="83" t="s">
        <v>168</v>
      </c>
      <c r="B213" s="83">
        <v>7</v>
      </c>
      <c r="C213" s="84">
        <v>1070.4806070300001</v>
      </c>
      <c r="D213" s="84">
        <v>1026.24341727</v>
      </c>
      <c r="E213" s="84">
        <v>197.61034562</v>
      </c>
      <c r="F213" s="84">
        <v>197.61034562</v>
      </c>
    </row>
    <row r="214" spans="1:6" ht="12.75" customHeight="1" x14ac:dyDescent="0.2">
      <c r="A214" s="83" t="s">
        <v>168</v>
      </c>
      <c r="B214" s="83">
        <v>8</v>
      </c>
      <c r="C214" s="84">
        <v>968.16197979000003</v>
      </c>
      <c r="D214" s="84">
        <v>926.58333372000004</v>
      </c>
      <c r="E214" s="84">
        <v>178.42009970000001</v>
      </c>
      <c r="F214" s="84">
        <v>178.42009970000001</v>
      </c>
    </row>
    <row r="215" spans="1:6" ht="12.75" customHeight="1" x14ac:dyDescent="0.2">
      <c r="A215" s="83" t="s">
        <v>168</v>
      </c>
      <c r="B215" s="83">
        <v>9</v>
      </c>
      <c r="C215" s="84">
        <v>880.77164158999994</v>
      </c>
      <c r="D215" s="84">
        <v>842.04217922999999</v>
      </c>
      <c r="E215" s="84">
        <v>162.14110927999999</v>
      </c>
      <c r="F215" s="84">
        <v>162.14110927999999</v>
      </c>
    </row>
    <row r="216" spans="1:6" ht="12.75" customHeight="1" x14ac:dyDescent="0.2">
      <c r="A216" s="83" t="s">
        <v>168</v>
      </c>
      <c r="B216" s="83">
        <v>10</v>
      </c>
      <c r="C216" s="84">
        <v>843.75667684999996</v>
      </c>
      <c r="D216" s="84">
        <v>805.29462645000001</v>
      </c>
      <c r="E216" s="84">
        <v>155.06511105000001</v>
      </c>
      <c r="F216" s="84">
        <v>155.06511105000001</v>
      </c>
    </row>
    <row r="217" spans="1:6" ht="12.75" customHeight="1" x14ac:dyDescent="0.2">
      <c r="A217" s="83" t="s">
        <v>168</v>
      </c>
      <c r="B217" s="83">
        <v>11</v>
      </c>
      <c r="C217" s="84">
        <v>833.11877919000005</v>
      </c>
      <c r="D217" s="84">
        <v>801.63054944999999</v>
      </c>
      <c r="E217" s="84">
        <v>154.3595674</v>
      </c>
      <c r="F217" s="84">
        <v>154.3595674</v>
      </c>
    </row>
    <row r="218" spans="1:6" ht="12.75" customHeight="1" x14ac:dyDescent="0.2">
      <c r="A218" s="83" t="s">
        <v>168</v>
      </c>
      <c r="B218" s="83">
        <v>12</v>
      </c>
      <c r="C218" s="84">
        <v>830.18635557000005</v>
      </c>
      <c r="D218" s="84">
        <v>790.45896616000005</v>
      </c>
      <c r="E218" s="84">
        <v>152.20840093000001</v>
      </c>
      <c r="F218" s="84">
        <v>152.20840093000001</v>
      </c>
    </row>
    <row r="219" spans="1:6" ht="12.75" customHeight="1" x14ac:dyDescent="0.2">
      <c r="A219" s="83" t="s">
        <v>168</v>
      </c>
      <c r="B219" s="83">
        <v>13</v>
      </c>
      <c r="C219" s="84">
        <v>835.36851772</v>
      </c>
      <c r="D219" s="84">
        <v>794.56018790999997</v>
      </c>
      <c r="E219" s="84">
        <v>152.99811984999999</v>
      </c>
      <c r="F219" s="84">
        <v>152.99811984999999</v>
      </c>
    </row>
    <row r="220" spans="1:6" ht="12.75" customHeight="1" x14ac:dyDescent="0.2">
      <c r="A220" s="83" t="s">
        <v>168</v>
      </c>
      <c r="B220" s="83">
        <v>14</v>
      </c>
      <c r="C220" s="84">
        <v>870.86489897000001</v>
      </c>
      <c r="D220" s="84">
        <v>829.33685990000004</v>
      </c>
      <c r="E220" s="84">
        <v>159.69461121000001</v>
      </c>
      <c r="F220" s="84">
        <v>159.69461121000001</v>
      </c>
    </row>
    <row r="221" spans="1:6" ht="12.75" customHeight="1" x14ac:dyDescent="0.2">
      <c r="A221" s="83" t="s">
        <v>168</v>
      </c>
      <c r="B221" s="83">
        <v>15</v>
      </c>
      <c r="C221" s="84">
        <v>894.92428052000002</v>
      </c>
      <c r="D221" s="84">
        <v>861.98091039999997</v>
      </c>
      <c r="E221" s="84">
        <v>165.98045138000001</v>
      </c>
      <c r="F221" s="84">
        <v>165.98045138000001</v>
      </c>
    </row>
    <row r="222" spans="1:6" ht="12.75" customHeight="1" x14ac:dyDescent="0.2">
      <c r="A222" s="83" t="s">
        <v>168</v>
      </c>
      <c r="B222" s="83">
        <v>16</v>
      </c>
      <c r="C222" s="84">
        <v>900.91068687999996</v>
      </c>
      <c r="D222" s="84">
        <v>860.37340773000005</v>
      </c>
      <c r="E222" s="84">
        <v>165.67091550000001</v>
      </c>
      <c r="F222" s="84">
        <v>165.67091550000001</v>
      </c>
    </row>
    <row r="223" spans="1:6" ht="12.75" customHeight="1" x14ac:dyDescent="0.2">
      <c r="A223" s="83" t="s">
        <v>168</v>
      </c>
      <c r="B223" s="83">
        <v>17</v>
      </c>
      <c r="C223" s="84">
        <v>899.87411233</v>
      </c>
      <c r="D223" s="84">
        <v>859.26822600000003</v>
      </c>
      <c r="E223" s="84">
        <v>165.45810503000001</v>
      </c>
      <c r="F223" s="84">
        <v>165.45810503000001</v>
      </c>
    </row>
    <row r="224" spans="1:6" ht="12.75" customHeight="1" x14ac:dyDescent="0.2">
      <c r="A224" s="83" t="s">
        <v>168</v>
      </c>
      <c r="B224" s="83">
        <v>18</v>
      </c>
      <c r="C224" s="84">
        <v>872.46636775000002</v>
      </c>
      <c r="D224" s="84">
        <v>830.93524798999999</v>
      </c>
      <c r="E224" s="84">
        <v>160.00239200999999</v>
      </c>
      <c r="F224" s="84">
        <v>160.00239200999999</v>
      </c>
    </row>
    <row r="225" spans="1:6" ht="12.75" customHeight="1" x14ac:dyDescent="0.2">
      <c r="A225" s="83" t="s">
        <v>168</v>
      </c>
      <c r="B225" s="83">
        <v>19</v>
      </c>
      <c r="C225" s="84">
        <v>838.65782193999996</v>
      </c>
      <c r="D225" s="84">
        <v>797.12882443000001</v>
      </c>
      <c r="E225" s="84">
        <v>153.49272877000001</v>
      </c>
      <c r="F225" s="84">
        <v>153.49272877000001</v>
      </c>
    </row>
    <row r="226" spans="1:6" ht="12.75" customHeight="1" x14ac:dyDescent="0.2">
      <c r="A226" s="83" t="s">
        <v>168</v>
      </c>
      <c r="B226" s="83">
        <v>20</v>
      </c>
      <c r="C226" s="84">
        <v>835.57528828</v>
      </c>
      <c r="D226" s="84">
        <v>795.20650091000005</v>
      </c>
      <c r="E226" s="84">
        <v>153.12257194</v>
      </c>
      <c r="F226" s="84">
        <v>153.12257194</v>
      </c>
    </row>
    <row r="227" spans="1:6" ht="12.75" customHeight="1" x14ac:dyDescent="0.2">
      <c r="A227" s="83" t="s">
        <v>168</v>
      </c>
      <c r="B227" s="83">
        <v>21</v>
      </c>
      <c r="C227" s="84">
        <v>822.81059263999998</v>
      </c>
      <c r="D227" s="84">
        <v>787.81273740999995</v>
      </c>
      <c r="E227" s="84">
        <v>151.69885108</v>
      </c>
      <c r="F227" s="84">
        <v>151.69885108</v>
      </c>
    </row>
    <row r="228" spans="1:6" ht="12.75" customHeight="1" x14ac:dyDescent="0.2">
      <c r="A228" s="83" t="s">
        <v>168</v>
      </c>
      <c r="B228" s="83">
        <v>22</v>
      </c>
      <c r="C228" s="84">
        <v>821.75327521999998</v>
      </c>
      <c r="D228" s="84">
        <v>782.51590538000005</v>
      </c>
      <c r="E228" s="84">
        <v>150.67890903</v>
      </c>
      <c r="F228" s="84">
        <v>150.67890903</v>
      </c>
    </row>
    <row r="229" spans="1:6" ht="12.75" customHeight="1" x14ac:dyDescent="0.2">
      <c r="A229" s="83" t="s">
        <v>168</v>
      </c>
      <c r="B229" s="83">
        <v>23</v>
      </c>
      <c r="C229" s="84">
        <v>853.48685611999997</v>
      </c>
      <c r="D229" s="84">
        <v>813.81541225000001</v>
      </c>
      <c r="E229" s="84">
        <v>156.70584793</v>
      </c>
      <c r="F229" s="84">
        <v>156.70584793</v>
      </c>
    </row>
    <row r="230" spans="1:6" ht="12.75" customHeight="1" x14ac:dyDescent="0.2">
      <c r="A230" s="83" t="s">
        <v>168</v>
      </c>
      <c r="B230" s="83">
        <v>24</v>
      </c>
      <c r="C230" s="84">
        <v>914.10858005</v>
      </c>
      <c r="D230" s="84">
        <v>873.07506871999999</v>
      </c>
      <c r="E230" s="84">
        <v>168.11670914000001</v>
      </c>
      <c r="F230" s="84">
        <v>168.11670914000001</v>
      </c>
    </row>
    <row r="231" spans="1:6" ht="12.75" customHeight="1" x14ac:dyDescent="0.2">
      <c r="A231" s="83" t="s">
        <v>169</v>
      </c>
      <c r="B231" s="83">
        <v>1</v>
      </c>
      <c r="C231" s="84">
        <v>1029.6457948699999</v>
      </c>
      <c r="D231" s="84">
        <v>986.64220277000004</v>
      </c>
      <c r="E231" s="84">
        <v>189.98485488</v>
      </c>
      <c r="F231" s="84">
        <v>189.98485488</v>
      </c>
    </row>
    <row r="232" spans="1:6" ht="12.75" customHeight="1" x14ac:dyDescent="0.2">
      <c r="A232" s="83" t="s">
        <v>169</v>
      </c>
      <c r="B232" s="83">
        <v>2</v>
      </c>
      <c r="C232" s="84">
        <v>1119.5273598900001</v>
      </c>
      <c r="D232" s="84">
        <v>1074.7929590900001</v>
      </c>
      <c r="E232" s="84">
        <v>206.95889937000001</v>
      </c>
      <c r="F232" s="84">
        <v>206.95889937000001</v>
      </c>
    </row>
    <row r="233" spans="1:6" ht="12.75" customHeight="1" x14ac:dyDescent="0.2">
      <c r="A233" s="83" t="s">
        <v>169</v>
      </c>
      <c r="B233" s="83">
        <v>3</v>
      </c>
      <c r="C233" s="84">
        <v>1183.4001310000001</v>
      </c>
      <c r="D233" s="84">
        <v>1139.9427452699999</v>
      </c>
      <c r="E233" s="84">
        <v>219.50394623</v>
      </c>
      <c r="F233" s="84">
        <v>219.50394623</v>
      </c>
    </row>
    <row r="234" spans="1:6" ht="12.75" customHeight="1" x14ac:dyDescent="0.2">
      <c r="A234" s="83" t="s">
        <v>169</v>
      </c>
      <c r="B234" s="83">
        <v>4</v>
      </c>
      <c r="C234" s="84">
        <v>1204.7013938</v>
      </c>
      <c r="D234" s="84">
        <v>1156.8047604599999</v>
      </c>
      <c r="E234" s="84">
        <v>222.75084516000001</v>
      </c>
      <c r="F234" s="84">
        <v>222.75084516000001</v>
      </c>
    </row>
    <row r="235" spans="1:6" ht="12.75" customHeight="1" x14ac:dyDescent="0.2">
      <c r="A235" s="83" t="s">
        <v>169</v>
      </c>
      <c r="B235" s="83">
        <v>5</v>
      </c>
      <c r="C235" s="84">
        <v>1211.11950652</v>
      </c>
      <c r="D235" s="84">
        <v>1163.53987084</v>
      </c>
      <c r="E235" s="84">
        <v>224.04773775000001</v>
      </c>
      <c r="F235" s="84">
        <v>224.04773775000001</v>
      </c>
    </row>
    <row r="236" spans="1:6" ht="12.75" customHeight="1" x14ac:dyDescent="0.2">
      <c r="A236" s="83" t="s">
        <v>169</v>
      </c>
      <c r="B236" s="83">
        <v>6</v>
      </c>
      <c r="C236" s="84">
        <v>1192.75278205</v>
      </c>
      <c r="D236" s="84">
        <v>1145.22143742</v>
      </c>
      <c r="E236" s="84">
        <v>220.52039531</v>
      </c>
      <c r="F236" s="84">
        <v>220.52039531</v>
      </c>
    </row>
    <row r="237" spans="1:6" ht="12.75" customHeight="1" x14ac:dyDescent="0.2">
      <c r="A237" s="83" t="s">
        <v>169</v>
      </c>
      <c r="B237" s="83">
        <v>7</v>
      </c>
      <c r="C237" s="84">
        <v>1126.2196915100001</v>
      </c>
      <c r="D237" s="84">
        <v>1080.7568908799999</v>
      </c>
      <c r="E237" s="84">
        <v>208.10729613000001</v>
      </c>
      <c r="F237" s="84">
        <v>208.10729613000001</v>
      </c>
    </row>
    <row r="238" spans="1:6" ht="12.75" customHeight="1" x14ac:dyDescent="0.2">
      <c r="A238" s="83" t="s">
        <v>169</v>
      </c>
      <c r="B238" s="83">
        <v>8</v>
      </c>
      <c r="C238" s="84">
        <v>1020.98536405</v>
      </c>
      <c r="D238" s="84">
        <v>977.62602372000003</v>
      </c>
      <c r="E238" s="84">
        <v>188.24872655999999</v>
      </c>
      <c r="F238" s="84">
        <v>188.24872655999999</v>
      </c>
    </row>
    <row r="239" spans="1:6" ht="12.75" customHeight="1" x14ac:dyDescent="0.2">
      <c r="A239" s="83" t="s">
        <v>169</v>
      </c>
      <c r="B239" s="83">
        <v>9</v>
      </c>
      <c r="C239" s="84">
        <v>918.14092835999998</v>
      </c>
      <c r="D239" s="84">
        <v>882.86651678999999</v>
      </c>
      <c r="E239" s="84">
        <v>170.00212092999999</v>
      </c>
      <c r="F239" s="84">
        <v>170.00212092999999</v>
      </c>
    </row>
    <row r="240" spans="1:6" ht="12.75" customHeight="1" x14ac:dyDescent="0.2">
      <c r="A240" s="83" t="s">
        <v>169</v>
      </c>
      <c r="B240" s="83">
        <v>10</v>
      </c>
      <c r="C240" s="84">
        <v>882.16201153999998</v>
      </c>
      <c r="D240" s="84">
        <v>844.65041384999995</v>
      </c>
      <c r="E240" s="84">
        <v>162.64334309</v>
      </c>
      <c r="F240" s="84">
        <v>162.64334309</v>
      </c>
    </row>
    <row r="241" spans="1:6" ht="12.75" customHeight="1" x14ac:dyDescent="0.2">
      <c r="A241" s="83" t="s">
        <v>169</v>
      </c>
      <c r="B241" s="83">
        <v>11</v>
      </c>
      <c r="C241" s="84">
        <v>875.39424732999998</v>
      </c>
      <c r="D241" s="84">
        <v>836.59577086000002</v>
      </c>
      <c r="E241" s="84">
        <v>161.09236526999999</v>
      </c>
      <c r="F241" s="84">
        <v>161.09236526999999</v>
      </c>
    </row>
    <row r="242" spans="1:6" ht="12.75" customHeight="1" x14ac:dyDescent="0.2">
      <c r="A242" s="83" t="s">
        <v>169</v>
      </c>
      <c r="B242" s="83">
        <v>12</v>
      </c>
      <c r="C242" s="84">
        <v>863.92273389000002</v>
      </c>
      <c r="D242" s="84">
        <v>824.26340219999997</v>
      </c>
      <c r="E242" s="84">
        <v>158.71768144999999</v>
      </c>
      <c r="F242" s="84">
        <v>158.71768144999999</v>
      </c>
    </row>
    <row r="243" spans="1:6" ht="12.75" customHeight="1" x14ac:dyDescent="0.2">
      <c r="A243" s="83" t="s">
        <v>169</v>
      </c>
      <c r="B243" s="83">
        <v>13</v>
      </c>
      <c r="C243" s="84">
        <v>868.66106509999997</v>
      </c>
      <c r="D243" s="84">
        <v>827.87101510000002</v>
      </c>
      <c r="E243" s="84">
        <v>159.41235254</v>
      </c>
      <c r="F243" s="84">
        <v>159.41235254</v>
      </c>
    </row>
    <row r="244" spans="1:6" ht="12.75" customHeight="1" x14ac:dyDescent="0.2">
      <c r="A244" s="83" t="s">
        <v>169</v>
      </c>
      <c r="B244" s="83">
        <v>14</v>
      </c>
      <c r="C244" s="84">
        <v>898.51657041999999</v>
      </c>
      <c r="D244" s="84">
        <v>857.35226806000003</v>
      </c>
      <c r="E244" s="84">
        <v>165.08917392999999</v>
      </c>
      <c r="F244" s="84">
        <v>165.08917392999999</v>
      </c>
    </row>
    <row r="245" spans="1:6" ht="12.75" customHeight="1" x14ac:dyDescent="0.2">
      <c r="A245" s="83" t="s">
        <v>169</v>
      </c>
      <c r="B245" s="83">
        <v>15</v>
      </c>
      <c r="C245" s="84">
        <v>934.21450307999999</v>
      </c>
      <c r="D245" s="84">
        <v>892.29019869000001</v>
      </c>
      <c r="E245" s="84">
        <v>171.81671677</v>
      </c>
      <c r="F245" s="84">
        <v>171.81671677</v>
      </c>
    </row>
    <row r="246" spans="1:6" ht="12.75" customHeight="1" x14ac:dyDescent="0.2">
      <c r="A246" s="83" t="s">
        <v>169</v>
      </c>
      <c r="B246" s="83">
        <v>16</v>
      </c>
      <c r="C246" s="84">
        <v>933.48286861999998</v>
      </c>
      <c r="D246" s="84">
        <v>902.23076777999995</v>
      </c>
      <c r="E246" s="84">
        <v>173.73084284999999</v>
      </c>
      <c r="F246" s="84">
        <v>173.73084284999999</v>
      </c>
    </row>
    <row r="247" spans="1:6" ht="12.75" customHeight="1" x14ac:dyDescent="0.2">
      <c r="A247" s="83" t="s">
        <v>169</v>
      </c>
      <c r="B247" s="83">
        <v>17</v>
      </c>
      <c r="C247" s="84">
        <v>926.85024138000006</v>
      </c>
      <c r="D247" s="84">
        <v>892.79802012000005</v>
      </c>
      <c r="E247" s="84">
        <v>171.91450133999999</v>
      </c>
      <c r="F247" s="84">
        <v>171.91450133999999</v>
      </c>
    </row>
    <row r="248" spans="1:6" ht="12.75" customHeight="1" x14ac:dyDescent="0.2">
      <c r="A248" s="83" t="s">
        <v>169</v>
      </c>
      <c r="B248" s="83">
        <v>18</v>
      </c>
      <c r="C248" s="84">
        <v>906.67546445000005</v>
      </c>
      <c r="D248" s="84">
        <v>865.57023216000005</v>
      </c>
      <c r="E248" s="84">
        <v>166.67160038</v>
      </c>
      <c r="F248" s="84">
        <v>166.67160038</v>
      </c>
    </row>
    <row r="249" spans="1:6" ht="12.75" customHeight="1" x14ac:dyDescent="0.2">
      <c r="A249" s="83" t="s">
        <v>169</v>
      </c>
      <c r="B249" s="83">
        <v>19</v>
      </c>
      <c r="C249" s="84">
        <v>873.04556574000003</v>
      </c>
      <c r="D249" s="84">
        <v>830.51174644000002</v>
      </c>
      <c r="E249" s="84">
        <v>159.92084381999999</v>
      </c>
      <c r="F249" s="84">
        <v>159.92084381999999</v>
      </c>
    </row>
    <row r="250" spans="1:6" ht="12.75" customHeight="1" x14ac:dyDescent="0.2">
      <c r="A250" s="83" t="s">
        <v>169</v>
      </c>
      <c r="B250" s="83">
        <v>20</v>
      </c>
      <c r="C250" s="84">
        <v>858.25483280000003</v>
      </c>
      <c r="D250" s="84">
        <v>816.85488929999997</v>
      </c>
      <c r="E250" s="84">
        <v>157.29112049</v>
      </c>
      <c r="F250" s="84">
        <v>157.29112049</v>
      </c>
    </row>
    <row r="251" spans="1:6" ht="12.75" customHeight="1" x14ac:dyDescent="0.2">
      <c r="A251" s="83" t="s">
        <v>169</v>
      </c>
      <c r="B251" s="83">
        <v>21</v>
      </c>
      <c r="C251" s="84">
        <v>863.79354850000004</v>
      </c>
      <c r="D251" s="84">
        <v>828.71661695</v>
      </c>
      <c r="E251" s="84">
        <v>159.57517909000001</v>
      </c>
      <c r="F251" s="84">
        <v>159.57517909000001</v>
      </c>
    </row>
    <row r="252" spans="1:6" ht="12.75" customHeight="1" x14ac:dyDescent="0.2">
      <c r="A252" s="83" t="s">
        <v>169</v>
      </c>
      <c r="B252" s="83">
        <v>22</v>
      </c>
      <c r="C252" s="84">
        <v>852.80686199000002</v>
      </c>
      <c r="D252" s="84">
        <v>815.31192675</v>
      </c>
      <c r="E252" s="84">
        <v>156.99401226000001</v>
      </c>
      <c r="F252" s="84">
        <v>156.99401226000001</v>
      </c>
    </row>
    <row r="253" spans="1:6" ht="12.75" customHeight="1" x14ac:dyDescent="0.2">
      <c r="A253" s="83" t="s">
        <v>169</v>
      </c>
      <c r="B253" s="83">
        <v>23</v>
      </c>
      <c r="C253" s="84">
        <v>1010.97860469</v>
      </c>
      <c r="D253" s="84">
        <v>977.01623972000004</v>
      </c>
      <c r="E253" s="84">
        <v>188.13130838000001</v>
      </c>
      <c r="F253" s="84">
        <v>188.13130838000001</v>
      </c>
    </row>
    <row r="254" spans="1:6" ht="12.75" customHeight="1" x14ac:dyDescent="0.2">
      <c r="A254" s="83" t="s">
        <v>169</v>
      </c>
      <c r="B254" s="83">
        <v>24</v>
      </c>
      <c r="C254" s="84">
        <v>998.59291183000005</v>
      </c>
      <c r="D254" s="84">
        <v>963.00700715999994</v>
      </c>
      <c r="E254" s="84">
        <v>185.43373270000001</v>
      </c>
      <c r="F254" s="84">
        <v>185.43373270000001</v>
      </c>
    </row>
    <row r="255" spans="1:6" ht="12.75" customHeight="1" x14ac:dyDescent="0.2">
      <c r="A255" s="83" t="s">
        <v>170</v>
      </c>
      <c r="B255" s="83">
        <v>1</v>
      </c>
      <c r="C255" s="84">
        <v>983.39876235999998</v>
      </c>
      <c r="D255" s="84">
        <v>943.92511418000004</v>
      </c>
      <c r="E255" s="84">
        <v>181.75938077999999</v>
      </c>
      <c r="F255" s="84">
        <v>181.75938077999999</v>
      </c>
    </row>
    <row r="256" spans="1:6" ht="12.75" customHeight="1" x14ac:dyDescent="0.2">
      <c r="A256" s="83" t="s">
        <v>170</v>
      </c>
      <c r="B256" s="83">
        <v>2</v>
      </c>
      <c r="C256" s="84">
        <v>1075.39362381</v>
      </c>
      <c r="D256" s="84">
        <v>1031.20924195</v>
      </c>
      <c r="E256" s="84">
        <v>198.56654989</v>
      </c>
      <c r="F256" s="84">
        <v>198.56654989</v>
      </c>
    </row>
    <row r="257" spans="1:6" ht="12.75" customHeight="1" x14ac:dyDescent="0.2">
      <c r="A257" s="83" t="s">
        <v>170</v>
      </c>
      <c r="B257" s="83">
        <v>3</v>
      </c>
      <c r="C257" s="84">
        <v>1128.6750228799999</v>
      </c>
      <c r="D257" s="84">
        <v>1085.8739295099999</v>
      </c>
      <c r="E257" s="84">
        <v>209.09261770000001</v>
      </c>
      <c r="F257" s="84">
        <v>209.09261770000001</v>
      </c>
    </row>
    <row r="258" spans="1:6" ht="12.75" customHeight="1" x14ac:dyDescent="0.2">
      <c r="A258" s="83" t="s">
        <v>170</v>
      </c>
      <c r="B258" s="83">
        <v>4</v>
      </c>
      <c r="C258" s="84">
        <v>1153.6460130600001</v>
      </c>
      <c r="D258" s="84">
        <v>1113.8391159299999</v>
      </c>
      <c r="E258" s="84">
        <v>214.47750988000001</v>
      </c>
      <c r="F258" s="84">
        <v>214.47750988000001</v>
      </c>
    </row>
    <row r="259" spans="1:6" ht="12.75" customHeight="1" x14ac:dyDescent="0.2">
      <c r="A259" s="83" t="s">
        <v>170</v>
      </c>
      <c r="B259" s="83">
        <v>5</v>
      </c>
      <c r="C259" s="84">
        <v>1121.83155736</v>
      </c>
      <c r="D259" s="84">
        <v>1081.6860077700001</v>
      </c>
      <c r="E259" s="84">
        <v>208.28620409000001</v>
      </c>
      <c r="F259" s="84">
        <v>208.28620409000001</v>
      </c>
    </row>
    <row r="260" spans="1:6" ht="12.75" customHeight="1" x14ac:dyDescent="0.2">
      <c r="A260" s="83" t="s">
        <v>170</v>
      </c>
      <c r="B260" s="83">
        <v>6</v>
      </c>
      <c r="C260" s="84">
        <v>1096.8898132500001</v>
      </c>
      <c r="D260" s="84">
        <v>1057.5401259499999</v>
      </c>
      <c r="E260" s="84">
        <v>203.63674571000001</v>
      </c>
      <c r="F260" s="84">
        <v>203.63674571000001</v>
      </c>
    </row>
    <row r="261" spans="1:6" ht="12.75" customHeight="1" x14ac:dyDescent="0.2">
      <c r="A261" s="83" t="s">
        <v>170</v>
      </c>
      <c r="B261" s="83">
        <v>7</v>
      </c>
      <c r="C261" s="84">
        <v>1033.77463369</v>
      </c>
      <c r="D261" s="84">
        <v>994.21873897</v>
      </c>
      <c r="E261" s="84">
        <v>191.44376990000001</v>
      </c>
      <c r="F261" s="84">
        <v>191.44376990000001</v>
      </c>
    </row>
    <row r="262" spans="1:6" ht="12.75" customHeight="1" x14ac:dyDescent="0.2">
      <c r="A262" s="83" t="s">
        <v>170</v>
      </c>
      <c r="B262" s="83">
        <v>8</v>
      </c>
      <c r="C262" s="84">
        <v>937.77055457999995</v>
      </c>
      <c r="D262" s="84">
        <v>898.45087057000001</v>
      </c>
      <c r="E262" s="84">
        <v>173.00299720999999</v>
      </c>
      <c r="F262" s="84">
        <v>173.00299720999999</v>
      </c>
    </row>
    <row r="263" spans="1:6" ht="12.75" customHeight="1" x14ac:dyDescent="0.2">
      <c r="A263" s="83" t="s">
        <v>170</v>
      </c>
      <c r="B263" s="83">
        <v>9</v>
      </c>
      <c r="C263" s="84">
        <v>835.16617842000005</v>
      </c>
      <c r="D263" s="84">
        <v>801.40797300999998</v>
      </c>
      <c r="E263" s="84">
        <v>154.31670875</v>
      </c>
      <c r="F263" s="84">
        <v>154.31670875</v>
      </c>
    </row>
    <row r="264" spans="1:6" ht="12.75" customHeight="1" x14ac:dyDescent="0.2">
      <c r="A264" s="83" t="s">
        <v>170</v>
      </c>
      <c r="B264" s="83">
        <v>10</v>
      </c>
      <c r="C264" s="84">
        <v>806.09937773000001</v>
      </c>
      <c r="D264" s="84">
        <v>769.95693511000002</v>
      </c>
      <c r="E264" s="84">
        <v>148.2605915</v>
      </c>
      <c r="F264" s="84">
        <v>148.2605915</v>
      </c>
    </row>
    <row r="265" spans="1:6" ht="12.75" customHeight="1" x14ac:dyDescent="0.2">
      <c r="A265" s="83" t="s">
        <v>170</v>
      </c>
      <c r="B265" s="83">
        <v>11</v>
      </c>
      <c r="C265" s="84">
        <v>795.69768268999997</v>
      </c>
      <c r="D265" s="84">
        <v>759.29061505000004</v>
      </c>
      <c r="E265" s="84">
        <v>146.20671698999999</v>
      </c>
      <c r="F265" s="84">
        <v>146.20671698999999</v>
      </c>
    </row>
    <row r="266" spans="1:6" ht="12.75" customHeight="1" x14ac:dyDescent="0.2">
      <c r="A266" s="83" t="s">
        <v>170</v>
      </c>
      <c r="B266" s="83">
        <v>12</v>
      </c>
      <c r="C266" s="84">
        <v>787.55835870999999</v>
      </c>
      <c r="D266" s="84">
        <v>751.25168059999999</v>
      </c>
      <c r="E266" s="84">
        <v>144.65876395000001</v>
      </c>
      <c r="F266" s="84">
        <v>144.65876395000001</v>
      </c>
    </row>
    <row r="267" spans="1:6" ht="12.75" customHeight="1" x14ac:dyDescent="0.2">
      <c r="A267" s="83" t="s">
        <v>170</v>
      </c>
      <c r="B267" s="83">
        <v>13</v>
      </c>
      <c r="C267" s="84">
        <v>803.02681829999995</v>
      </c>
      <c r="D267" s="84">
        <v>756.89396261000002</v>
      </c>
      <c r="E267" s="84">
        <v>145.74522479999999</v>
      </c>
      <c r="F267" s="84">
        <v>145.74522479999999</v>
      </c>
    </row>
    <row r="268" spans="1:6" ht="12.75" customHeight="1" x14ac:dyDescent="0.2">
      <c r="A268" s="83" t="s">
        <v>170</v>
      </c>
      <c r="B268" s="83">
        <v>14</v>
      </c>
      <c r="C268" s="84">
        <v>826.32759308000004</v>
      </c>
      <c r="D268" s="84">
        <v>787.93454640000004</v>
      </c>
      <c r="E268" s="84">
        <v>151.72230625</v>
      </c>
      <c r="F268" s="84">
        <v>151.72230625</v>
      </c>
    </row>
    <row r="269" spans="1:6" ht="12.75" customHeight="1" x14ac:dyDescent="0.2">
      <c r="A269" s="83" t="s">
        <v>170</v>
      </c>
      <c r="B269" s="83">
        <v>15</v>
      </c>
      <c r="C269" s="84">
        <v>840.05045599000005</v>
      </c>
      <c r="D269" s="84">
        <v>807.69291312999997</v>
      </c>
      <c r="E269" s="84">
        <v>155.52691791999999</v>
      </c>
      <c r="F269" s="84">
        <v>155.52691791999999</v>
      </c>
    </row>
    <row r="270" spans="1:6" ht="12.75" customHeight="1" x14ac:dyDescent="0.2">
      <c r="A270" s="83" t="s">
        <v>170</v>
      </c>
      <c r="B270" s="83">
        <v>16</v>
      </c>
      <c r="C270" s="84">
        <v>860.57359531999998</v>
      </c>
      <c r="D270" s="84">
        <v>823.84056666000004</v>
      </c>
      <c r="E270" s="84">
        <v>158.63626151</v>
      </c>
      <c r="F270" s="84">
        <v>158.63626151</v>
      </c>
    </row>
    <row r="271" spans="1:6" ht="12.75" customHeight="1" x14ac:dyDescent="0.2">
      <c r="A271" s="83" t="s">
        <v>170</v>
      </c>
      <c r="B271" s="83">
        <v>17</v>
      </c>
      <c r="C271" s="84">
        <v>865.48649193999995</v>
      </c>
      <c r="D271" s="84">
        <v>828.15526580000005</v>
      </c>
      <c r="E271" s="84">
        <v>159.46708699999999</v>
      </c>
      <c r="F271" s="84">
        <v>159.46708699999999</v>
      </c>
    </row>
    <row r="272" spans="1:6" ht="12.75" customHeight="1" x14ac:dyDescent="0.2">
      <c r="A272" s="83" t="s">
        <v>170</v>
      </c>
      <c r="B272" s="83">
        <v>18</v>
      </c>
      <c r="C272" s="84">
        <v>841.48885547999998</v>
      </c>
      <c r="D272" s="84">
        <v>804.88609535000001</v>
      </c>
      <c r="E272" s="84">
        <v>154.98644553</v>
      </c>
      <c r="F272" s="84">
        <v>154.98644553</v>
      </c>
    </row>
    <row r="273" spans="1:6" ht="12.75" customHeight="1" x14ac:dyDescent="0.2">
      <c r="A273" s="83" t="s">
        <v>170</v>
      </c>
      <c r="B273" s="83">
        <v>19</v>
      </c>
      <c r="C273" s="84">
        <v>803.50706573000002</v>
      </c>
      <c r="D273" s="84">
        <v>766.05469886000003</v>
      </c>
      <c r="E273" s="84">
        <v>147.50918862</v>
      </c>
      <c r="F273" s="84">
        <v>147.50918862</v>
      </c>
    </row>
    <row r="274" spans="1:6" ht="12.75" customHeight="1" x14ac:dyDescent="0.2">
      <c r="A274" s="83" t="s">
        <v>170</v>
      </c>
      <c r="B274" s="83">
        <v>20</v>
      </c>
      <c r="C274" s="84">
        <v>774.68200822999995</v>
      </c>
      <c r="D274" s="84">
        <v>736.67273350000005</v>
      </c>
      <c r="E274" s="84">
        <v>141.85148574999999</v>
      </c>
      <c r="F274" s="84">
        <v>141.85148574999999</v>
      </c>
    </row>
    <row r="275" spans="1:6" ht="12.75" customHeight="1" x14ac:dyDescent="0.2">
      <c r="A275" s="83" t="s">
        <v>170</v>
      </c>
      <c r="B275" s="83">
        <v>21</v>
      </c>
      <c r="C275" s="84">
        <v>781.12091394000004</v>
      </c>
      <c r="D275" s="84">
        <v>746.53921834000005</v>
      </c>
      <c r="E275" s="84">
        <v>143.75134639000001</v>
      </c>
      <c r="F275" s="84">
        <v>143.75134639000001</v>
      </c>
    </row>
    <row r="276" spans="1:6" ht="12.75" customHeight="1" x14ac:dyDescent="0.2">
      <c r="A276" s="83" t="s">
        <v>170</v>
      </c>
      <c r="B276" s="83">
        <v>22</v>
      </c>
      <c r="C276" s="84">
        <v>775.52552627</v>
      </c>
      <c r="D276" s="84">
        <v>736.75596859999996</v>
      </c>
      <c r="E276" s="84">
        <v>141.86751325</v>
      </c>
      <c r="F276" s="84">
        <v>141.86751325</v>
      </c>
    </row>
    <row r="277" spans="1:6" ht="12.75" customHeight="1" x14ac:dyDescent="0.2">
      <c r="A277" s="83" t="s">
        <v>170</v>
      </c>
      <c r="B277" s="83">
        <v>23</v>
      </c>
      <c r="C277" s="84">
        <v>796.30886142999998</v>
      </c>
      <c r="D277" s="84">
        <v>757.29761782000003</v>
      </c>
      <c r="E277" s="84">
        <v>145.82295144</v>
      </c>
      <c r="F277" s="84">
        <v>145.82295144</v>
      </c>
    </row>
    <row r="278" spans="1:6" ht="12.75" customHeight="1" x14ac:dyDescent="0.2">
      <c r="A278" s="83" t="s">
        <v>170</v>
      </c>
      <c r="B278" s="83">
        <v>24</v>
      </c>
      <c r="C278" s="84">
        <v>831.34518874000003</v>
      </c>
      <c r="D278" s="84">
        <v>793.76551229999995</v>
      </c>
      <c r="E278" s="84">
        <v>152.84509951000001</v>
      </c>
      <c r="F278" s="84">
        <v>152.84509951000001</v>
      </c>
    </row>
    <row r="279" spans="1:6" ht="12.75" customHeight="1" x14ac:dyDescent="0.2">
      <c r="A279" s="83" t="s">
        <v>171</v>
      </c>
      <c r="B279" s="83">
        <v>1</v>
      </c>
      <c r="C279" s="84">
        <v>932.46093568000003</v>
      </c>
      <c r="D279" s="84">
        <v>893.21807643</v>
      </c>
      <c r="E279" s="84">
        <v>171.99538611</v>
      </c>
      <c r="F279" s="84">
        <v>171.99538611</v>
      </c>
    </row>
    <row r="280" spans="1:6" ht="12.75" customHeight="1" x14ac:dyDescent="0.2">
      <c r="A280" s="83" t="s">
        <v>171</v>
      </c>
      <c r="B280" s="83">
        <v>2</v>
      </c>
      <c r="C280" s="84">
        <v>1010.31900607</v>
      </c>
      <c r="D280" s="84">
        <v>971.16841115</v>
      </c>
      <c r="E280" s="84">
        <v>187.0052681</v>
      </c>
      <c r="F280" s="84">
        <v>187.0052681</v>
      </c>
    </row>
    <row r="281" spans="1:6" ht="12.75" customHeight="1" x14ac:dyDescent="0.2">
      <c r="A281" s="83" t="s">
        <v>171</v>
      </c>
      <c r="B281" s="83">
        <v>3</v>
      </c>
      <c r="C281" s="84">
        <v>1067.6479649299999</v>
      </c>
      <c r="D281" s="84">
        <v>1027.9110733299999</v>
      </c>
      <c r="E281" s="84">
        <v>197.93146446</v>
      </c>
      <c r="F281" s="84">
        <v>197.93146446</v>
      </c>
    </row>
    <row r="282" spans="1:6" ht="12.75" customHeight="1" x14ac:dyDescent="0.2">
      <c r="A282" s="83" t="s">
        <v>171</v>
      </c>
      <c r="B282" s="83">
        <v>4</v>
      </c>
      <c r="C282" s="84">
        <v>1093.2269162800001</v>
      </c>
      <c r="D282" s="84">
        <v>1054.5778232299999</v>
      </c>
      <c r="E282" s="84">
        <v>203.06633360999999</v>
      </c>
      <c r="F282" s="84">
        <v>203.06633360999999</v>
      </c>
    </row>
    <row r="283" spans="1:6" ht="12.75" customHeight="1" x14ac:dyDescent="0.2">
      <c r="A283" s="83" t="s">
        <v>171</v>
      </c>
      <c r="B283" s="83">
        <v>5</v>
      </c>
      <c r="C283" s="84">
        <v>1108.07519955</v>
      </c>
      <c r="D283" s="84">
        <v>1069.1833912300001</v>
      </c>
      <c r="E283" s="84">
        <v>205.87873784999999</v>
      </c>
      <c r="F283" s="84">
        <v>205.87873784999999</v>
      </c>
    </row>
    <row r="284" spans="1:6" ht="12.75" customHeight="1" x14ac:dyDescent="0.2">
      <c r="A284" s="83" t="s">
        <v>171</v>
      </c>
      <c r="B284" s="83">
        <v>6</v>
      </c>
      <c r="C284" s="84">
        <v>1095.67938284</v>
      </c>
      <c r="D284" s="84">
        <v>1057.06426302</v>
      </c>
      <c r="E284" s="84">
        <v>203.54511497999999</v>
      </c>
      <c r="F284" s="84">
        <v>203.54511497999999</v>
      </c>
    </row>
    <row r="285" spans="1:6" ht="12.75" customHeight="1" x14ac:dyDescent="0.2">
      <c r="A285" s="83" t="s">
        <v>171</v>
      </c>
      <c r="B285" s="83">
        <v>7</v>
      </c>
      <c r="C285" s="84">
        <v>1056.8359005899999</v>
      </c>
      <c r="D285" s="84">
        <v>1018.2899538</v>
      </c>
      <c r="E285" s="84">
        <v>196.07885062</v>
      </c>
      <c r="F285" s="84">
        <v>196.07885062</v>
      </c>
    </row>
    <row r="286" spans="1:6" ht="12.75" customHeight="1" x14ac:dyDescent="0.2">
      <c r="A286" s="83" t="s">
        <v>171</v>
      </c>
      <c r="B286" s="83">
        <v>8</v>
      </c>
      <c r="C286" s="84">
        <v>976.23183917999995</v>
      </c>
      <c r="D286" s="84">
        <v>937.97199689000001</v>
      </c>
      <c r="E286" s="84">
        <v>180.61306642</v>
      </c>
      <c r="F286" s="84">
        <v>180.61306642</v>
      </c>
    </row>
    <row r="287" spans="1:6" ht="12.75" customHeight="1" x14ac:dyDescent="0.2">
      <c r="A287" s="83" t="s">
        <v>171</v>
      </c>
      <c r="B287" s="83">
        <v>9</v>
      </c>
      <c r="C287" s="84">
        <v>887.92576667000003</v>
      </c>
      <c r="D287" s="84">
        <v>849.59647964999999</v>
      </c>
      <c r="E287" s="84">
        <v>163.59574265000001</v>
      </c>
      <c r="F287" s="84">
        <v>163.59574265000001</v>
      </c>
    </row>
    <row r="288" spans="1:6" ht="12.75" customHeight="1" x14ac:dyDescent="0.2">
      <c r="A288" s="83" t="s">
        <v>171</v>
      </c>
      <c r="B288" s="83">
        <v>10</v>
      </c>
      <c r="C288" s="84">
        <v>830.57905740000001</v>
      </c>
      <c r="D288" s="84">
        <v>792.95667671000001</v>
      </c>
      <c r="E288" s="84">
        <v>152.68935256</v>
      </c>
      <c r="F288" s="84">
        <v>152.68935256</v>
      </c>
    </row>
    <row r="289" spans="1:6" ht="12.75" customHeight="1" x14ac:dyDescent="0.2">
      <c r="A289" s="83" t="s">
        <v>171</v>
      </c>
      <c r="B289" s="83">
        <v>11</v>
      </c>
      <c r="C289" s="84">
        <v>820.33867002</v>
      </c>
      <c r="D289" s="84">
        <v>788.16551886000002</v>
      </c>
      <c r="E289" s="84">
        <v>151.76678161000001</v>
      </c>
      <c r="F289" s="84">
        <v>151.76678161000001</v>
      </c>
    </row>
    <row r="290" spans="1:6" ht="12.75" customHeight="1" x14ac:dyDescent="0.2">
      <c r="A290" s="83" t="s">
        <v>171</v>
      </c>
      <c r="B290" s="83">
        <v>12</v>
      </c>
      <c r="C290" s="84">
        <v>812.12554648000003</v>
      </c>
      <c r="D290" s="84">
        <v>774.51034335999998</v>
      </c>
      <c r="E290" s="84">
        <v>149.13738208999999</v>
      </c>
      <c r="F290" s="84">
        <v>149.13738208999999</v>
      </c>
    </row>
    <row r="291" spans="1:6" ht="12.75" customHeight="1" x14ac:dyDescent="0.2">
      <c r="A291" s="83" t="s">
        <v>171</v>
      </c>
      <c r="B291" s="83">
        <v>13</v>
      </c>
      <c r="C291" s="84">
        <v>810.09988634000001</v>
      </c>
      <c r="D291" s="84">
        <v>773.77446676</v>
      </c>
      <c r="E291" s="84">
        <v>148.99568391</v>
      </c>
      <c r="F291" s="84">
        <v>148.99568391</v>
      </c>
    </row>
    <row r="292" spans="1:6" ht="12.75" customHeight="1" x14ac:dyDescent="0.2">
      <c r="A292" s="83" t="s">
        <v>171</v>
      </c>
      <c r="B292" s="83">
        <v>14</v>
      </c>
      <c r="C292" s="84">
        <v>832.79002862000004</v>
      </c>
      <c r="D292" s="84">
        <v>794.51915063000001</v>
      </c>
      <c r="E292" s="84">
        <v>152.99021784000001</v>
      </c>
      <c r="F292" s="84">
        <v>152.99021784000001</v>
      </c>
    </row>
    <row r="293" spans="1:6" ht="12.75" customHeight="1" x14ac:dyDescent="0.2">
      <c r="A293" s="83" t="s">
        <v>171</v>
      </c>
      <c r="B293" s="83">
        <v>15</v>
      </c>
      <c r="C293" s="84">
        <v>868.19322995000005</v>
      </c>
      <c r="D293" s="84">
        <v>827.90776166000001</v>
      </c>
      <c r="E293" s="84">
        <v>159.41942835</v>
      </c>
      <c r="F293" s="84">
        <v>159.41942835</v>
      </c>
    </row>
    <row r="294" spans="1:6" ht="12.75" customHeight="1" x14ac:dyDescent="0.2">
      <c r="A294" s="83" t="s">
        <v>171</v>
      </c>
      <c r="B294" s="83">
        <v>16</v>
      </c>
      <c r="C294" s="84">
        <v>888.27185301999998</v>
      </c>
      <c r="D294" s="84">
        <v>850.33888258000002</v>
      </c>
      <c r="E294" s="84">
        <v>163.73869751999999</v>
      </c>
      <c r="F294" s="84">
        <v>163.73869751999999</v>
      </c>
    </row>
    <row r="295" spans="1:6" ht="12.75" customHeight="1" x14ac:dyDescent="0.2">
      <c r="A295" s="83" t="s">
        <v>171</v>
      </c>
      <c r="B295" s="83">
        <v>17</v>
      </c>
      <c r="C295" s="84">
        <v>884.20561992</v>
      </c>
      <c r="D295" s="84">
        <v>847.00843497999995</v>
      </c>
      <c r="E295" s="84">
        <v>163.09739655000001</v>
      </c>
      <c r="F295" s="84">
        <v>163.09739655000001</v>
      </c>
    </row>
    <row r="296" spans="1:6" ht="12.75" customHeight="1" x14ac:dyDescent="0.2">
      <c r="A296" s="83" t="s">
        <v>171</v>
      </c>
      <c r="B296" s="83">
        <v>18</v>
      </c>
      <c r="C296" s="84">
        <v>870.82939956999996</v>
      </c>
      <c r="D296" s="84">
        <v>834.95959723999999</v>
      </c>
      <c r="E296" s="84">
        <v>160.7773086</v>
      </c>
      <c r="F296" s="84">
        <v>160.7773086</v>
      </c>
    </row>
    <row r="297" spans="1:6" ht="12.75" customHeight="1" x14ac:dyDescent="0.2">
      <c r="A297" s="83" t="s">
        <v>171</v>
      </c>
      <c r="B297" s="83">
        <v>19</v>
      </c>
      <c r="C297" s="84">
        <v>823.75338249000004</v>
      </c>
      <c r="D297" s="84">
        <v>787.73334714999999</v>
      </c>
      <c r="E297" s="84">
        <v>151.68356392999999</v>
      </c>
      <c r="F297" s="84">
        <v>151.68356392999999</v>
      </c>
    </row>
    <row r="298" spans="1:6" ht="12.75" customHeight="1" x14ac:dyDescent="0.2">
      <c r="A298" s="83" t="s">
        <v>171</v>
      </c>
      <c r="B298" s="83">
        <v>20</v>
      </c>
      <c r="C298" s="84">
        <v>788.12210733999996</v>
      </c>
      <c r="D298" s="84">
        <v>751.61279704000003</v>
      </c>
      <c r="E298" s="84">
        <v>144.72829945000001</v>
      </c>
      <c r="F298" s="84">
        <v>144.72829945000001</v>
      </c>
    </row>
    <row r="299" spans="1:6" ht="12.75" customHeight="1" x14ac:dyDescent="0.2">
      <c r="A299" s="83" t="s">
        <v>171</v>
      </c>
      <c r="B299" s="83">
        <v>21</v>
      </c>
      <c r="C299" s="84">
        <v>784.31527902000005</v>
      </c>
      <c r="D299" s="84">
        <v>746.25522740999997</v>
      </c>
      <c r="E299" s="84">
        <v>143.69666194999999</v>
      </c>
      <c r="F299" s="84">
        <v>143.69666194999999</v>
      </c>
    </row>
    <row r="300" spans="1:6" ht="12.75" customHeight="1" x14ac:dyDescent="0.2">
      <c r="A300" s="83" t="s">
        <v>171</v>
      </c>
      <c r="B300" s="83">
        <v>22</v>
      </c>
      <c r="C300" s="84">
        <v>797.91728068999998</v>
      </c>
      <c r="D300" s="84">
        <v>761.47165623000001</v>
      </c>
      <c r="E300" s="84">
        <v>146.62669172</v>
      </c>
      <c r="F300" s="84">
        <v>146.62669172</v>
      </c>
    </row>
    <row r="301" spans="1:6" ht="12.75" customHeight="1" x14ac:dyDescent="0.2">
      <c r="A301" s="83" t="s">
        <v>171</v>
      </c>
      <c r="B301" s="83">
        <v>23</v>
      </c>
      <c r="C301" s="84">
        <v>843.55392006</v>
      </c>
      <c r="D301" s="84">
        <v>806.50072608000005</v>
      </c>
      <c r="E301" s="84">
        <v>155.29735396999999</v>
      </c>
      <c r="F301" s="84">
        <v>155.29735396999999</v>
      </c>
    </row>
    <row r="302" spans="1:6" ht="12.75" customHeight="1" x14ac:dyDescent="0.2">
      <c r="A302" s="83" t="s">
        <v>171</v>
      </c>
      <c r="B302" s="83">
        <v>24</v>
      </c>
      <c r="C302" s="84">
        <v>907.28523357999995</v>
      </c>
      <c r="D302" s="84">
        <v>869.70677890000002</v>
      </c>
      <c r="E302" s="84">
        <v>167.46812138000001</v>
      </c>
      <c r="F302" s="84">
        <v>167.46812138000001</v>
      </c>
    </row>
    <row r="303" spans="1:6" ht="12.75" customHeight="1" x14ac:dyDescent="0.2">
      <c r="A303" s="83" t="s">
        <v>172</v>
      </c>
      <c r="B303" s="83">
        <v>1</v>
      </c>
      <c r="C303" s="84">
        <v>946.04643638000005</v>
      </c>
      <c r="D303" s="84">
        <v>907.96694604000004</v>
      </c>
      <c r="E303" s="84">
        <v>174.83538408000001</v>
      </c>
      <c r="F303" s="84">
        <v>174.83538408000001</v>
      </c>
    </row>
    <row r="304" spans="1:6" ht="12.75" customHeight="1" x14ac:dyDescent="0.2">
      <c r="A304" s="83" t="s">
        <v>172</v>
      </c>
      <c r="B304" s="83">
        <v>2</v>
      </c>
      <c r="C304" s="84">
        <v>1016.45579492</v>
      </c>
      <c r="D304" s="84">
        <v>978.39675394000005</v>
      </c>
      <c r="E304" s="84">
        <v>188.39713605</v>
      </c>
      <c r="F304" s="84">
        <v>188.39713605</v>
      </c>
    </row>
    <row r="305" spans="1:6" ht="12.75" customHeight="1" x14ac:dyDescent="0.2">
      <c r="A305" s="83" t="s">
        <v>172</v>
      </c>
      <c r="B305" s="83">
        <v>3</v>
      </c>
      <c r="C305" s="84">
        <v>1067.3176048600001</v>
      </c>
      <c r="D305" s="84">
        <v>1026.93069117</v>
      </c>
      <c r="E305" s="84">
        <v>197.74268502000001</v>
      </c>
      <c r="F305" s="84">
        <v>197.74268502000001</v>
      </c>
    </row>
    <row r="306" spans="1:6" ht="12.75" customHeight="1" x14ac:dyDescent="0.2">
      <c r="A306" s="83" t="s">
        <v>172</v>
      </c>
      <c r="B306" s="83">
        <v>4</v>
      </c>
      <c r="C306" s="84">
        <v>1094.32641616</v>
      </c>
      <c r="D306" s="84">
        <v>1055.74303912</v>
      </c>
      <c r="E306" s="84">
        <v>203.29070408000001</v>
      </c>
      <c r="F306" s="84">
        <v>203.29070408000001</v>
      </c>
    </row>
    <row r="307" spans="1:6" ht="12.75" customHeight="1" x14ac:dyDescent="0.2">
      <c r="A307" s="83" t="s">
        <v>172</v>
      </c>
      <c r="B307" s="83">
        <v>5</v>
      </c>
      <c r="C307" s="84">
        <v>1115.20806075</v>
      </c>
      <c r="D307" s="84">
        <v>1076.3257453900001</v>
      </c>
      <c r="E307" s="84">
        <v>207.25404809</v>
      </c>
      <c r="F307" s="84">
        <v>207.25404809</v>
      </c>
    </row>
    <row r="308" spans="1:6" ht="12.75" customHeight="1" x14ac:dyDescent="0.2">
      <c r="A308" s="83" t="s">
        <v>172</v>
      </c>
      <c r="B308" s="83">
        <v>6</v>
      </c>
      <c r="C308" s="84">
        <v>1108.29415391</v>
      </c>
      <c r="D308" s="84">
        <v>1069.5239677</v>
      </c>
      <c r="E308" s="84">
        <v>205.94431822999999</v>
      </c>
      <c r="F308" s="84">
        <v>205.94431822999999</v>
      </c>
    </row>
    <row r="309" spans="1:6" ht="12.75" customHeight="1" x14ac:dyDescent="0.2">
      <c r="A309" s="83" t="s">
        <v>172</v>
      </c>
      <c r="B309" s="83">
        <v>7</v>
      </c>
      <c r="C309" s="84">
        <v>1075.0965073899999</v>
      </c>
      <c r="D309" s="84">
        <v>1035.0367340600001</v>
      </c>
      <c r="E309" s="84">
        <v>199.30356026000001</v>
      </c>
      <c r="F309" s="84">
        <v>199.30356026000001</v>
      </c>
    </row>
    <row r="310" spans="1:6" ht="12.75" customHeight="1" x14ac:dyDescent="0.2">
      <c r="A310" s="83" t="s">
        <v>172</v>
      </c>
      <c r="B310" s="83">
        <v>8</v>
      </c>
      <c r="C310" s="84">
        <v>999.55822379000006</v>
      </c>
      <c r="D310" s="84">
        <v>956.93934056000001</v>
      </c>
      <c r="E310" s="84">
        <v>184.26536107000001</v>
      </c>
      <c r="F310" s="84">
        <v>184.26536107000001</v>
      </c>
    </row>
    <row r="311" spans="1:6" ht="12.75" customHeight="1" x14ac:dyDescent="0.2">
      <c r="A311" s="83" t="s">
        <v>172</v>
      </c>
      <c r="B311" s="83">
        <v>9</v>
      </c>
      <c r="C311" s="84">
        <v>935.44016848000001</v>
      </c>
      <c r="D311" s="84">
        <v>885.26412109</v>
      </c>
      <c r="E311" s="84">
        <v>170.46379640000001</v>
      </c>
      <c r="F311" s="84">
        <v>170.46379640000001</v>
      </c>
    </row>
    <row r="312" spans="1:6" ht="12.75" customHeight="1" x14ac:dyDescent="0.2">
      <c r="A312" s="83" t="s">
        <v>172</v>
      </c>
      <c r="B312" s="83">
        <v>10</v>
      </c>
      <c r="C312" s="84">
        <v>1076.4591822499999</v>
      </c>
      <c r="D312" s="84">
        <v>824.56799344000001</v>
      </c>
      <c r="E312" s="84">
        <v>158.77633262000001</v>
      </c>
      <c r="F312" s="84">
        <v>158.77633262000001</v>
      </c>
    </row>
    <row r="313" spans="1:6" ht="12.75" customHeight="1" x14ac:dyDescent="0.2">
      <c r="A313" s="83" t="s">
        <v>172</v>
      </c>
      <c r="B313" s="83">
        <v>11</v>
      </c>
      <c r="C313" s="84">
        <v>796.54433057999995</v>
      </c>
      <c r="D313" s="84">
        <v>796.54433057999995</v>
      </c>
      <c r="E313" s="84">
        <v>153.3801804</v>
      </c>
      <c r="F313" s="84">
        <v>153.3801804</v>
      </c>
    </row>
    <row r="314" spans="1:6" ht="12.75" customHeight="1" x14ac:dyDescent="0.2">
      <c r="A314" s="83" t="s">
        <v>172</v>
      </c>
      <c r="B314" s="83">
        <v>12</v>
      </c>
      <c r="C314" s="84">
        <v>788.71706306999999</v>
      </c>
      <c r="D314" s="84">
        <v>788.71706306999999</v>
      </c>
      <c r="E314" s="84">
        <v>151.87298530999999</v>
      </c>
      <c r="F314" s="84">
        <v>151.87298530999999</v>
      </c>
    </row>
    <row r="315" spans="1:6" ht="12.75" customHeight="1" x14ac:dyDescent="0.2">
      <c r="A315" s="83" t="s">
        <v>172</v>
      </c>
      <c r="B315" s="83">
        <v>13</v>
      </c>
      <c r="C315" s="84">
        <v>787.52770334000002</v>
      </c>
      <c r="D315" s="84">
        <v>787.52770334000002</v>
      </c>
      <c r="E315" s="84">
        <v>151.64396578</v>
      </c>
      <c r="F315" s="84">
        <v>151.64396578</v>
      </c>
    </row>
    <row r="316" spans="1:6" ht="12.75" customHeight="1" x14ac:dyDescent="0.2">
      <c r="A316" s="83" t="s">
        <v>172</v>
      </c>
      <c r="B316" s="83">
        <v>14</v>
      </c>
      <c r="C316" s="84">
        <v>820.86587696000004</v>
      </c>
      <c r="D316" s="84">
        <v>820.86587696000004</v>
      </c>
      <c r="E316" s="84">
        <v>158.06346421000001</v>
      </c>
      <c r="F316" s="84">
        <v>158.06346421000001</v>
      </c>
    </row>
    <row r="317" spans="1:6" ht="12.75" customHeight="1" x14ac:dyDescent="0.2">
      <c r="A317" s="83" t="s">
        <v>172</v>
      </c>
      <c r="B317" s="83">
        <v>15</v>
      </c>
      <c r="C317" s="84">
        <v>852.29923506</v>
      </c>
      <c r="D317" s="84">
        <v>852.29923506</v>
      </c>
      <c r="E317" s="84">
        <v>164.11617709999999</v>
      </c>
      <c r="F317" s="84">
        <v>164.11617709999999</v>
      </c>
    </row>
    <row r="318" spans="1:6" ht="12.75" customHeight="1" x14ac:dyDescent="0.2">
      <c r="A318" s="83" t="s">
        <v>172</v>
      </c>
      <c r="B318" s="83">
        <v>16</v>
      </c>
      <c r="C318" s="84">
        <v>869.04655401000002</v>
      </c>
      <c r="D318" s="84">
        <v>869.04655401000002</v>
      </c>
      <c r="E318" s="84">
        <v>167.34099046</v>
      </c>
      <c r="F318" s="84">
        <v>167.34099046</v>
      </c>
    </row>
    <row r="319" spans="1:6" ht="12.75" customHeight="1" x14ac:dyDescent="0.2">
      <c r="A319" s="83" t="s">
        <v>172</v>
      </c>
      <c r="B319" s="83">
        <v>17</v>
      </c>
      <c r="C319" s="84">
        <v>857.40696151999998</v>
      </c>
      <c r="D319" s="84">
        <v>857.40696151999998</v>
      </c>
      <c r="E319" s="84">
        <v>165.09970554</v>
      </c>
      <c r="F319" s="84">
        <v>165.09970554</v>
      </c>
    </row>
    <row r="320" spans="1:6" ht="12.75" customHeight="1" x14ac:dyDescent="0.2">
      <c r="A320" s="83" t="s">
        <v>172</v>
      </c>
      <c r="B320" s="83">
        <v>18</v>
      </c>
      <c r="C320" s="84">
        <v>821.98634272000004</v>
      </c>
      <c r="D320" s="84">
        <v>821.98634272000004</v>
      </c>
      <c r="E320" s="84">
        <v>158.27921773</v>
      </c>
      <c r="F320" s="84">
        <v>158.27921773</v>
      </c>
    </row>
    <row r="321" spans="1:6" ht="12.75" customHeight="1" x14ac:dyDescent="0.2">
      <c r="A321" s="83" t="s">
        <v>172</v>
      </c>
      <c r="B321" s="83">
        <v>19</v>
      </c>
      <c r="C321" s="84">
        <v>782.22839853000005</v>
      </c>
      <c r="D321" s="84">
        <v>782.22839853000005</v>
      </c>
      <c r="E321" s="84">
        <v>150.62354758000001</v>
      </c>
      <c r="F321" s="84">
        <v>150.62354758000001</v>
      </c>
    </row>
    <row r="322" spans="1:6" ht="12.75" customHeight="1" x14ac:dyDescent="0.2">
      <c r="A322" s="83" t="s">
        <v>172</v>
      </c>
      <c r="B322" s="83">
        <v>20</v>
      </c>
      <c r="C322" s="84">
        <v>738.58045519999996</v>
      </c>
      <c r="D322" s="84">
        <v>738.58045519999996</v>
      </c>
      <c r="E322" s="84">
        <v>142.2188309</v>
      </c>
      <c r="F322" s="84">
        <v>142.2188309</v>
      </c>
    </row>
    <row r="323" spans="1:6" ht="12.75" customHeight="1" x14ac:dyDescent="0.2">
      <c r="A323" s="83" t="s">
        <v>172</v>
      </c>
      <c r="B323" s="83">
        <v>21</v>
      </c>
      <c r="C323" s="84">
        <v>752.63723741000001</v>
      </c>
      <c r="D323" s="84">
        <v>752.63723741000001</v>
      </c>
      <c r="E323" s="84">
        <v>144.92556260000001</v>
      </c>
      <c r="F323" s="84">
        <v>144.92556260000001</v>
      </c>
    </row>
    <row r="324" spans="1:6" ht="12.75" customHeight="1" x14ac:dyDescent="0.2">
      <c r="A324" s="83" t="s">
        <v>172</v>
      </c>
      <c r="B324" s="83">
        <v>22</v>
      </c>
      <c r="C324" s="84">
        <v>816.21989690999999</v>
      </c>
      <c r="D324" s="84">
        <v>748.83054521999998</v>
      </c>
      <c r="E324" s="84">
        <v>144.1925574</v>
      </c>
      <c r="F324" s="84">
        <v>144.1925574</v>
      </c>
    </row>
    <row r="325" spans="1:6" ht="12.75" customHeight="1" x14ac:dyDescent="0.2">
      <c r="A325" s="83" t="s">
        <v>172</v>
      </c>
      <c r="B325" s="83">
        <v>23</v>
      </c>
      <c r="C325" s="84">
        <v>805.99688872000002</v>
      </c>
      <c r="D325" s="84">
        <v>761.77306919</v>
      </c>
      <c r="E325" s="84">
        <v>146.68473089</v>
      </c>
      <c r="F325" s="84">
        <v>146.68473089</v>
      </c>
    </row>
    <row r="326" spans="1:6" ht="12.75" customHeight="1" x14ac:dyDescent="0.2">
      <c r="A326" s="83" t="s">
        <v>172</v>
      </c>
      <c r="B326" s="83">
        <v>24</v>
      </c>
      <c r="C326" s="84">
        <v>877.13886243000002</v>
      </c>
      <c r="D326" s="84">
        <v>838.88897512999995</v>
      </c>
      <c r="E326" s="84">
        <v>161.53393778</v>
      </c>
      <c r="F326" s="84">
        <v>161.53393778</v>
      </c>
    </row>
    <row r="327" spans="1:6" ht="12.75" customHeight="1" x14ac:dyDescent="0.2">
      <c r="A327" s="83" t="s">
        <v>173</v>
      </c>
      <c r="B327" s="83">
        <v>1</v>
      </c>
      <c r="C327" s="84">
        <v>958.86428906000003</v>
      </c>
      <c r="D327" s="84">
        <v>920.91539972999999</v>
      </c>
      <c r="E327" s="84">
        <v>177.32869937999999</v>
      </c>
      <c r="F327" s="84">
        <v>177.32869937999999</v>
      </c>
    </row>
    <row r="328" spans="1:6" ht="12.75" customHeight="1" x14ac:dyDescent="0.2">
      <c r="A328" s="83" t="s">
        <v>173</v>
      </c>
      <c r="B328" s="83">
        <v>2</v>
      </c>
      <c r="C328" s="84">
        <v>1042.0043470600001</v>
      </c>
      <c r="D328" s="84">
        <v>1004.4570723</v>
      </c>
      <c r="E328" s="84">
        <v>193.41523257</v>
      </c>
      <c r="F328" s="84">
        <v>193.41523257</v>
      </c>
    </row>
    <row r="329" spans="1:6" ht="12.75" customHeight="1" x14ac:dyDescent="0.2">
      <c r="A329" s="83" t="s">
        <v>173</v>
      </c>
      <c r="B329" s="83">
        <v>3</v>
      </c>
      <c r="C329" s="84">
        <v>1108.62166312</v>
      </c>
      <c r="D329" s="84">
        <v>1068.5113116099999</v>
      </c>
      <c r="E329" s="84">
        <v>205.74932422000001</v>
      </c>
      <c r="F329" s="84">
        <v>205.74932422000001</v>
      </c>
    </row>
    <row r="330" spans="1:6" ht="12.75" customHeight="1" x14ac:dyDescent="0.2">
      <c r="A330" s="83" t="s">
        <v>173</v>
      </c>
      <c r="B330" s="83">
        <v>4</v>
      </c>
      <c r="C330" s="84">
        <v>1129.3637259899999</v>
      </c>
      <c r="D330" s="84">
        <v>1091.8022655300001</v>
      </c>
      <c r="E330" s="84">
        <v>210.23416025</v>
      </c>
      <c r="F330" s="84">
        <v>210.23416025</v>
      </c>
    </row>
    <row r="331" spans="1:6" ht="12.75" customHeight="1" x14ac:dyDescent="0.2">
      <c r="A331" s="83" t="s">
        <v>173</v>
      </c>
      <c r="B331" s="83">
        <v>5</v>
      </c>
      <c r="C331" s="84">
        <v>1139.23144475</v>
      </c>
      <c r="D331" s="84">
        <v>1101.5982022600001</v>
      </c>
      <c r="E331" s="84">
        <v>212.12043636000001</v>
      </c>
      <c r="F331" s="84">
        <v>212.12043636000001</v>
      </c>
    </row>
    <row r="332" spans="1:6" ht="12.75" customHeight="1" x14ac:dyDescent="0.2">
      <c r="A332" s="83" t="s">
        <v>173</v>
      </c>
      <c r="B332" s="83">
        <v>6</v>
      </c>
      <c r="C332" s="84">
        <v>1115.7572022500001</v>
      </c>
      <c r="D332" s="84">
        <v>1078.29541279</v>
      </c>
      <c r="E332" s="84">
        <v>207.63332131999999</v>
      </c>
      <c r="F332" s="84">
        <v>207.63332131999999</v>
      </c>
    </row>
    <row r="333" spans="1:6" ht="12.75" customHeight="1" x14ac:dyDescent="0.2">
      <c r="A333" s="83" t="s">
        <v>173</v>
      </c>
      <c r="B333" s="83">
        <v>7</v>
      </c>
      <c r="C333" s="84">
        <v>1039.0072489900001</v>
      </c>
      <c r="D333" s="84">
        <v>999.67742397999996</v>
      </c>
      <c r="E333" s="84">
        <v>192.49487786</v>
      </c>
      <c r="F333" s="84">
        <v>192.49487786</v>
      </c>
    </row>
    <row r="334" spans="1:6" ht="12.75" customHeight="1" x14ac:dyDescent="0.2">
      <c r="A334" s="83" t="s">
        <v>173</v>
      </c>
      <c r="B334" s="83">
        <v>8</v>
      </c>
      <c r="C334" s="84">
        <v>940.39612679000004</v>
      </c>
      <c r="D334" s="84">
        <v>903.59407866000004</v>
      </c>
      <c r="E334" s="84">
        <v>173.99335789</v>
      </c>
      <c r="F334" s="84">
        <v>173.99335789</v>
      </c>
    </row>
    <row r="335" spans="1:6" ht="12.75" customHeight="1" x14ac:dyDescent="0.2">
      <c r="A335" s="83" t="s">
        <v>173</v>
      </c>
      <c r="B335" s="83">
        <v>9</v>
      </c>
      <c r="C335" s="84">
        <v>912.50561245999995</v>
      </c>
      <c r="D335" s="84">
        <v>872.42252455000005</v>
      </c>
      <c r="E335" s="84">
        <v>167.99105718999999</v>
      </c>
      <c r="F335" s="84">
        <v>167.99105718999999</v>
      </c>
    </row>
    <row r="336" spans="1:6" ht="12.75" customHeight="1" x14ac:dyDescent="0.2">
      <c r="A336" s="83" t="s">
        <v>173</v>
      </c>
      <c r="B336" s="83">
        <v>10</v>
      </c>
      <c r="C336" s="84">
        <v>893.80562634</v>
      </c>
      <c r="D336" s="84">
        <v>855.09982320999995</v>
      </c>
      <c r="E336" s="84">
        <v>164.65544993</v>
      </c>
      <c r="F336" s="84">
        <v>164.65544993</v>
      </c>
    </row>
    <row r="337" spans="1:6" ht="12.75" customHeight="1" x14ac:dyDescent="0.2">
      <c r="A337" s="83" t="s">
        <v>173</v>
      </c>
      <c r="B337" s="83">
        <v>11</v>
      </c>
      <c r="C337" s="84">
        <v>888.20974048000005</v>
      </c>
      <c r="D337" s="84">
        <v>849.44393778999995</v>
      </c>
      <c r="E337" s="84">
        <v>163.56636965000001</v>
      </c>
      <c r="F337" s="84">
        <v>163.56636965000001</v>
      </c>
    </row>
    <row r="338" spans="1:6" ht="12.75" customHeight="1" x14ac:dyDescent="0.2">
      <c r="A338" s="83" t="s">
        <v>173</v>
      </c>
      <c r="B338" s="83">
        <v>12</v>
      </c>
      <c r="C338" s="84">
        <v>884.92076044999999</v>
      </c>
      <c r="D338" s="84">
        <v>846.53565653999999</v>
      </c>
      <c r="E338" s="84">
        <v>163.00635976000001</v>
      </c>
      <c r="F338" s="84">
        <v>163.00635976000001</v>
      </c>
    </row>
    <row r="339" spans="1:6" ht="12.75" customHeight="1" x14ac:dyDescent="0.2">
      <c r="A339" s="83" t="s">
        <v>173</v>
      </c>
      <c r="B339" s="83">
        <v>13</v>
      </c>
      <c r="C339" s="84">
        <v>862.16469522</v>
      </c>
      <c r="D339" s="84">
        <v>824.71137495999994</v>
      </c>
      <c r="E339" s="84">
        <v>158.80394174</v>
      </c>
      <c r="F339" s="84">
        <v>158.80394174</v>
      </c>
    </row>
    <row r="340" spans="1:6" ht="12.75" customHeight="1" x14ac:dyDescent="0.2">
      <c r="A340" s="83" t="s">
        <v>173</v>
      </c>
      <c r="B340" s="83">
        <v>14</v>
      </c>
      <c r="C340" s="84">
        <v>870.63425561999998</v>
      </c>
      <c r="D340" s="84">
        <v>830.37724406999996</v>
      </c>
      <c r="E340" s="84">
        <v>159.89494445</v>
      </c>
      <c r="F340" s="84">
        <v>159.89494445</v>
      </c>
    </row>
    <row r="341" spans="1:6" ht="12.75" customHeight="1" x14ac:dyDescent="0.2">
      <c r="A341" s="83" t="s">
        <v>173</v>
      </c>
      <c r="B341" s="83">
        <v>15</v>
      </c>
      <c r="C341" s="84">
        <v>903.49328548000005</v>
      </c>
      <c r="D341" s="84">
        <v>866.69899128999998</v>
      </c>
      <c r="E341" s="84">
        <v>166.88895084999999</v>
      </c>
      <c r="F341" s="84">
        <v>166.88895084999999</v>
      </c>
    </row>
    <row r="342" spans="1:6" ht="12.75" customHeight="1" x14ac:dyDescent="0.2">
      <c r="A342" s="83" t="s">
        <v>173</v>
      </c>
      <c r="B342" s="83">
        <v>16</v>
      </c>
      <c r="C342" s="84">
        <v>913.28035998999997</v>
      </c>
      <c r="D342" s="84">
        <v>874.91484996999998</v>
      </c>
      <c r="E342" s="84">
        <v>168.47097188000001</v>
      </c>
      <c r="F342" s="84">
        <v>168.47097188000001</v>
      </c>
    </row>
    <row r="343" spans="1:6" ht="12.75" customHeight="1" x14ac:dyDescent="0.2">
      <c r="A343" s="83" t="s">
        <v>173</v>
      </c>
      <c r="B343" s="83">
        <v>17</v>
      </c>
      <c r="C343" s="84">
        <v>910.09991063999996</v>
      </c>
      <c r="D343" s="84">
        <v>872.88462658000003</v>
      </c>
      <c r="E343" s="84">
        <v>168.08003816999999</v>
      </c>
      <c r="F343" s="84">
        <v>168.08003816999999</v>
      </c>
    </row>
    <row r="344" spans="1:6" ht="12.75" customHeight="1" x14ac:dyDescent="0.2">
      <c r="A344" s="83" t="s">
        <v>173</v>
      </c>
      <c r="B344" s="83">
        <v>18</v>
      </c>
      <c r="C344" s="84">
        <v>877.38243738999995</v>
      </c>
      <c r="D344" s="84">
        <v>839.24508804000004</v>
      </c>
      <c r="E344" s="84">
        <v>161.60250980999999</v>
      </c>
      <c r="F344" s="84">
        <v>161.60250980999999</v>
      </c>
    </row>
    <row r="345" spans="1:6" ht="12.75" customHeight="1" x14ac:dyDescent="0.2">
      <c r="A345" s="83" t="s">
        <v>173</v>
      </c>
      <c r="B345" s="83">
        <v>19</v>
      </c>
      <c r="C345" s="84">
        <v>826.66583950999996</v>
      </c>
      <c r="D345" s="84">
        <v>789.67060332000005</v>
      </c>
      <c r="E345" s="84">
        <v>152.05659614999999</v>
      </c>
      <c r="F345" s="84">
        <v>152.05659614999999</v>
      </c>
    </row>
    <row r="346" spans="1:6" ht="12.75" customHeight="1" x14ac:dyDescent="0.2">
      <c r="A346" s="83" t="s">
        <v>173</v>
      </c>
      <c r="B346" s="83">
        <v>20</v>
      </c>
      <c r="C346" s="84">
        <v>780.75392976000001</v>
      </c>
      <c r="D346" s="84">
        <v>743.70030058999998</v>
      </c>
      <c r="E346" s="84">
        <v>143.20469292999999</v>
      </c>
      <c r="F346" s="84">
        <v>143.20469292999999</v>
      </c>
    </row>
    <row r="347" spans="1:6" ht="12.75" customHeight="1" x14ac:dyDescent="0.2">
      <c r="A347" s="83" t="s">
        <v>173</v>
      </c>
      <c r="B347" s="83">
        <v>21</v>
      </c>
      <c r="C347" s="84">
        <v>788.77076102000001</v>
      </c>
      <c r="D347" s="84">
        <v>753.43000504999998</v>
      </c>
      <c r="E347" s="84">
        <v>145.07821555000001</v>
      </c>
      <c r="F347" s="84">
        <v>145.07821555000001</v>
      </c>
    </row>
    <row r="348" spans="1:6" ht="12.75" customHeight="1" x14ac:dyDescent="0.2">
      <c r="A348" s="83" t="s">
        <v>173</v>
      </c>
      <c r="B348" s="83">
        <v>22</v>
      </c>
      <c r="C348" s="84">
        <v>788.54445365000004</v>
      </c>
      <c r="D348" s="84">
        <v>750.73484570000005</v>
      </c>
      <c r="E348" s="84">
        <v>144.55924378</v>
      </c>
      <c r="F348" s="84">
        <v>144.55924378</v>
      </c>
    </row>
    <row r="349" spans="1:6" ht="12.75" customHeight="1" x14ac:dyDescent="0.2">
      <c r="A349" s="83" t="s">
        <v>173</v>
      </c>
      <c r="B349" s="83">
        <v>23</v>
      </c>
      <c r="C349" s="84">
        <v>807.42044386999999</v>
      </c>
      <c r="D349" s="84">
        <v>769.89105272999996</v>
      </c>
      <c r="E349" s="84">
        <v>148.24790537999999</v>
      </c>
      <c r="F349" s="84">
        <v>148.24790537999999</v>
      </c>
    </row>
    <row r="350" spans="1:6" ht="12.75" customHeight="1" x14ac:dyDescent="0.2">
      <c r="A350" s="83" t="s">
        <v>173</v>
      </c>
      <c r="B350" s="83">
        <v>24</v>
      </c>
      <c r="C350" s="84">
        <v>903.92350225999996</v>
      </c>
      <c r="D350" s="84">
        <v>864.81559707999997</v>
      </c>
      <c r="E350" s="84">
        <v>166.52629012</v>
      </c>
      <c r="F350" s="84">
        <v>166.52629012</v>
      </c>
    </row>
    <row r="351" spans="1:6" ht="12.75" customHeight="1" x14ac:dyDescent="0.2">
      <c r="A351" s="83" t="s">
        <v>174</v>
      </c>
      <c r="B351" s="83">
        <v>1</v>
      </c>
      <c r="C351" s="84">
        <v>953.78267181000001</v>
      </c>
      <c r="D351" s="84">
        <v>916.47197180000001</v>
      </c>
      <c r="E351" s="84">
        <v>176.47308626</v>
      </c>
      <c r="F351" s="84">
        <v>176.47308626</v>
      </c>
    </row>
    <row r="352" spans="1:6" ht="12.75" customHeight="1" x14ac:dyDescent="0.2">
      <c r="A352" s="83" t="s">
        <v>174</v>
      </c>
      <c r="B352" s="83">
        <v>2</v>
      </c>
      <c r="C352" s="84">
        <v>1035.38248555</v>
      </c>
      <c r="D352" s="84">
        <v>998.39122067999995</v>
      </c>
      <c r="E352" s="84">
        <v>192.24721041999999</v>
      </c>
      <c r="F352" s="84">
        <v>192.24721041999999</v>
      </c>
    </row>
    <row r="353" spans="1:6" ht="12.75" customHeight="1" x14ac:dyDescent="0.2">
      <c r="A353" s="83" t="s">
        <v>174</v>
      </c>
      <c r="B353" s="83">
        <v>3</v>
      </c>
      <c r="C353" s="84">
        <v>1083.7581820400001</v>
      </c>
      <c r="D353" s="84">
        <v>1044.68134009</v>
      </c>
      <c r="E353" s="84">
        <v>201.16069658000001</v>
      </c>
      <c r="F353" s="84">
        <v>201.16069658000001</v>
      </c>
    </row>
    <row r="354" spans="1:6" ht="12.75" customHeight="1" x14ac:dyDescent="0.2">
      <c r="A354" s="83" t="s">
        <v>174</v>
      </c>
      <c r="B354" s="83">
        <v>4</v>
      </c>
      <c r="C354" s="84">
        <v>1097.4717891600001</v>
      </c>
      <c r="D354" s="84">
        <v>1060.3410068999999</v>
      </c>
      <c r="E354" s="84">
        <v>204.17607491999999</v>
      </c>
      <c r="F354" s="84">
        <v>204.17607491999999</v>
      </c>
    </row>
    <row r="355" spans="1:6" ht="12.75" customHeight="1" x14ac:dyDescent="0.2">
      <c r="A355" s="83" t="s">
        <v>174</v>
      </c>
      <c r="B355" s="83">
        <v>5</v>
      </c>
      <c r="C355" s="84">
        <v>1106.3212020599999</v>
      </c>
      <c r="D355" s="84">
        <v>1068.3493731799999</v>
      </c>
      <c r="E355" s="84">
        <v>205.71814183999999</v>
      </c>
      <c r="F355" s="84">
        <v>205.71814183999999</v>
      </c>
    </row>
    <row r="356" spans="1:6" ht="12.75" customHeight="1" x14ac:dyDescent="0.2">
      <c r="A356" s="83" t="s">
        <v>174</v>
      </c>
      <c r="B356" s="83">
        <v>6</v>
      </c>
      <c r="C356" s="84">
        <v>1076.06566398</v>
      </c>
      <c r="D356" s="84">
        <v>1038.0178772899999</v>
      </c>
      <c r="E356" s="84">
        <v>199.87760023000001</v>
      </c>
      <c r="F356" s="84">
        <v>199.87760023000001</v>
      </c>
    </row>
    <row r="357" spans="1:6" ht="12.75" customHeight="1" x14ac:dyDescent="0.2">
      <c r="A357" s="83" t="s">
        <v>174</v>
      </c>
      <c r="B357" s="83">
        <v>7</v>
      </c>
      <c r="C357" s="84">
        <v>1012.30950595</v>
      </c>
      <c r="D357" s="84">
        <v>975.64762909000001</v>
      </c>
      <c r="E357" s="84">
        <v>187.86777283999999</v>
      </c>
      <c r="F357" s="84">
        <v>187.86777283999999</v>
      </c>
    </row>
    <row r="358" spans="1:6" ht="12.75" customHeight="1" x14ac:dyDescent="0.2">
      <c r="A358" s="83" t="s">
        <v>174</v>
      </c>
      <c r="B358" s="83">
        <v>8</v>
      </c>
      <c r="C358" s="84">
        <v>946.59899958000005</v>
      </c>
      <c r="D358" s="84">
        <v>910.26484019999998</v>
      </c>
      <c r="E358" s="84">
        <v>175.27785967</v>
      </c>
      <c r="F358" s="84">
        <v>175.27785967</v>
      </c>
    </row>
    <row r="359" spans="1:6" ht="12.75" customHeight="1" x14ac:dyDescent="0.2">
      <c r="A359" s="83" t="s">
        <v>174</v>
      </c>
      <c r="B359" s="83">
        <v>9</v>
      </c>
      <c r="C359" s="84">
        <v>896.73873880999997</v>
      </c>
      <c r="D359" s="84">
        <v>859.09380259</v>
      </c>
      <c r="E359" s="84">
        <v>165.42451858999999</v>
      </c>
      <c r="F359" s="84">
        <v>165.42451858999999</v>
      </c>
    </row>
    <row r="360" spans="1:6" ht="12.75" customHeight="1" x14ac:dyDescent="0.2">
      <c r="A360" s="83" t="s">
        <v>174</v>
      </c>
      <c r="B360" s="83">
        <v>10</v>
      </c>
      <c r="C360" s="84">
        <v>929.30962391000003</v>
      </c>
      <c r="D360" s="84">
        <v>891.27683776000003</v>
      </c>
      <c r="E360" s="84">
        <v>171.62158704000001</v>
      </c>
      <c r="F360" s="84">
        <v>171.62158704000001</v>
      </c>
    </row>
    <row r="361" spans="1:6" ht="12.75" customHeight="1" x14ac:dyDescent="0.2">
      <c r="A361" s="83" t="s">
        <v>174</v>
      </c>
      <c r="B361" s="83">
        <v>11</v>
      </c>
      <c r="C361" s="84">
        <v>915.87495807000005</v>
      </c>
      <c r="D361" s="84">
        <v>878.58151945999998</v>
      </c>
      <c r="E361" s="84">
        <v>169.17701473</v>
      </c>
      <c r="F361" s="84">
        <v>169.17701473</v>
      </c>
    </row>
    <row r="362" spans="1:6" ht="12.75" customHeight="1" x14ac:dyDescent="0.2">
      <c r="A362" s="83" t="s">
        <v>174</v>
      </c>
      <c r="B362" s="83">
        <v>12</v>
      </c>
      <c r="C362" s="84">
        <v>926.82806794999999</v>
      </c>
      <c r="D362" s="84">
        <v>888.56826606000004</v>
      </c>
      <c r="E362" s="84">
        <v>171.10003262000001</v>
      </c>
      <c r="F362" s="84">
        <v>171.10003262000001</v>
      </c>
    </row>
    <row r="363" spans="1:6" ht="12.75" customHeight="1" x14ac:dyDescent="0.2">
      <c r="A363" s="83" t="s">
        <v>174</v>
      </c>
      <c r="B363" s="83">
        <v>13</v>
      </c>
      <c r="C363" s="84">
        <v>880.94393403000004</v>
      </c>
      <c r="D363" s="84">
        <v>843.55958367000005</v>
      </c>
      <c r="E363" s="84">
        <v>162.43329611999999</v>
      </c>
      <c r="F363" s="84">
        <v>162.43329611999999</v>
      </c>
    </row>
    <row r="364" spans="1:6" ht="12.75" customHeight="1" x14ac:dyDescent="0.2">
      <c r="A364" s="83" t="s">
        <v>174</v>
      </c>
      <c r="B364" s="83">
        <v>14</v>
      </c>
      <c r="C364" s="84">
        <v>881.88735487999998</v>
      </c>
      <c r="D364" s="84">
        <v>844.08845104</v>
      </c>
      <c r="E364" s="84">
        <v>162.53513323000001</v>
      </c>
      <c r="F364" s="84">
        <v>162.53513323000001</v>
      </c>
    </row>
    <row r="365" spans="1:6" ht="12.75" customHeight="1" x14ac:dyDescent="0.2">
      <c r="A365" s="83" t="s">
        <v>174</v>
      </c>
      <c r="B365" s="83">
        <v>15</v>
      </c>
      <c r="C365" s="84">
        <v>927.42936073999999</v>
      </c>
      <c r="D365" s="84">
        <v>886.21904049</v>
      </c>
      <c r="E365" s="84">
        <v>170.64767280999999</v>
      </c>
      <c r="F365" s="84">
        <v>170.64767280999999</v>
      </c>
    </row>
    <row r="366" spans="1:6" ht="12.75" customHeight="1" x14ac:dyDescent="0.2">
      <c r="A366" s="83" t="s">
        <v>174</v>
      </c>
      <c r="B366" s="83">
        <v>16</v>
      </c>
      <c r="C366" s="84">
        <v>942.32573682999998</v>
      </c>
      <c r="D366" s="84">
        <v>903.06579011999997</v>
      </c>
      <c r="E366" s="84">
        <v>173.89163224000001</v>
      </c>
      <c r="F366" s="84">
        <v>173.89163224000001</v>
      </c>
    </row>
    <row r="367" spans="1:6" ht="12.75" customHeight="1" x14ac:dyDescent="0.2">
      <c r="A367" s="83" t="s">
        <v>174</v>
      </c>
      <c r="B367" s="83">
        <v>17</v>
      </c>
      <c r="C367" s="84">
        <v>935.08322927999995</v>
      </c>
      <c r="D367" s="84">
        <v>894.70366705000004</v>
      </c>
      <c r="E367" s="84">
        <v>172.28144698</v>
      </c>
      <c r="F367" s="84">
        <v>172.28144698</v>
      </c>
    </row>
    <row r="368" spans="1:6" ht="12.75" customHeight="1" x14ac:dyDescent="0.2">
      <c r="A368" s="83" t="s">
        <v>174</v>
      </c>
      <c r="B368" s="83">
        <v>18</v>
      </c>
      <c r="C368" s="84">
        <v>888.35897018000003</v>
      </c>
      <c r="D368" s="84">
        <v>849.60229231999995</v>
      </c>
      <c r="E368" s="84">
        <v>163.59686192000001</v>
      </c>
      <c r="F368" s="84">
        <v>163.59686192000001</v>
      </c>
    </row>
    <row r="369" spans="1:6" ht="12.75" customHeight="1" x14ac:dyDescent="0.2">
      <c r="A369" s="83" t="s">
        <v>174</v>
      </c>
      <c r="B369" s="83">
        <v>19</v>
      </c>
      <c r="C369" s="84">
        <v>911.05051066999999</v>
      </c>
      <c r="D369" s="84">
        <v>872.99373267999999</v>
      </c>
      <c r="E369" s="84">
        <v>168.10104731000001</v>
      </c>
      <c r="F369" s="84">
        <v>168.10104731000001</v>
      </c>
    </row>
    <row r="370" spans="1:6" ht="12.75" customHeight="1" x14ac:dyDescent="0.2">
      <c r="A370" s="83" t="s">
        <v>174</v>
      </c>
      <c r="B370" s="83">
        <v>20</v>
      </c>
      <c r="C370" s="84">
        <v>981.86522261000005</v>
      </c>
      <c r="D370" s="84">
        <v>943.15480940999998</v>
      </c>
      <c r="E370" s="84">
        <v>181.61105320999999</v>
      </c>
      <c r="F370" s="84">
        <v>181.61105320999999</v>
      </c>
    </row>
    <row r="371" spans="1:6" ht="12.75" customHeight="1" x14ac:dyDescent="0.2">
      <c r="A371" s="83" t="s">
        <v>174</v>
      </c>
      <c r="B371" s="83">
        <v>21</v>
      </c>
      <c r="C371" s="84">
        <v>1003.20241204</v>
      </c>
      <c r="D371" s="84">
        <v>960.77495293000004</v>
      </c>
      <c r="E371" s="84">
        <v>185.00393505</v>
      </c>
      <c r="F371" s="84">
        <v>185.00393505</v>
      </c>
    </row>
    <row r="372" spans="1:6" ht="12.75" customHeight="1" x14ac:dyDescent="0.2">
      <c r="A372" s="83" t="s">
        <v>174</v>
      </c>
      <c r="B372" s="83">
        <v>22</v>
      </c>
      <c r="C372" s="84">
        <v>990.56632693999995</v>
      </c>
      <c r="D372" s="84">
        <v>946.65505183000005</v>
      </c>
      <c r="E372" s="84">
        <v>182.28504937</v>
      </c>
      <c r="F372" s="84">
        <v>182.28504937</v>
      </c>
    </row>
    <row r="373" spans="1:6" ht="12.75" customHeight="1" x14ac:dyDescent="0.2">
      <c r="A373" s="83" t="s">
        <v>174</v>
      </c>
      <c r="B373" s="83">
        <v>23</v>
      </c>
      <c r="C373" s="84">
        <v>924.40299885000002</v>
      </c>
      <c r="D373" s="84">
        <v>892.02619429000003</v>
      </c>
      <c r="E373" s="84">
        <v>171.76588086999999</v>
      </c>
      <c r="F373" s="84">
        <v>171.76588086999999</v>
      </c>
    </row>
    <row r="374" spans="1:6" ht="12.75" customHeight="1" x14ac:dyDescent="0.2">
      <c r="A374" s="83" t="s">
        <v>174</v>
      </c>
      <c r="B374" s="83">
        <v>24</v>
      </c>
      <c r="C374" s="84">
        <v>920.35743486000001</v>
      </c>
      <c r="D374" s="84">
        <v>879.95262170000001</v>
      </c>
      <c r="E374" s="84">
        <v>169.44103004999999</v>
      </c>
      <c r="F374" s="84">
        <v>169.44103004999999</v>
      </c>
    </row>
    <row r="375" spans="1:6" ht="12.75" customHeight="1" x14ac:dyDescent="0.2">
      <c r="A375" s="83" t="s">
        <v>175</v>
      </c>
      <c r="B375" s="83">
        <v>1</v>
      </c>
      <c r="C375" s="84">
        <v>1047.82598411</v>
      </c>
      <c r="D375" s="84">
        <v>1001.88094015</v>
      </c>
      <c r="E375" s="84">
        <v>192.91918031</v>
      </c>
      <c r="F375" s="84">
        <v>192.91918031</v>
      </c>
    </row>
    <row r="376" spans="1:6" ht="12.75" customHeight="1" x14ac:dyDescent="0.2">
      <c r="A376" s="83" t="s">
        <v>175</v>
      </c>
      <c r="B376" s="83">
        <v>2</v>
      </c>
      <c r="C376" s="84">
        <v>1156.56755271</v>
      </c>
      <c r="D376" s="84">
        <v>1109.44831469</v>
      </c>
      <c r="E376" s="84">
        <v>213.63203039999999</v>
      </c>
      <c r="F376" s="84">
        <v>213.63203039999999</v>
      </c>
    </row>
    <row r="377" spans="1:6" ht="12.75" customHeight="1" x14ac:dyDescent="0.2">
      <c r="A377" s="83" t="s">
        <v>175</v>
      </c>
      <c r="B377" s="83">
        <v>3</v>
      </c>
      <c r="C377" s="84">
        <v>1267.41626578</v>
      </c>
      <c r="D377" s="84">
        <v>1219.91998429</v>
      </c>
      <c r="E377" s="84">
        <v>234.90412282</v>
      </c>
      <c r="F377" s="84">
        <v>234.90412282</v>
      </c>
    </row>
    <row r="378" spans="1:6" ht="12.75" customHeight="1" x14ac:dyDescent="0.2">
      <c r="A378" s="83" t="s">
        <v>175</v>
      </c>
      <c r="B378" s="83">
        <v>4</v>
      </c>
      <c r="C378" s="84">
        <v>1319.6198594800001</v>
      </c>
      <c r="D378" s="84">
        <v>1271.53395654</v>
      </c>
      <c r="E378" s="84">
        <v>244.84275406</v>
      </c>
      <c r="F378" s="84">
        <v>244.84275406</v>
      </c>
    </row>
    <row r="379" spans="1:6" ht="12.75" customHeight="1" x14ac:dyDescent="0.2">
      <c r="A379" s="83" t="s">
        <v>175</v>
      </c>
      <c r="B379" s="83">
        <v>5</v>
      </c>
      <c r="C379" s="84">
        <v>1348.4702694</v>
      </c>
      <c r="D379" s="84">
        <v>1298.94468936</v>
      </c>
      <c r="E379" s="84">
        <v>250.12088233</v>
      </c>
      <c r="F379" s="84">
        <v>250.12088233</v>
      </c>
    </row>
    <row r="380" spans="1:6" ht="12.75" customHeight="1" x14ac:dyDescent="0.2">
      <c r="A380" s="83" t="s">
        <v>175</v>
      </c>
      <c r="B380" s="83">
        <v>6</v>
      </c>
      <c r="C380" s="84">
        <v>1284.2501546599999</v>
      </c>
      <c r="D380" s="84">
        <v>1234.5579923299999</v>
      </c>
      <c r="E380" s="84">
        <v>237.72277360999999</v>
      </c>
      <c r="F380" s="84">
        <v>237.72277360999999</v>
      </c>
    </row>
    <row r="381" spans="1:6" ht="12.75" customHeight="1" x14ac:dyDescent="0.2">
      <c r="A381" s="83" t="s">
        <v>175</v>
      </c>
      <c r="B381" s="83">
        <v>7</v>
      </c>
      <c r="C381" s="84">
        <v>1160.0688252100001</v>
      </c>
      <c r="D381" s="84">
        <v>1113.3070430800001</v>
      </c>
      <c r="E381" s="84">
        <v>214.37505553</v>
      </c>
      <c r="F381" s="84">
        <v>214.37505553</v>
      </c>
    </row>
    <row r="382" spans="1:6" ht="12.75" customHeight="1" x14ac:dyDescent="0.2">
      <c r="A382" s="83" t="s">
        <v>175</v>
      </c>
      <c r="B382" s="83">
        <v>8</v>
      </c>
      <c r="C382" s="84">
        <v>1031.0647213499999</v>
      </c>
      <c r="D382" s="84">
        <v>988.17857470000001</v>
      </c>
      <c r="E382" s="84">
        <v>190.28069403000001</v>
      </c>
      <c r="F382" s="84">
        <v>190.28069403000001</v>
      </c>
    </row>
    <row r="383" spans="1:6" ht="12.75" customHeight="1" x14ac:dyDescent="0.2">
      <c r="A383" s="83" t="s">
        <v>175</v>
      </c>
      <c r="B383" s="83">
        <v>9</v>
      </c>
      <c r="C383" s="84">
        <v>910.59181044000002</v>
      </c>
      <c r="D383" s="84">
        <v>871.43744690000005</v>
      </c>
      <c r="E383" s="84">
        <v>167.80137361000001</v>
      </c>
      <c r="F383" s="84">
        <v>167.80137361000001</v>
      </c>
    </row>
    <row r="384" spans="1:6" ht="12.75" customHeight="1" x14ac:dyDescent="0.2">
      <c r="A384" s="83" t="s">
        <v>175</v>
      </c>
      <c r="B384" s="83">
        <v>10</v>
      </c>
      <c r="C384" s="84">
        <v>856.63011983000001</v>
      </c>
      <c r="D384" s="84">
        <v>819.88669476999996</v>
      </c>
      <c r="E384" s="84">
        <v>157.87491582999999</v>
      </c>
      <c r="F384" s="84">
        <v>157.87491582999999</v>
      </c>
    </row>
    <row r="385" spans="1:6" ht="12.75" customHeight="1" x14ac:dyDescent="0.2">
      <c r="A385" s="83" t="s">
        <v>175</v>
      </c>
      <c r="B385" s="83">
        <v>11</v>
      </c>
      <c r="C385" s="84">
        <v>853.45479563000004</v>
      </c>
      <c r="D385" s="84">
        <v>817.58429940999997</v>
      </c>
      <c r="E385" s="84">
        <v>157.43157350999999</v>
      </c>
      <c r="F385" s="84">
        <v>157.43157350999999</v>
      </c>
    </row>
    <row r="386" spans="1:6" ht="12.75" customHeight="1" x14ac:dyDescent="0.2">
      <c r="A386" s="83" t="s">
        <v>175</v>
      </c>
      <c r="B386" s="83">
        <v>12</v>
      </c>
      <c r="C386" s="84">
        <v>861.75301760000002</v>
      </c>
      <c r="D386" s="84">
        <v>825.55566284999998</v>
      </c>
      <c r="E386" s="84">
        <v>158.96651528000001</v>
      </c>
      <c r="F386" s="84">
        <v>158.96651528000001</v>
      </c>
    </row>
    <row r="387" spans="1:6" ht="12.75" customHeight="1" x14ac:dyDescent="0.2">
      <c r="A387" s="83" t="s">
        <v>175</v>
      </c>
      <c r="B387" s="83">
        <v>13</v>
      </c>
      <c r="C387" s="84">
        <v>877.36034157999995</v>
      </c>
      <c r="D387" s="84">
        <v>841.77549850000003</v>
      </c>
      <c r="E387" s="84">
        <v>162.08975803999999</v>
      </c>
      <c r="F387" s="84">
        <v>162.08975803999999</v>
      </c>
    </row>
    <row r="388" spans="1:6" ht="12.75" customHeight="1" x14ac:dyDescent="0.2">
      <c r="A388" s="83" t="s">
        <v>175</v>
      </c>
      <c r="B388" s="83">
        <v>14</v>
      </c>
      <c r="C388" s="84">
        <v>918.73481984</v>
      </c>
      <c r="D388" s="84">
        <v>882.36419303000002</v>
      </c>
      <c r="E388" s="84">
        <v>169.90539497</v>
      </c>
      <c r="F388" s="84">
        <v>169.90539497</v>
      </c>
    </row>
    <row r="389" spans="1:6" ht="12.75" customHeight="1" x14ac:dyDescent="0.2">
      <c r="A389" s="83" t="s">
        <v>175</v>
      </c>
      <c r="B389" s="83">
        <v>15</v>
      </c>
      <c r="C389" s="84">
        <v>963.18913671999996</v>
      </c>
      <c r="D389" s="84">
        <v>925.37825576</v>
      </c>
      <c r="E389" s="84">
        <v>178.18805351</v>
      </c>
      <c r="F389" s="84">
        <v>178.18805351</v>
      </c>
    </row>
    <row r="390" spans="1:6" ht="12.75" customHeight="1" x14ac:dyDescent="0.2">
      <c r="A390" s="83" t="s">
        <v>175</v>
      </c>
      <c r="B390" s="83">
        <v>16</v>
      </c>
      <c r="C390" s="84">
        <v>980.46085034999999</v>
      </c>
      <c r="D390" s="84">
        <v>942.97903769000004</v>
      </c>
      <c r="E390" s="84">
        <v>181.57720714000001</v>
      </c>
      <c r="F390" s="84">
        <v>181.57720714000001</v>
      </c>
    </row>
    <row r="391" spans="1:6" ht="12.75" customHeight="1" x14ac:dyDescent="0.2">
      <c r="A391" s="83" t="s">
        <v>175</v>
      </c>
      <c r="B391" s="83">
        <v>17</v>
      </c>
      <c r="C391" s="84">
        <v>972.19392770000002</v>
      </c>
      <c r="D391" s="84">
        <v>940.28182921999996</v>
      </c>
      <c r="E391" s="84">
        <v>181.05784079</v>
      </c>
      <c r="F391" s="84">
        <v>181.05784079</v>
      </c>
    </row>
    <row r="392" spans="1:6" ht="12.75" customHeight="1" x14ac:dyDescent="0.2">
      <c r="A392" s="83" t="s">
        <v>175</v>
      </c>
      <c r="B392" s="83">
        <v>18</v>
      </c>
      <c r="C392" s="84">
        <v>939.89510036000001</v>
      </c>
      <c r="D392" s="84">
        <v>900.35430998000004</v>
      </c>
      <c r="E392" s="84">
        <v>173.36951778</v>
      </c>
      <c r="F392" s="84">
        <v>173.36951778</v>
      </c>
    </row>
    <row r="393" spans="1:6" ht="12.75" customHeight="1" x14ac:dyDescent="0.2">
      <c r="A393" s="83" t="s">
        <v>175</v>
      </c>
      <c r="B393" s="83">
        <v>19</v>
      </c>
      <c r="C393" s="84">
        <v>905.12384684999995</v>
      </c>
      <c r="D393" s="84">
        <v>867.88910368999996</v>
      </c>
      <c r="E393" s="84">
        <v>167.11811531000001</v>
      </c>
      <c r="F393" s="84">
        <v>167.11811531000001</v>
      </c>
    </row>
    <row r="394" spans="1:6" ht="12.75" customHeight="1" x14ac:dyDescent="0.2">
      <c r="A394" s="83" t="s">
        <v>175</v>
      </c>
      <c r="B394" s="83">
        <v>20</v>
      </c>
      <c r="C394" s="84">
        <v>855.89181767000002</v>
      </c>
      <c r="D394" s="84">
        <v>819.47892797999998</v>
      </c>
      <c r="E394" s="84">
        <v>157.79639749</v>
      </c>
      <c r="F394" s="84">
        <v>157.79639749</v>
      </c>
    </row>
    <row r="395" spans="1:6" ht="12.75" customHeight="1" x14ac:dyDescent="0.2">
      <c r="A395" s="83" t="s">
        <v>175</v>
      </c>
      <c r="B395" s="83">
        <v>21</v>
      </c>
      <c r="C395" s="84">
        <v>838.41061568999999</v>
      </c>
      <c r="D395" s="84">
        <v>802.78541646999997</v>
      </c>
      <c r="E395" s="84">
        <v>154.58194512</v>
      </c>
      <c r="F395" s="84">
        <v>154.58194512</v>
      </c>
    </row>
    <row r="396" spans="1:6" ht="12.75" customHeight="1" x14ac:dyDescent="0.2">
      <c r="A396" s="83" t="s">
        <v>175</v>
      </c>
      <c r="B396" s="83">
        <v>22</v>
      </c>
      <c r="C396" s="84">
        <v>852.99996318000001</v>
      </c>
      <c r="D396" s="84">
        <v>816.87617705000002</v>
      </c>
      <c r="E396" s="84">
        <v>157.2952196</v>
      </c>
      <c r="F396" s="84">
        <v>157.2952196</v>
      </c>
    </row>
    <row r="397" spans="1:6" ht="12.75" customHeight="1" x14ac:dyDescent="0.2">
      <c r="A397" s="83" t="s">
        <v>175</v>
      </c>
      <c r="B397" s="83">
        <v>23</v>
      </c>
      <c r="C397" s="84">
        <v>907.59114262000003</v>
      </c>
      <c r="D397" s="84">
        <v>869.38507463999997</v>
      </c>
      <c r="E397" s="84">
        <v>167.40617498</v>
      </c>
      <c r="F397" s="84">
        <v>167.40617498</v>
      </c>
    </row>
    <row r="398" spans="1:6" ht="12.75" customHeight="1" x14ac:dyDescent="0.2">
      <c r="A398" s="83" t="s">
        <v>175</v>
      </c>
      <c r="B398" s="83">
        <v>24</v>
      </c>
      <c r="C398" s="84">
        <v>930.42608501999996</v>
      </c>
      <c r="D398" s="84">
        <v>888.86787703000005</v>
      </c>
      <c r="E398" s="84">
        <v>171.15772480000001</v>
      </c>
      <c r="F398" s="84">
        <v>171.15772480000001</v>
      </c>
    </row>
    <row r="399" spans="1:6" ht="12.75" customHeight="1" x14ac:dyDescent="0.2">
      <c r="A399" s="83" t="s">
        <v>176</v>
      </c>
      <c r="B399" s="83">
        <v>1</v>
      </c>
      <c r="C399" s="84">
        <v>1030.5258122400001</v>
      </c>
      <c r="D399" s="84">
        <v>986.29781033999996</v>
      </c>
      <c r="E399" s="84">
        <v>189.9185397</v>
      </c>
      <c r="F399" s="84">
        <v>189.9185397</v>
      </c>
    </row>
    <row r="400" spans="1:6" ht="12.75" customHeight="1" x14ac:dyDescent="0.2">
      <c r="A400" s="83" t="s">
        <v>176</v>
      </c>
      <c r="B400" s="83">
        <v>2</v>
      </c>
      <c r="C400" s="84">
        <v>1125.1713853900001</v>
      </c>
      <c r="D400" s="84">
        <v>1078.81432971</v>
      </c>
      <c r="E400" s="84">
        <v>207.73324239999999</v>
      </c>
      <c r="F400" s="84">
        <v>207.73324239999999</v>
      </c>
    </row>
    <row r="401" spans="1:6" ht="12.75" customHeight="1" x14ac:dyDescent="0.2">
      <c r="A401" s="83" t="s">
        <v>176</v>
      </c>
      <c r="B401" s="83">
        <v>3</v>
      </c>
      <c r="C401" s="84">
        <v>1194.59567309</v>
      </c>
      <c r="D401" s="84">
        <v>1148.25777264</v>
      </c>
      <c r="E401" s="84">
        <v>221.10506289</v>
      </c>
      <c r="F401" s="84">
        <v>221.10506289</v>
      </c>
    </row>
    <row r="402" spans="1:6" ht="12.75" customHeight="1" x14ac:dyDescent="0.2">
      <c r="A402" s="83" t="s">
        <v>176</v>
      </c>
      <c r="B402" s="83">
        <v>4</v>
      </c>
      <c r="C402" s="84">
        <v>1219.2248506200001</v>
      </c>
      <c r="D402" s="84">
        <v>1172.3274231800001</v>
      </c>
      <c r="E402" s="84">
        <v>225.73984239999999</v>
      </c>
      <c r="F402" s="84">
        <v>225.73984239999999</v>
      </c>
    </row>
    <row r="403" spans="1:6" ht="12.75" customHeight="1" x14ac:dyDescent="0.2">
      <c r="A403" s="83" t="s">
        <v>176</v>
      </c>
      <c r="B403" s="83">
        <v>5</v>
      </c>
      <c r="C403" s="84">
        <v>1224.7935010000001</v>
      </c>
      <c r="D403" s="84">
        <v>1176.96416325</v>
      </c>
      <c r="E403" s="84">
        <v>226.63267912000001</v>
      </c>
      <c r="F403" s="84">
        <v>226.63267912000001</v>
      </c>
    </row>
    <row r="404" spans="1:6" ht="12.75" customHeight="1" x14ac:dyDescent="0.2">
      <c r="A404" s="83" t="s">
        <v>176</v>
      </c>
      <c r="B404" s="83">
        <v>6</v>
      </c>
      <c r="C404" s="84">
        <v>1191.8720423499999</v>
      </c>
      <c r="D404" s="84">
        <v>1145.6788716799999</v>
      </c>
      <c r="E404" s="84">
        <v>220.60847748</v>
      </c>
      <c r="F404" s="84">
        <v>220.60847748</v>
      </c>
    </row>
    <row r="405" spans="1:6" ht="12.75" customHeight="1" x14ac:dyDescent="0.2">
      <c r="A405" s="83" t="s">
        <v>176</v>
      </c>
      <c r="B405" s="83">
        <v>7</v>
      </c>
      <c r="C405" s="84">
        <v>1112.2016700199999</v>
      </c>
      <c r="D405" s="84">
        <v>1068.9089473199999</v>
      </c>
      <c r="E405" s="84">
        <v>205.82589175999999</v>
      </c>
      <c r="F405" s="84">
        <v>205.82589175999999</v>
      </c>
    </row>
    <row r="406" spans="1:6" ht="12.75" customHeight="1" x14ac:dyDescent="0.2">
      <c r="A406" s="83" t="s">
        <v>176</v>
      </c>
      <c r="B406" s="83">
        <v>8</v>
      </c>
      <c r="C406" s="84">
        <v>991.21250601999998</v>
      </c>
      <c r="D406" s="84">
        <v>954.91469921999999</v>
      </c>
      <c r="E406" s="84">
        <v>183.87550221999999</v>
      </c>
      <c r="F406" s="84">
        <v>183.87550221999999</v>
      </c>
    </row>
    <row r="407" spans="1:6" ht="12.75" customHeight="1" x14ac:dyDescent="0.2">
      <c r="A407" s="83" t="s">
        <v>176</v>
      </c>
      <c r="B407" s="83">
        <v>9</v>
      </c>
      <c r="C407" s="84">
        <v>896.93993304000003</v>
      </c>
      <c r="D407" s="84">
        <v>858.25746837999998</v>
      </c>
      <c r="E407" s="84">
        <v>165.26347659000001</v>
      </c>
      <c r="F407" s="84">
        <v>165.26347659000001</v>
      </c>
    </row>
    <row r="408" spans="1:6" ht="12.75" customHeight="1" x14ac:dyDescent="0.2">
      <c r="A408" s="83" t="s">
        <v>176</v>
      </c>
      <c r="B408" s="83">
        <v>10</v>
      </c>
      <c r="C408" s="84">
        <v>848.51674677000005</v>
      </c>
      <c r="D408" s="84">
        <v>813.07720916999995</v>
      </c>
      <c r="E408" s="84">
        <v>156.56370176999999</v>
      </c>
      <c r="F408" s="84">
        <v>156.56370176999999</v>
      </c>
    </row>
    <row r="409" spans="1:6" ht="12.75" customHeight="1" x14ac:dyDescent="0.2">
      <c r="A409" s="83" t="s">
        <v>176</v>
      </c>
      <c r="B409" s="83">
        <v>11</v>
      </c>
      <c r="C409" s="84">
        <v>849.10399042999995</v>
      </c>
      <c r="D409" s="84">
        <v>814.51198613999998</v>
      </c>
      <c r="E409" s="84">
        <v>156.83997811</v>
      </c>
      <c r="F409" s="84">
        <v>156.83997811</v>
      </c>
    </row>
    <row r="410" spans="1:6" ht="12.75" customHeight="1" x14ac:dyDescent="0.2">
      <c r="A410" s="83" t="s">
        <v>176</v>
      </c>
      <c r="B410" s="83">
        <v>12</v>
      </c>
      <c r="C410" s="84">
        <v>846.51563906000001</v>
      </c>
      <c r="D410" s="84">
        <v>811.76362214999995</v>
      </c>
      <c r="E410" s="84">
        <v>156.31076139999999</v>
      </c>
      <c r="F410" s="84">
        <v>156.31076139999999</v>
      </c>
    </row>
    <row r="411" spans="1:6" ht="12.75" customHeight="1" x14ac:dyDescent="0.2">
      <c r="A411" s="83" t="s">
        <v>176</v>
      </c>
      <c r="B411" s="83">
        <v>13</v>
      </c>
      <c r="C411" s="84">
        <v>853.31172073000005</v>
      </c>
      <c r="D411" s="84">
        <v>817.54763213000001</v>
      </c>
      <c r="E411" s="84">
        <v>157.42451296999999</v>
      </c>
      <c r="F411" s="84">
        <v>157.42451296999999</v>
      </c>
    </row>
    <row r="412" spans="1:6" ht="12.75" customHeight="1" x14ac:dyDescent="0.2">
      <c r="A412" s="83" t="s">
        <v>176</v>
      </c>
      <c r="B412" s="83">
        <v>14</v>
      </c>
      <c r="C412" s="84">
        <v>886.75972353999998</v>
      </c>
      <c r="D412" s="84">
        <v>852.34797802000003</v>
      </c>
      <c r="E412" s="84">
        <v>164.12556290000001</v>
      </c>
      <c r="F412" s="84">
        <v>164.12556290000001</v>
      </c>
    </row>
    <row r="413" spans="1:6" ht="12.75" customHeight="1" x14ac:dyDescent="0.2">
      <c r="A413" s="83" t="s">
        <v>176</v>
      </c>
      <c r="B413" s="83">
        <v>15</v>
      </c>
      <c r="C413" s="84">
        <v>937.12646604999998</v>
      </c>
      <c r="D413" s="84">
        <v>901.29826204000005</v>
      </c>
      <c r="E413" s="84">
        <v>173.55128235000001</v>
      </c>
      <c r="F413" s="84">
        <v>173.55128235000001</v>
      </c>
    </row>
    <row r="414" spans="1:6" ht="12.75" customHeight="1" x14ac:dyDescent="0.2">
      <c r="A414" s="83" t="s">
        <v>176</v>
      </c>
      <c r="B414" s="83">
        <v>16</v>
      </c>
      <c r="C414" s="84">
        <v>952.87367260999997</v>
      </c>
      <c r="D414" s="84">
        <v>917.58862497999996</v>
      </c>
      <c r="E414" s="84">
        <v>176.68810564</v>
      </c>
      <c r="F414" s="84">
        <v>176.68810564</v>
      </c>
    </row>
    <row r="415" spans="1:6" ht="12.75" customHeight="1" x14ac:dyDescent="0.2">
      <c r="A415" s="83" t="s">
        <v>176</v>
      </c>
      <c r="B415" s="83">
        <v>17</v>
      </c>
      <c r="C415" s="84">
        <v>946.05678691000003</v>
      </c>
      <c r="D415" s="84">
        <v>908.89626714999997</v>
      </c>
      <c r="E415" s="84">
        <v>175.01433136</v>
      </c>
      <c r="F415" s="84">
        <v>175.01433136</v>
      </c>
    </row>
    <row r="416" spans="1:6" ht="12.75" customHeight="1" x14ac:dyDescent="0.2">
      <c r="A416" s="83" t="s">
        <v>176</v>
      </c>
      <c r="B416" s="83">
        <v>18</v>
      </c>
      <c r="C416" s="84">
        <v>910.18187769999997</v>
      </c>
      <c r="D416" s="84">
        <v>873.15508919000001</v>
      </c>
      <c r="E416" s="84">
        <v>168.13211763999999</v>
      </c>
      <c r="F416" s="84">
        <v>168.13211763999999</v>
      </c>
    </row>
    <row r="417" spans="1:6" ht="12.75" customHeight="1" x14ac:dyDescent="0.2">
      <c r="A417" s="83" t="s">
        <v>176</v>
      </c>
      <c r="B417" s="83">
        <v>19</v>
      </c>
      <c r="C417" s="84">
        <v>859.94305658999997</v>
      </c>
      <c r="D417" s="84">
        <v>822.43249979999996</v>
      </c>
      <c r="E417" s="84">
        <v>158.36512839</v>
      </c>
      <c r="F417" s="84">
        <v>158.36512839</v>
      </c>
    </row>
    <row r="418" spans="1:6" ht="12.75" customHeight="1" x14ac:dyDescent="0.2">
      <c r="A418" s="83" t="s">
        <v>176</v>
      </c>
      <c r="B418" s="83">
        <v>20</v>
      </c>
      <c r="C418" s="84">
        <v>841.36598617000004</v>
      </c>
      <c r="D418" s="84">
        <v>805.73562961000005</v>
      </c>
      <c r="E418" s="84">
        <v>155.15002928999999</v>
      </c>
      <c r="F418" s="84">
        <v>155.15002928999999</v>
      </c>
    </row>
    <row r="419" spans="1:6" ht="12.75" customHeight="1" x14ac:dyDescent="0.2">
      <c r="A419" s="83" t="s">
        <v>176</v>
      </c>
      <c r="B419" s="83">
        <v>21</v>
      </c>
      <c r="C419" s="84">
        <v>837.64605945999995</v>
      </c>
      <c r="D419" s="84">
        <v>802.18084970999996</v>
      </c>
      <c r="E419" s="84">
        <v>154.46553157</v>
      </c>
      <c r="F419" s="84">
        <v>154.46553157</v>
      </c>
    </row>
    <row r="420" spans="1:6" ht="12.75" customHeight="1" x14ac:dyDescent="0.2">
      <c r="A420" s="83" t="s">
        <v>176</v>
      </c>
      <c r="B420" s="83">
        <v>22</v>
      </c>
      <c r="C420" s="84">
        <v>820.73517958000002</v>
      </c>
      <c r="D420" s="84">
        <v>783.54423191000001</v>
      </c>
      <c r="E420" s="84">
        <v>150.87692050000001</v>
      </c>
      <c r="F420" s="84">
        <v>150.87692050000001</v>
      </c>
    </row>
    <row r="421" spans="1:6" ht="12.75" customHeight="1" x14ac:dyDescent="0.2">
      <c r="A421" s="83" t="s">
        <v>176</v>
      </c>
      <c r="B421" s="83">
        <v>23</v>
      </c>
      <c r="C421" s="84">
        <v>839.07812620000004</v>
      </c>
      <c r="D421" s="84">
        <v>799.39444092999997</v>
      </c>
      <c r="E421" s="84">
        <v>153.92898907</v>
      </c>
      <c r="F421" s="84">
        <v>153.92898907</v>
      </c>
    </row>
    <row r="422" spans="1:6" ht="12.75" customHeight="1" x14ac:dyDescent="0.2">
      <c r="A422" s="83" t="s">
        <v>176</v>
      </c>
      <c r="B422" s="83">
        <v>24</v>
      </c>
      <c r="C422" s="84">
        <v>910.43950385000005</v>
      </c>
      <c r="D422" s="84">
        <v>867.87673444999996</v>
      </c>
      <c r="E422" s="84">
        <v>167.11573353</v>
      </c>
      <c r="F422" s="84">
        <v>167.11573353</v>
      </c>
    </row>
    <row r="423" spans="1:6" ht="12.75" customHeight="1" x14ac:dyDescent="0.2">
      <c r="A423" s="83" t="s">
        <v>177</v>
      </c>
      <c r="B423" s="83">
        <v>1</v>
      </c>
      <c r="C423" s="84">
        <v>1009.94647415</v>
      </c>
      <c r="D423" s="84">
        <v>966.79865754000002</v>
      </c>
      <c r="E423" s="84">
        <v>186.16384149000001</v>
      </c>
      <c r="F423" s="84">
        <v>186.16384149000001</v>
      </c>
    </row>
    <row r="424" spans="1:6" ht="12.75" customHeight="1" x14ac:dyDescent="0.2">
      <c r="A424" s="83" t="s">
        <v>177</v>
      </c>
      <c r="B424" s="83">
        <v>2</v>
      </c>
      <c r="C424" s="84">
        <v>1103.40136912</v>
      </c>
      <c r="D424" s="84">
        <v>1052.0302776000001</v>
      </c>
      <c r="E424" s="84">
        <v>202.57578588999999</v>
      </c>
      <c r="F424" s="84">
        <v>202.57578588999999</v>
      </c>
    </row>
    <row r="425" spans="1:6" ht="12.75" customHeight="1" x14ac:dyDescent="0.2">
      <c r="A425" s="83" t="s">
        <v>177</v>
      </c>
      <c r="B425" s="83">
        <v>3</v>
      </c>
      <c r="C425" s="84">
        <v>1167.77773869</v>
      </c>
      <c r="D425" s="84">
        <v>1122.3914210999999</v>
      </c>
      <c r="E425" s="84">
        <v>216.12431604</v>
      </c>
      <c r="F425" s="84">
        <v>216.12431604</v>
      </c>
    </row>
    <row r="426" spans="1:6" ht="12.75" customHeight="1" x14ac:dyDescent="0.2">
      <c r="A426" s="83" t="s">
        <v>177</v>
      </c>
      <c r="B426" s="83">
        <v>4</v>
      </c>
      <c r="C426" s="84">
        <v>1198.4038210900001</v>
      </c>
      <c r="D426" s="84">
        <v>1148.14480506</v>
      </c>
      <c r="E426" s="84">
        <v>221.08331018999999</v>
      </c>
      <c r="F426" s="84">
        <v>221.08331018999999</v>
      </c>
    </row>
    <row r="427" spans="1:6" ht="12.75" customHeight="1" x14ac:dyDescent="0.2">
      <c r="A427" s="83" t="s">
        <v>177</v>
      </c>
      <c r="B427" s="83">
        <v>5</v>
      </c>
      <c r="C427" s="84">
        <v>1211.96517498</v>
      </c>
      <c r="D427" s="84">
        <v>1160.7113171999999</v>
      </c>
      <c r="E427" s="84">
        <v>223.50307996999999</v>
      </c>
      <c r="F427" s="84">
        <v>223.50307996999999</v>
      </c>
    </row>
    <row r="428" spans="1:6" ht="12.75" customHeight="1" x14ac:dyDescent="0.2">
      <c r="A428" s="83" t="s">
        <v>177</v>
      </c>
      <c r="B428" s="83">
        <v>6</v>
      </c>
      <c r="C428" s="84">
        <v>1176.6608475800001</v>
      </c>
      <c r="D428" s="84">
        <v>1128.21297278</v>
      </c>
      <c r="E428" s="84">
        <v>217.24529652000001</v>
      </c>
      <c r="F428" s="84">
        <v>217.24529652000001</v>
      </c>
    </row>
    <row r="429" spans="1:6" ht="12.75" customHeight="1" x14ac:dyDescent="0.2">
      <c r="A429" s="83" t="s">
        <v>177</v>
      </c>
      <c r="B429" s="83">
        <v>7</v>
      </c>
      <c r="C429" s="84">
        <v>1087.4899840600001</v>
      </c>
      <c r="D429" s="84">
        <v>1042.3240389299999</v>
      </c>
      <c r="E429" s="84">
        <v>200.70678176000001</v>
      </c>
      <c r="F429" s="84">
        <v>200.70678176000001</v>
      </c>
    </row>
    <row r="430" spans="1:6" ht="12.75" customHeight="1" x14ac:dyDescent="0.2">
      <c r="A430" s="83" t="s">
        <v>177</v>
      </c>
      <c r="B430" s="83">
        <v>8</v>
      </c>
      <c r="C430" s="84">
        <v>969.49868788000003</v>
      </c>
      <c r="D430" s="84">
        <v>926.57649892999996</v>
      </c>
      <c r="E430" s="84">
        <v>178.41878360999999</v>
      </c>
      <c r="F430" s="84">
        <v>178.41878360999999</v>
      </c>
    </row>
    <row r="431" spans="1:6" ht="12.75" customHeight="1" x14ac:dyDescent="0.2">
      <c r="A431" s="83" t="s">
        <v>177</v>
      </c>
      <c r="B431" s="83">
        <v>9</v>
      </c>
      <c r="C431" s="84">
        <v>874.86552742000003</v>
      </c>
      <c r="D431" s="84">
        <v>841.09509443000002</v>
      </c>
      <c r="E431" s="84">
        <v>161.95874147999999</v>
      </c>
      <c r="F431" s="84">
        <v>161.95874147999999</v>
      </c>
    </row>
    <row r="432" spans="1:6" ht="12.75" customHeight="1" x14ac:dyDescent="0.2">
      <c r="A432" s="83" t="s">
        <v>177</v>
      </c>
      <c r="B432" s="83">
        <v>10</v>
      </c>
      <c r="C432" s="84">
        <v>837.10438536000004</v>
      </c>
      <c r="D432" s="84">
        <v>801.68651096999997</v>
      </c>
      <c r="E432" s="84">
        <v>154.37034317999999</v>
      </c>
      <c r="F432" s="84">
        <v>154.37034317999999</v>
      </c>
    </row>
    <row r="433" spans="1:6" ht="12.75" customHeight="1" x14ac:dyDescent="0.2">
      <c r="A433" s="83" t="s">
        <v>177</v>
      </c>
      <c r="B433" s="83">
        <v>11</v>
      </c>
      <c r="C433" s="84">
        <v>819.59350211000003</v>
      </c>
      <c r="D433" s="84">
        <v>785.00157113</v>
      </c>
      <c r="E433" s="84">
        <v>151.15754136000001</v>
      </c>
      <c r="F433" s="84">
        <v>151.15754136000001</v>
      </c>
    </row>
    <row r="434" spans="1:6" ht="12.75" customHeight="1" x14ac:dyDescent="0.2">
      <c r="A434" s="83" t="s">
        <v>177</v>
      </c>
      <c r="B434" s="83">
        <v>12</v>
      </c>
      <c r="C434" s="84">
        <v>815.31378883000002</v>
      </c>
      <c r="D434" s="84">
        <v>781.03666948</v>
      </c>
      <c r="E434" s="84">
        <v>150.39407181999999</v>
      </c>
      <c r="F434" s="84">
        <v>150.39407181999999</v>
      </c>
    </row>
    <row r="435" spans="1:6" ht="12.75" customHeight="1" x14ac:dyDescent="0.2">
      <c r="A435" s="83" t="s">
        <v>177</v>
      </c>
      <c r="B435" s="83">
        <v>13</v>
      </c>
      <c r="C435" s="84">
        <v>826.29171865000001</v>
      </c>
      <c r="D435" s="84">
        <v>791.21758006000005</v>
      </c>
      <c r="E435" s="84">
        <v>152.35447733999999</v>
      </c>
      <c r="F435" s="84">
        <v>152.35447733999999</v>
      </c>
    </row>
    <row r="436" spans="1:6" ht="12.75" customHeight="1" x14ac:dyDescent="0.2">
      <c r="A436" s="83" t="s">
        <v>177</v>
      </c>
      <c r="B436" s="83">
        <v>14</v>
      </c>
      <c r="C436" s="84">
        <v>830.94126157999995</v>
      </c>
      <c r="D436" s="84">
        <v>795.01306240999997</v>
      </c>
      <c r="E436" s="84">
        <v>153.08532400000001</v>
      </c>
      <c r="F436" s="84">
        <v>153.08532400000001</v>
      </c>
    </row>
    <row r="437" spans="1:6" ht="12.75" customHeight="1" x14ac:dyDescent="0.2">
      <c r="A437" s="83" t="s">
        <v>177</v>
      </c>
      <c r="B437" s="83">
        <v>15</v>
      </c>
      <c r="C437" s="84">
        <v>860.18365189999997</v>
      </c>
      <c r="D437" s="84">
        <v>825.42539915999998</v>
      </c>
      <c r="E437" s="84">
        <v>158.94143209000001</v>
      </c>
      <c r="F437" s="84">
        <v>158.94143209000001</v>
      </c>
    </row>
    <row r="438" spans="1:6" ht="12.75" customHeight="1" x14ac:dyDescent="0.2">
      <c r="A438" s="83" t="s">
        <v>177</v>
      </c>
      <c r="B438" s="83">
        <v>16</v>
      </c>
      <c r="C438" s="84">
        <v>873.88999736000005</v>
      </c>
      <c r="D438" s="84">
        <v>837.81371243000001</v>
      </c>
      <c r="E438" s="84">
        <v>161.32688843</v>
      </c>
      <c r="F438" s="84">
        <v>161.32688843</v>
      </c>
    </row>
    <row r="439" spans="1:6" ht="12.75" customHeight="1" x14ac:dyDescent="0.2">
      <c r="A439" s="83" t="s">
        <v>177</v>
      </c>
      <c r="B439" s="83">
        <v>17</v>
      </c>
      <c r="C439" s="84">
        <v>867.27915723000001</v>
      </c>
      <c r="D439" s="84">
        <v>831.43690948000005</v>
      </c>
      <c r="E439" s="84">
        <v>160.09899043999999</v>
      </c>
      <c r="F439" s="84">
        <v>160.09899043999999</v>
      </c>
    </row>
    <row r="440" spans="1:6" ht="12.75" customHeight="1" x14ac:dyDescent="0.2">
      <c r="A440" s="83" t="s">
        <v>177</v>
      </c>
      <c r="B440" s="83">
        <v>18</v>
      </c>
      <c r="C440" s="84">
        <v>833.63499854999998</v>
      </c>
      <c r="D440" s="84">
        <v>798.63228169000001</v>
      </c>
      <c r="E440" s="84">
        <v>153.78222998000001</v>
      </c>
      <c r="F440" s="84">
        <v>153.78222998000001</v>
      </c>
    </row>
    <row r="441" spans="1:6" ht="12.75" customHeight="1" x14ac:dyDescent="0.2">
      <c r="A441" s="83" t="s">
        <v>177</v>
      </c>
      <c r="B441" s="83">
        <v>19</v>
      </c>
      <c r="C441" s="84">
        <v>818.31038326999999</v>
      </c>
      <c r="D441" s="84">
        <v>783.61011694000001</v>
      </c>
      <c r="E441" s="84">
        <v>150.88960711999999</v>
      </c>
      <c r="F441" s="84">
        <v>150.88960711999999</v>
      </c>
    </row>
    <row r="442" spans="1:6" ht="12.75" customHeight="1" x14ac:dyDescent="0.2">
      <c r="A442" s="83" t="s">
        <v>177</v>
      </c>
      <c r="B442" s="83">
        <v>20</v>
      </c>
      <c r="C442" s="84">
        <v>805.65604432999999</v>
      </c>
      <c r="D442" s="84">
        <v>770.60820365999996</v>
      </c>
      <c r="E442" s="84">
        <v>148.38599780999999</v>
      </c>
      <c r="F442" s="84">
        <v>148.38599780999999</v>
      </c>
    </row>
    <row r="443" spans="1:6" ht="12.75" customHeight="1" x14ac:dyDescent="0.2">
      <c r="A443" s="83" t="s">
        <v>177</v>
      </c>
      <c r="B443" s="83">
        <v>21</v>
      </c>
      <c r="C443" s="84">
        <v>815.16770317999999</v>
      </c>
      <c r="D443" s="84">
        <v>780.81859610000004</v>
      </c>
      <c r="E443" s="84">
        <v>150.35208026999999</v>
      </c>
      <c r="F443" s="84">
        <v>150.35208026999999</v>
      </c>
    </row>
    <row r="444" spans="1:6" ht="12.75" customHeight="1" x14ac:dyDescent="0.2">
      <c r="A444" s="83" t="s">
        <v>177</v>
      </c>
      <c r="B444" s="83">
        <v>22</v>
      </c>
      <c r="C444" s="84">
        <v>809.17356511000003</v>
      </c>
      <c r="D444" s="84">
        <v>773.21619923000003</v>
      </c>
      <c r="E444" s="84">
        <v>148.88818559000001</v>
      </c>
      <c r="F444" s="84">
        <v>148.88818559000001</v>
      </c>
    </row>
    <row r="445" spans="1:6" ht="12.75" customHeight="1" x14ac:dyDescent="0.2">
      <c r="A445" s="83" t="s">
        <v>177</v>
      </c>
      <c r="B445" s="83">
        <v>23</v>
      </c>
      <c r="C445" s="84">
        <v>799.88406430999999</v>
      </c>
      <c r="D445" s="84">
        <v>763.27936834000002</v>
      </c>
      <c r="E445" s="84">
        <v>146.97477932000001</v>
      </c>
      <c r="F445" s="84">
        <v>146.97477932000001</v>
      </c>
    </row>
    <row r="446" spans="1:6" ht="12.75" customHeight="1" x14ac:dyDescent="0.2">
      <c r="A446" s="83" t="s">
        <v>177</v>
      </c>
      <c r="B446" s="83">
        <v>24</v>
      </c>
      <c r="C446" s="84">
        <v>839.98840040000005</v>
      </c>
      <c r="D446" s="84">
        <v>797.69438389000004</v>
      </c>
      <c r="E446" s="84">
        <v>153.60163120000001</v>
      </c>
      <c r="F446" s="84">
        <v>153.60163120000001</v>
      </c>
    </row>
    <row r="447" spans="1:6" ht="12.75" customHeight="1" x14ac:dyDescent="0.2">
      <c r="A447" s="83" t="s">
        <v>178</v>
      </c>
      <c r="B447" s="83">
        <v>1</v>
      </c>
      <c r="C447" s="84">
        <v>855.94204559000002</v>
      </c>
      <c r="D447" s="84">
        <v>816.36287150999999</v>
      </c>
      <c r="E447" s="84">
        <v>157.19637903</v>
      </c>
      <c r="F447" s="84">
        <v>157.19637903</v>
      </c>
    </row>
    <row r="448" spans="1:6" ht="12.75" customHeight="1" x14ac:dyDescent="0.2">
      <c r="A448" s="83" t="s">
        <v>178</v>
      </c>
      <c r="B448" s="83">
        <v>2</v>
      </c>
      <c r="C448" s="84">
        <v>894.22624409000002</v>
      </c>
      <c r="D448" s="84">
        <v>855.31701495000004</v>
      </c>
      <c r="E448" s="84">
        <v>164.69727172</v>
      </c>
      <c r="F448" s="84">
        <v>164.69727172</v>
      </c>
    </row>
    <row r="449" spans="1:6" ht="12.75" customHeight="1" x14ac:dyDescent="0.2">
      <c r="A449" s="83" t="s">
        <v>178</v>
      </c>
      <c r="B449" s="83">
        <v>3</v>
      </c>
      <c r="C449" s="84">
        <v>961.91401324000003</v>
      </c>
      <c r="D449" s="84">
        <v>923.48067620999996</v>
      </c>
      <c r="E449" s="84">
        <v>177.82266129999999</v>
      </c>
      <c r="F449" s="84">
        <v>177.82266129999999</v>
      </c>
    </row>
    <row r="450" spans="1:6" ht="12.75" customHeight="1" x14ac:dyDescent="0.2">
      <c r="A450" s="83" t="s">
        <v>178</v>
      </c>
      <c r="B450" s="83">
        <v>4</v>
      </c>
      <c r="C450" s="84">
        <v>985.80237205000003</v>
      </c>
      <c r="D450" s="84">
        <v>946.30176703999996</v>
      </c>
      <c r="E450" s="84">
        <v>182.21702191</v>
      </c>
      <c r="F450" s="84">
        <v>182.21702191</v>
      </c>
    </row>
    <row r="451" spans="1:6" ht="12.75" customHeight="1" x14ac:dyDescent="0.2">
      <c r="A451" s="83" t="s">
        <v>178</v>
      </c>
      <c r="B451" s="83">
        <v>5</v>
      </c>
      <c r="C451" s="84">
        <v>980.97815063999997</v>
      </c>
      <c r="D451" s="84">
        <v>941.35361734000003</v>
      </c>
      <c r="E451" s="84">
        <v>181.26422109000001</v>
      </c>
      <c r="F451" s="84">
        <v>181.26422109000001</v>
      </c>
    </row>
    <row r="452" spans="1:6" ht="12.75" customHeight="1" x14ac:dyDescent="0.2">
      <c r="A452" s="83" t="s">
        <v>178</v>
      </c>
      <c r="B452" s="83">
        <v>6</v>
      </c>
      <c r="C452" s="84">
        <v>977.99009937999995</v>
      </c>
      <c r="D452" s="84">
        <v>939.14403032999996</v>
      </c>
      <c r="E452" s="84">
        <v>180.83874965999999</v>
      </c>
      <c r="F452" s="84">
        <v>180.83874965999999</v>
      </c>
    </row>
    <row r="453" spans="1:6" ht="12.75" customHeight="1" x14ac:dyDescent="0.2">
      <c r="A453" s="83" t="s">
        <v>178</v>
      </c>
      <c r="B453" s="83">
        <v>7</v>
      </c>
      <c r="C453" s="84">
        <v>957.65812788000005</v>
      </c>
      <c r="D453" s="84">
        <v>919.92771901000003</v>
      </c>
      <c r="E453" s="84">
        <v>177.13851455</v>
      </c>
      <c r="F453" s="84">
        <v>177.13851455</v>
      </c>
    </row>
    <row r="454" spans="1:6" ht="12.75" customHeight="1" x14ac:dyDescent="0.2">
      <c r="A454" s="83" t="s">
        <v>178</v>
      </c>
      <c r="B454" s="83">
        <v>8</v>
      </c>
      <c r="C454" s="84">
        <v>865.22406796999996</v>
      </c>
      <c r="D454" s="84">
        <v>828.42290461000005</v>
      </c>
      <c r="E454" s="84">
        <v>159.51862272</v>
      </c>
      <c r="F454" s="84">
        <v>159.51862272</v>
      </c>
    </row>
    <row r="455" spans="1:6" ht="12.75" customHeight="1" x14ac:dyDescent="0.2">
      <c r="A455" s="83" t="s">
        <v>178</v>
      </c>
      <c r="B455" s="83">
        <v>9</v>
      </c>
      <c r="C455" s="84">
        <v>812.92646881999997</v>
      </c>
      <c r="D455" s="84">
        <v>775.57651580000004</v>
      </c>
      <c r="E455" s="84">
        <v>149.34268105000001</v>
      </c>
      <c r="F455" s="84">
        <v>149.34268105000001</v>
      </c>
    </row>
    <row r="456" spans="1:6" ht="12.75" customHeight="1" x14ac:dyDescent="0.2">
      <c r="A456" s="83" t="s">
        <v>178</v>
      </c>
      <c r="B456" s="83">
        <v>10</v>
      </c>
      <c r="C456" s="84">
        <v>767.90336692999995</v>
      </c>
      <c r="D456" s="84">
        <v>731.80251357999998</v>
      </c>
      <c r="E456" s="84">
        <v>140.91369084999999</v>
      </c>
      <c r="F456" s="84">
        <v>140.91369084999999</v>
      </c>
    </row>
    <row r="457" spans="1:6" ht="12.75" customHeight="1" x14ac:dyDescent="0.2">
      <c r="A457" s="83" t="s">
        <v>178</v>
      </c>
      <c r="B457" s="83">
        <v>11</v>
      </c>
      <c r="C457" s="84">
        <v>767.98865664000004</v>
      </c>
      <c r="D457" s="84">
        <v>731.96669768000004</v>
      </c>
      <c r="E457" s="84">
        <v>140.94530564999999</v>
      </c>
      <c r="F457" s="84">
        <v>140.94530564999999</v>
      </c>
    </row>
    <row r="458" spans="1:6" ht="12.75" customHeight="1" x14ac:dyDescent="0.2">
      <c r="A458" s="83" t="s">
        <v>178</v>
      </c>
      <c r="B458" s="83">
        <v>12</v>
      </c>
      <c r="C458" s="84">
        <v>766.13851303000001</v>
      </c>
      <c r="D458" s="84">
        <v>730.29598772999998</v>
      </c>
      <c r="E458" s="84">
        <v>140.62359875999999</v>
      </c>
      <c r="F458" s="84">
        <v>140.62359875999999</v>
      </c>
    </row>
    <row r="459" spans="1:6" ht="12.75" customHeight="1" x14ac:dyDescent="0.2">
      <c r="A459" s="83" t="s">
        <v>178</v>
      </c>
      <c r="B459" s="83">
        <v>13</v>
      </c>
      <c r="C459" s="84">
        <v>788.49721900999998</v>
      </c>
      <c r="D459" s="84">
        <v>752.45666476999997</v>
      </c>
      <c r="E459" s="84">
        <v>144.89079208000001</v>
      </c>
      <c r="F459" s="84">
        <v>144.89079208000001</v>
      </c>
    </row>
    <row r="460" spans="1:6" ht="12.75" customHeight="1" x14ac:dyDescent="0.2">
      <c r="A460" s="83" t="s">
        <v>178</v>
      </c>
      <c r="B460" s="83">
        <v>14</v>
      </c>
      <c r="C460" s="84">
        <v>824.94235976000004</v>
      </c>
      <c r="D460" s="84">
        <v>789.25482707000003</v>
      </c>
      <c r="E460" s="84">
        <v>151.97653553000001</v>
      </c>
      <c r="F460" s="84">
        <v>151.97653553000001</v>
      </c>
    </row>
    <row r="461" spans="1:6" ht="12.75" customHeight="1" x14ac:dyDescent="0.2">
      <c r="A461" s="83" t="s">
        <v>178</v>
      </c>
      <c r="B461" s="83">
        <v>15</v>
      </c>
      <c r="C461" s="84">
        <v>844.79260042999999</v>
      </c>
      <c r="D461" s="84">
        <v>808.94963362999999</v>
      </c>
      <c r="E461" s="84">
        <v>155.76890824</v>
      </c>
      <c r="F461" s="84">
        <v>155.76890824</v>
      </c>
    </row>
    <row r="462" spans="1:6" ht="12.75" customHeight="1" x14ac:dyDescent="0.2">
      <c r="A462" s="83" t="s">
        <v>178</v>
      </c>
      <c r="B462" s="83">
        <v>16</v>
      </c>
      <c r="C462" s="84">
        <v>845.68105831000003</v>
      </c>
      <c r="D462" s="84">
        <v>809.66567062000001</v>
      </c>
      <c r="E462" s="84">
        <v>155.90678617</v>
      </c>
      <c r="F462" s="84">
        <v>155.90678617</v>
      </c>
    </row>
    <row r="463" spans="1:6" ht="12.75" customHeight="1" x14ac:dyDescent="0.2">
      <c r="A463" s="83" t="s">
        <v>178</v>
      </c>
      <c r="B463" s="83">
        <v>17</v>
      </c>
      <c r="C463" s="84">
        <v>838.52279937000003</v>
      </c>
      <c r="D463" s="84">
        <v>803.20301785000004</v>
      </c>
      <c r="E463" s="84">
        <v>154.66235718999999</v>
      </c>
      <c r="F463" s="84">
        <v>154.66235718999999</v>
      </c>
    </row>
    <row r="464" spans="1:6" ht="12.75" customHeight="1" x14ac:dyDescent="0.2">
      <c r="A464" s="83" t="s">
        <v>178</v>
      </c>
      <c r="B464" s="83">
        <v>18</v>
      </c>
      <c r="C464" s="84">
        <v>825.44608441000003</v>
      </c>
      <c r="D464" s="84">
        <v>789.92971021999995</v>
      </c>
      <c r="E464" s="84">
        <v>152.10648900000001</v>
      </c>
      <c r="F464" s="84">
        <v>152.10648900000001</v>
      </c>
    </row>
    <row r="465" spans="1:6" ht="12.75" customHeight="1" x14ac:dyDescent="0.2">
      <c r="A465" s="83" t="s">
        <v>178</v>
      </c>
      <c r="B465" s="83">
        <v>19</v>
      </c>
      <c r="C465" s="84">
        <v>789.03542981999999</v>
      </c>
      <c r="D465" s="84">
        <v>752.64430373000005</v>
      </c>
      <c r="E465" s="84">
        <v>144.92692327</v>
      </c>
      <c r="F465" s="84">
        <v>144.92692327</v>
      </c>
    </row>
    <row r="466" spans="1:6" ht="12.75" customHeight="1" x14ac:dyDescent="0.2">
      <c r="A466" s="83" t="s">
        <v>178</v>
      </c>
      <c r="B466" s="83">
        <v>20</v>
      </c>
      <c r="C466" s="84">
        <v>737.51638221999997</v>
      </c>
      <c r="D466" s="84">
        <v>700.79400699999997</v>
      </c>
      <c r="E466" s="84">
        <v>134.94278609</v>
      </c>
      <c r="F466" s="84">
        <v>134.94278609</v>
      </c>
    </row>
    <row r="467" spans="1:6" ht="12.75" customHeight="1" x14ac:dyDescent="0.2">
      <c r="A467" s="83" t="s">
        <v>178</v>
      </c>
      <c r="B467" s="83">
        <v>21</v>
      </c>
      <c r="C467" s="84">
        <v>716.50033222000002</v>
      </c>
      <c r="D467" s="84">
        <v>680.61105167999995</v>
      </c>
      <c r="E467" s="84">
        <v>131.05641692</v>
      </c>
      <c r="F467" s="84">
        <v>131.05641692</v>
      </c>
    </row>
    <row r="468" spans="1:6" ht="12.75" customHeight="1" x14ac:dyDescent="0.2">
      <c r="A468" s="83" t="s">
        <v>178</v>
      </c>
      <c r="B468" s="83">
        <v>22</v>
      </c>
      <c r="C468" s="84">
        <v>711.06091256000002</v>
      </c>
      <c r="D468" s="84">
        <v>674.31479758</v>
      </c>
      <c r="E468" s="84">
        <v>129.84402917</v>
      </c>
      <c r="F468" s="84">
        <v>129.84402917</v>
      </c>
    </row>
    <row r="469" spans="1:6" ht="12.75" customHeight="1" x14ac:dyDescent="0.2">
      <c r="A469" s="83" t="s">
        <v>178</v>
      </c>
      <c r="B469" s="83">
        <v>23</v>
      </c>
      <c r="C469" s="84">
        <v>756.80569234999996</v>
      </c>
      <c r="D469" s="84">
        <v>724.38918705000003</v>
      </c>
      <c r="E469" s="84">
        <v>139.48620299000001</v>
      </c>
      <c r="F469" s="84">
        <v>139.48620299000001</v>
      </c>
    </row>
    <row r="470" spans="1:6" ht="12.75" customHeight="1" x14ac:dyDescent="0.2">
      <c r="A470" s="83" t="s">
        <v>178</v>
      </c>
      <c r="B470" s="83">
        <v>24</v>
      </c>
      <c r="C470" s="84">
        <v>785.01027104000002</v>
      </c>
      <c r="D470" s="84">
        <v>752.97804111000005</v>
      </c>
      <c r="E470" s="84">
        <v>144.99118673999999</v>
      </c>
      <c r="F470" s="84">
        <v>144.99118673999999</v>
      </c>
    </row>
    <row r="471" spans="1:6" ht="12.75" customHeight="1" x14ac:dyDescent="0.2">
      <c r="A471" s="83" t="s">
        <v>179</v>
      </c>
      <c r="B471" s="83">
        <v>1</v>
      </c>
      <c r="C471" s="84">
        <v>816.20398166999996</v>
      </c>
      <c r="D471" s="84">
        <v>778.51437971999997</v>
      </c>
      <c r="E471" s="84">
        <v>149.90838729000001</v>
      </c>
      <c r="F471" s="84">
        <v>149.90838729000001</v>
      </c>
    </row>
    <row r="472" spans="1:6" ht="12.75" customHeight="1" x14ac:dyDescent="0.2">
      <c r="A472" s="83" t="s">
        <v>179</v>
      </c>
      <c r="B472" s="83">
        <v>2</v>
      </c>
      <c r="C472" s="84">
        <v>862.01891434000004</v>
      </c>
      <c r="D472" s="84">
        <v>823.99375693000002</v>
      </c>
      <c r="E472" s="84">
        <v>158.66575936999999</v>
      </c>
      <c r="F472" s="84">
        <v>158.66575936999999</v>
      </c>
    </row>
    <row r="473" spans="1:6" ht="12.75" customHeight="1" x14ac:dyDescent="0.2">
      <c r="A473" s="83" t="s">
        <v>179</v>
      </c>
      <c r="B473" s="83">
        <v>3</v>
      </c>
      <c r="C473" s="84">
        <v>919.29764614999999</v>
      </c>
      <c r="D473" s="84">
        <v>881.94076972000005</v>
      </c>
      <c r="E473" s="84">
        <v>169.82386185999999</v>
      </c>
      <c r="F473" s="84">
        <v>169.82386185999999</v>
      </c>
    </row>
    <row r="474" spans="1:6" ht="12.75" customHeight="1" x14ac:dyDescent="0.2">
      <c r="A474" s="83" t="s">
        <v>179</v>
      </c>
      <c r="B474" s="83">
        <v>4</v>
      </c>
      <c r="C474" s="84">
        <v>945.03672010000003</v>
      </c>
      <c r="D474" s="84">
        <v>906.85164324000004</v>
      </c>
      <c r="E474" s="84">
        <v>174.62062473</v>
      </c>
      <c r="F474" s="84">
        <v>174.62062473</v>
      </c>
    </row>
    <row r="475" spans="1:6" ht="12.75" customHeight="1" x14ac:dyDescent="0.2">
      <c r="A475" s="83" t="s">
        <v>179</v>
      </c>
      <c r="B475" s="83">
        <v>5</v>
      </c>
      <c r="C475" s="84">
        <v>946.85372813000004</v>
      </c>
      <c r="D475" s="84">
        <v>908.98995134999996</v>
      </c>
      <c r="E475" s="84">
        <v>175.03237091</v>
      </c>
      <c r="F475" s="84">
        <v>175.03237091</v>
      </c>
    </row>
    <row r="476" spans="1:6" ht="12.75" customHeight="1" x14ac:dyDescent="0.2">
      <c r="A476" s="83" t="s">
        <v>179</v>
      </c>
      <c r="B476" s="83">
        <v>6</v>
      </c>
      <c r="C476" s="84">
        <v>938.32843347999994</v>
      </c>
      <c r="D476" s="84">
        <v>900.77928909000002</v>
      </c>
      <c r="E476" s="84">
        <v>173.45135048</v>
      </c>
      <c r="F476" s="84">
        <v>173.45135048</v>
      </c>
    </row>
    <row r="477" spans="1:6" ht="12.75" customHeight="1" x14ac:dyDescent="0.2">
      <c r="A477" s="83" t="s">
        <v>179</v>
      </c>
      <c r="B477" s="83">
        <v>7</v>
      </c>
      <c r="C477" s="84">
        <v>903.64947351000001</v>
      </c>
      <c r="D477" s="84">
        <v>866.44295977000002</v>
      </c>
      <c r="E477" s="84">
        <v>166.83965018999999</v>
      </c>
      <c r="F477" s="84">
        <v>166.83965018999999</v>
      </c>
    </row>
    <row r="478" spans="1:6" ht="12.75" customHeight="1" x14ac:dyDescent="0.2">
      <c r="A478" s="83" t="s">
        <v>179</v>
      </c>
      <c r="B478" s="83">
        <v>8</v>
      </c>
      <c r="C478" s="84">
        <v>843.83093652000002</v>
      </c>
      <c r="D478" s="84">
        <v>806.92278925000005</v>
      </c>
      <c r="E478" s="84">
        <v>155.37862518</v>
      </c>
      <c r="F478" s="84">
        <v>155.37862518</v>
      </c>
    </row>
    <row r="479" spans="1:6" ht="12.75" customHeight="1" x14ac:dyDescent="0.2">
      <c r="A479" s="83" t="s">
        <v>179</v>
      </c>
      <c r="B479" s="83">
        <v>9</v>
      </c>
      <c r="C479" s="84">
        <v>815.00875779</v>
      </c>
      <c r="D479" s="84">
        <v>778.00306770999998</v>
      </c>
      <c r="E479" s="84">
        <v>149.80993058999999</v>
      </c>
      <c r="F479" s="84">
        <v>149.80993058999999</v>
      </c>
    </row>
    <row r="480" spans="1:6" ht="12.75" customHeight="1" x14ac:dyDescent="0.2">
      <c r="A480" s="83" t="s">
        <v>179</v>
      </c>
      <c r="B480" s="83">
        <v>10</v>
      </c>
      <c r="C480" s="84">
        <v>728.50292400000001</v>
      </c>
      <c r="D480" s="84">
        <v>692.05981386999997</v>
      </c>
      <c r="E480" s="84">
        <v>133.26095613000001</v>
      </c>
      <c r="F480" s="84">
        <v>133.26095613000001</v>
      </c>
    </row>
    <row r="481" spans="1:6" ht="12.75" customHeight="1" x14ac:dyDescent="0.2">
      <c r="A481" s="83" t="s">
        <v>179</v>
      </c>
      <c r="B481" s="83">
        <v>11</v>
      </c>
      <c r="C481" s="84">
        <v>726.05475636000006</v>
      </c>
      <c r="D481" s="84">
        <v>689.44447600000001</v>
      </c>
      <c r="E481" s="84">
        <v>132.75735453999999</v>
      </c>
      <c r="F481" s="84">
        <v>132.75735453999999</v>
      </c>
    </row>
    <row r="482" spans="1:6" ht="12.75" customHeight="1" x14ac:dyDescent="0.2">
      <c r="A482" s="83" t="s">
        <v>179</v>
      </c>
      <c r="B482" s="83">
        <v>12</v>
      </c>
      <c r="C482" s="84">
        <v>729.10859482000001</v>
      </c>
      <c r="D482" s="84">
        <v>692.73525297000003</v>
      </c>
      <c r="E482" s="84">
        <v>133.39101665999999</v>
      </c>
      <c r="F482" s="84">
        <v>133.39101665999999</v>
      </c>
    </row>
    <row r="483" spans="1:6" ht="12.75" customHeight="1" x14ac:dyDescent="0.2">
      <c r="A483" s="83" t="s">
        <v>179</v>
      </c>
      <c r="B483" s="83">
        <v>13</v>
      </c>
      <c r="C483" s="84">
        <v>735.18013986999995</v>
      </c>
      <c r="D483" s="84">
        <v>698.67436056999998</v>
      </c>
      <c r="E483" s="84">
        <v>134.53463335000001</v>
      </c>
      <c r="F483" s="84">
        <v>134.53463335000001</v>
      </c>
    </row>
    <row r="484" spans="1:6" ht="12.75" customHeight="1" x14ac:dyDescent="0.2">
      <c r="A484" s="83" t="s">
        <v>179</v>
      </c>
      <c r="B484" s="83">
        <v>14</v>
      </c>
      <c r="C484" s="84">
        <v>761.31782837000003</v>
      </c>
      <c r="D484" s="84">
        <v>728.08764169000005</v>
      </c>
      <c r="E484" s="84">
        <v>140.19836629</v>
      </c>
      <c r="F484" s="84">
        <v>140.19836629</v>
      </c>
    </row>
    <row r="485" spans="1:6" ht="12.75" customHeight="1" x14ac:dyDescent="0.2">
      <c r="A485" s="83" t="s">
        <v>179</v>
      </c>
      <c r="B485" s="83">
        <v>15</v>
      </c>
      <c r="C485" s="84">
        <v>809.23663572999999</v>
      </c>
      <c r="D485" s="84">
        <v>772.85720825999999</v>
      </c>
      <c r="E485" s="84">
        <v>148.81905936999999</v>
      </c>
      <c r="F485" s="84">
        <v>148.81905936999999</v>
      </c>
    </row>
    <row r="486" spans="1:6" ht="12.75" customHeight="1" x14ac:dyDescent="0.2">
      <c r="A486" s="83" t="s">
        <v>179</v>
      </c>
      <c r="B486" s="83">
        <v>16</v>
      </c>
      <c r="C486" s="84">
        <v>816.62150942000005</v>
      </c>
      <c r="D486" s="84">
        <v>778.28885812999999</v>
      </c>
      <c r="E486" s="84">
        <v>149.86496152999999</v>
      </c>
      <c r="F486" s="84">
        <v>149.86496152999999</v>
      </c>
    </row>
    <row r="487" spans="1:6" ht="12.75" customHeight="1" x14ac:dyDescent="0.2">
      <c r="A487" s="83" t="s">
        <v>179</v>
      </c>
      <c r="B487" s="83">
        <v>17</v>
      </c>
      <c r="C487" s="84">
        <v>805.23752100000002</v>
      </c>
      <c r="D487" s="84">
        <v>767.83210904999999</v>
      </c>
      <c r="E487" s="84">
        <v>147.85144138000001</v>
      </c>
      <c r="F487" s="84">
        <v>147.85144138000001</v>
      </c>
    </row>
    <row r="488" spans="1:6" ht="12.75" customHeight="1" x14ac:dyDescent="0.2">
      <c r="A488" s="83" t="s">
        <v>179</v>
      </c>
      <c r="B488" s="83">
        <v>18</v>
      </c>
      <c r="C488" s="84">
        <v>800.04935497999998</v>
      </c>
      <c r="D488" s="84">
        <v>762.74535619000005</v>
      </c>
      <c r="E488" s="84">
        <v>146.87195155000001</v>
      </c>
      <c r="F488" s="84">
        <v>146.87195155000001</v>
      </c>
    </row>
    <row r="489" spans="1:6" ht="12.75" customHeight="1" x14ac:dyDescent="0.2">
      <c r="A489" s="83" t="s">
        <v>179</v>
      </c>
      <c r="B489" s="83">
        <v>19</v>
      </c>
      <c r="C489" s="84">
        <v>836.20486586000004</v>
      </c>
      <c r="D489" s="84">
        <v>799.53020384000001</v>
      </c>
      <c r="E489" s="84">
        <v>153.95513116999999</v>
      </c>
      <c r="F489" s="84">
        <v>153.95513116999999</v>
      </c>
    </row>
    <row r="490" spans="1:6" ht="12.75" customHeight="1" x14ac:dyDescent="0.2">
      <c r="A490" s="83" t="s">
        <v>179</v>
      </c>
      <c r="B490" s="83">
        <v>20</v>
      </c>
      <c r="C490" s="84">
        <v>779.27250537999998</v>
      </c>
      <c r="D490" s="84">
        <v>742.92765858999996</v>
      </c>
      <c r="E490" s="84">
        <v>143.05591530999999</v>
      </c>
      <c r="F490" s="84">
        <v>143.05591530999999</v>
      </c>
    </row>
    <row r="491" spans="1:6" ht="12.75" customHeight="1" x14ac:dyDescent="0.2">
      <c r="A491" s="83" t="s">
        <v>179</v>
      </c>
      <c r="B491" s="83">
        <v>21</v>
      </c>
      <c r="C491" s="84">
        <v>767.89152076000005</v>
      </c>
      <c r="D491" s="84">
        <v>732.30778377000001</v>
      </c>
      <c r="E491" s="84">
        <v>141.01098415999999</v>
      </c>
      <c r="F491" s="84">
        <v>141.01098415999999</v>
      </c>
    </row>
    <row r="492" spans="1:6" ht="12.75" customHeight="1" x14ac:dyDescent="0.2">
      <c r="A492" s="83" t="s">
        <v>179</v>
      </c>
      <c r="B492" s="83">
        <v>22</v>
      </c>
      <c r="C492" s="84">
        <v>769.11595997999996</v>
      </c>
      <c r="D492" s="84">
        <v>733.80974678999996</v>
      </c>
      <c r="E492" s="84">
        <v>141.30019763999999</v>
      </c>
      <c r="F492" s="84">
        <v>141.30019763999999</v>
      </c>
    </row>
    <row r="493" spans="1:6" ht="12.75" customHeight="1" x14ac:dyDescent="0.2">
      <c r="A493" s="83" t="s">
        <v>179</v>
      </c>
      <c r="B493" s="83">
        <v>23</v>
      </c>
      <c r="C493" s="84">
        <v>790.68419210000002</v>
      </c>
      <c r="D493" s="84">
        <v>754.47974486999999</v>
      </c>
      <c r="E493" s="84">
        <v>145.28035030000001</v>
      </c>
      <c r="F493" s="84">
        <v>145.28035030000001</v>
      </c>
    </row>
    <row r="494" spans="1:6" ht="12.75" customHeight="1" x14ac:dyDescent="0.2">
      <c r="A494" s="83" t="s">
        <v>179</v>
      </c>
      <c r="B494" s="83">
        <v>24</v>
      </c>
      <c r="C494" s="84">
        <v>826.94059408999999</v>
      </c>
      <c r="D494" s="84">
        <v>790.23388409999995</v>
      </c>
      <c r="E494" s="84">
        <v>152.16505979999999</v>
      </c>
      <c r="F494" s="84">
        <v>152.16505979999999</v>
      </c>
    </row>
    <row r="495" spans="1:6" ht="12.75" customHeight="1" x14ac:dyDescent="0.2">
      <c r="A495" s="83" t="s">
        <v>180</v>
      </c>
      <c r="B495" s="83">
        <v>1</v>
      </c>
      <c r="C495" s="84">
        <v>788.09278533999998</v>
      </c>
      <c r="D495" s="84">
        <v>751.28186573000005</v>
      </c>
      <c r="E495" s="84">
        <v>144.66457631</v>
      </c>
      <c r="F495" s="84">
        <v>144.66457631</v>
      </c>
    </row>
    <row r="496" spans="1:6" ht="12.75" customHeight="1" x14ac:dyDescent="0.2">
      <c r="A496" s="83" t="s">
        <v>180</v>
      </c>
      <c r="B496" s="83">
        <v>2</v>
      </c>
      <c r="C496" s="84">
        <v>871.82374235999998</v>
      </c>
      <c r="D496" s="84">
        <v>833.83003979</v>
      </c>
      <c r="E496" s="84">
        <v>160.55980441</v>
      </c>
      <c r="F496" s="84">
        <v>160.55980441</v>
      </c>
    </row>
    <row r="497" spans="1:6" ht="12.75" customHeight="1" x14ac:dyDescent="0.2">
      <c r="A497" s="83" t="s">
        <v>180</v>
      </c>
      <c r="B497" s="83">
        <v>3</v>
      </c>
      <c r="C497" s="84">
        <v>919.34066399000005</v>
      </c>
      <c r="D497" s="84">
        <v>882.30007595999996</v>
      </c>
      <c r="E497" s="84">
        <v>169.89304877999999</v>
      </c>
      <c r="F497" s="84">
        <v>169.89304877999999</v>
      </c>
    </row>
    <row r="498" spans="1:6" ht="12.75" customHeight="1" x14ac:dyDescent="0.2">
      <c r="A498" s="83" t="s">
        <v>180</v>
      </c>
      <c r="B498" s="83">
        <v>4</v>
      </c>
      <c r="C498" s="84">
        <v>938.60656313000004</v>
      </c>
      <c r="D498" s="84">
        <v>900.66319699999997</v>
      </c>
      <c r="E498" s="84">
        <v>173.42899614000001</v>
      </c>
      <c r="F498" s="84">
        <v>173.42899614000001</v>
      </c>
    </row>
    <row r="499" spans="1:6" ht="12.75" customHeight="1" x14ac:dyDescent="0.2">
      <c r="A499" s="83" t="s">
        <v>180</v>
      </c>
      <c r="B499" s="83">
        <v>5</v>
      </c>
      <c r="C499" s="84">
        <v>947.38537477</v>
      </c>
      <c r="D499" s="84">
        <v>910.33425276000003</v>
      </c>
      <c r="E499" s="84">
        <v>175.29122555000001</v>
      </c>
      <c r="F499" s="84">
        <v>175.29122555000001</v>
      </c>
    </row>
    <row r="500" spans="1:6" ht="12.75" customHeight="1" x14ac:dyDescent="0.2">
      <c r="A500" s="83" t="s">
        <v>180</v>
      </c>
      <c r="B500" s="83">
        <v>6</v>
      </c>
      <c r="C500" s="84">
        <v>931.58419059000005</v>
      </c>
      <c r="D500" s="84">
        <v>894.84386185000005</v>
      </c>
      <c r="E500" s="84">
        <v>172.30844246999999</v>
      </c>
      <c r="F500" s="84">
        <v>172.30844246999999</v>
      </c>
    </row>
    <row r="501" spans="1:6" ht="12.75" customHeight="1" x14ac:dyDescent="0.2">
      <c r="A501" s="83" t="s">
        <v>180</v>
      </c>
      <c r="B501" s="83">
        <v>7</v>
      </c>
      <c r="C501" s="84">
        <v>882.54022764000001</v>
      </c>
      <c r="D501" s="84">
        <v>846.32472575999998</v>
      </c>
      <c r="E501" s="84">
        <v>162.96574355999999</v>
      </c>
      <c r="F501" s="84">
        <v>162.96574355999999</v>
      </c>
    </row>
    <row r="502" spans="1:6" ht="12.75" customHeight="1" x14ac:dyDescent="0.2">
      <c r="A502" s="83" t="s">
        <v>180</v>
      </c>
      <c r="B502" s="83">
        <v>8</v>
      </c>
      <c r="C502" s="84">
        <v>838.71661164</v>
      </c>
      <c r="D502" s="84">
        <v>802.50257376000002</v>
      </c>
      <c r="E502" s="84">
        <v>154.52748177999999</v>
      </c>
      <c r="F502" s="84">
        <v>154.52748177999999</v>
      </c>
    </row>
    <row r="503" spans="1:6" ht="12.75" customHeight="1" x14ac:dyDescent="0.2">
      <c r="A503" s="83" t="s">
        <v>180</v>
      </c>
      <c r="B503" s="83">
        <v>9</v>
      </c>
      <c r="C503" s="84">
        <v>835.10429450000004</v>
      </c>
      <c r="D503" s="84">
        <v>798.60925585999996</v>
      </c>
      <c r="E503" s="84">
        <v>153.77779620000001</v>
      </c>
      <c r="F503" s="84">
        <v>153.77779620000001</v>
      </c>
    </row>
    <row r="504" spans="1:6" ht="12.75" customHeight="1" x14ac:dyDescent="0.2">
      <c r="A504" s="83" t="s">
        <v>180</v>
      </c>
      <c r="B504" s="83">
        <v>10</v>
      </c>
      <c r="C504" s="84">
        <v>830.65521009999998</v>
      </c>
      <c r="D504" s="84">
        <v>794.92032047999999</v>
      </c>
      <c r="E504" s="84">
        <v>153.0674659</v>
      </c>
      <c r="F504" s="84">
        <v>153.0674659</v>
      </c>
    </row>
    <row r="505" spans="1:6" ht="12.75" customHeight="1" x14ac:dyDescent="0.2">
      <c r="A505" s="83" t="s">
        <v>180</v>
      </c>
      <c r="B505" s="83">
        <v>11</v>
      </c>
      <c r="C505" s="84">
        <v>811.99090703000002</v>
      </c>
      <c r="D505" s="84">
        <v>775.68248125000002</v>
      </c>
      <c r="E505" s="84">
        <v>149.36308543999999</v>
      </c>
      <c r="F505" s="84">
        <v>149.36308543999999</v>
      </c>
    </row>
    <row r="506" spans="1:6" ht="12.75" customHeight="1" x14ac:dyDescent="0.2">
      <c r="A506" s="83" t="s">
        <v>180</v>
      </c>
      <c r="B506" s="83">
        <v>12</v>
      </c>
      <c r="C506" s="84">
        <v>810.38569511000003</v>
      </c>
      <c r="D506" s="84">
        <v>773.63854414000002</v>
      </c>
      <c r="E506" s="84">
        <v>148.96951106</v>
      </c>
      <c r="F506" s="84">
        <v>148.96951106</v>
      </c>
    </row>
    <row r="507" spans="1:6" ht="12.75" customHeight="1" x14ac:dyDescent="0.2">
      <c r="A507" s="83" t="s">
        <v>180</v>
      </c>
      <c r="B507" s="83">
        <v>13</v>
      </c>
      <c r="C507" s="84">
        <v>826.17164588000003</v>
      </c>
      <c r="D507" s="84">
        <v>789.87109673999998</v>
      </c>
      <c r="E507" s="84">
        <v>152.09520255999999</v>
      </c>
      <c r="F507" s="84">
        <v>152.09520255999999</v>
      </c>
    </row>
    <row r="508" spans="1:6" ht="12.75" customHeight="1" x14ac:dyDescent="0.2">
      <c r="A508" s="83" t="s">
        <v>180</v>
      </c>
      <c r="B508" s="83">
        <v>14</v>
      </c>
      <c r="C508" s="84">
        <v>853.89221872999997</v>
      </c>
      <c r="D508" s="84">
        <v>816.82558306999999</v>
      </c>
      <c r="E508" s="84">
        <v>157.28547737</v>
      </c>
      <c r="F508" s="84">
        <v>157.28547737</v>
      </c>
    </row>
    <row r="509" spans="1:6" ht="12.75" customHeight="1" x14ac:dyDescent="0.2">
      <c r="A509" s="83" t="s">
        <v>180</v>
      </c>
      <c r="B509" s="83">
        <v>15</v>
      </c>
      <c r="C509" s="84">
        <v>884.44626929000003</v>
      </c>
      <c r="D509" s="84">
        <v>847.24237467</v>
      </c>
      <c r="E509" s="84">
        <v>163.14244327</v>
      </c>
      <c r="F509" s="84">
        <v>163.14244327</v>
      </c>
    </row>
    <row r="510" spans="1:6" ht="12.75" customHeight="1" x14ac:dyDescent="0.2">
      <c r="A510" s="83" t="s">
        <v>180</v>
      </c>
      <c r="B510" s="83">
        <v>16</v>
      </c>
      <c r="C510" s="84">
        <v>887.82498029999999</v>
      </c>
      <c r="D510" s="84">
        <v>850.25554204000002</v>
      </c>
      <c r="E510" s="84">
        <v>163.72264971999999</v>
      </c>
      <c r="F510" s="84">
        <v>163.72264971999999</v>
      </c>
    </row>
    <row r="511" spans="1:6" ht="12.75" customHeight="1" x14ac:dyDescent="0.2">
      <c r="A511" s="83" t="s">
        <v>180</v>
      </c>
      <c r="B511" s="83">
        <v>17</v>
      </c>
      <c r="C511" s="84">
        <v>868.95886489999998</v>
      </c>
      <c r="D511" s="84">
        <v>832.67269964000002</v>
      </c>
      <c r="E511" s="84">
        <v>160.33695047</v>
      </c>
      <c r="F511" s="84">
        <v>160.33695047</v>
      </c>
    </row>
    <row r="512" spans="1:6" ht="12.75" customHeight="1" x14ac:dyDescent="0.2">
      <c r="A512" s="83" t="s">
        <v>180</v>
      </c>
      <c r="B512" s="83">
        <v>18</v>
      </c>
      <c r="C512" s="84">
        <v>856.65467434000004</v>
      </c>
      <c r="D512" s="84">
        <v>820.47879347000003</v>
      </c>
      <c r="E512" s="84">
        <v>157.98892857999999</v>
      </c>
      <c r="F512" s="84">
        <v>157.98892857999999</v>
      </c>
    </row>
    <row r="513" spans="1:6" ht="12.75" customHeight="1" x14ac:dyDescent="0.2">
      <c r="A513" s="83" t="s">
        <v>180</v>
      </c>
      <c r="B513" s="83">
        <v>19</v>
      </c>
      <c r="C513" s="84">
        <v>843.62437490000002</v>
      </c>
      <c r="D513" s="84">
        <v>807.36791588999995</v>
      </c>
      <c r="E513" s="84">
        <v>155.46433743</v>
      </c>
      <c r="F513" s="84">
        <v>155.46433743</v>
      </c>
    </row>
    <row r="514" spans="1:6" ht="12.75" customHeight="1" x14ac:dyDescent="0.2">
      <c r="A514" s="83" t="s">
        <v>180</v>
      </c>
      <c r="B514" s="83">
        <v>20</v>
      </c>
      <c r="C514" s="84">
        <v>863.8530743</v>
      </c>
      <c r="D514" s="84">
        <v>826.92793282000002</v>
      </c>
      <c r="E514" s="84">
        <v>159.23075545</v>
      </c>
      <c r="F514" s="84">
        <v>159.23075545</v>
      </c>
    </row>
    <row r="515" spans="1:6" ht="12.75" customHeight="1" x14ac:dyDescent="0.2">
      <c r="A515" s="83" t="s">
        <v>180</v>
      </c>
      <c r="B515" s="83">
        <v>21</v>
      </c>
      <c r="C515" s="84">
        <v>822.85687863999999</v>
      </c>
      <c r="D515" s="84">
        <v>785.99921848999998</v>
      </c>
      <c r="E515" s="84">
        <v>151.34964532999999</v>
      </c>
      <c r="F515" s="84">
        <v>151.34964532999999</v>
      </c>
    </row>
    <row r="516" spans="1:6" ht="12.75" customHeight="1" x14ac:dyDescent="0.2">
      <c r="A516" s="83" t="s">
        <v>180</v>
      </c>
      <c r="B516" s="83">
        <v>22</v>
      </c>
      <c r="C516" s="84">
        <v>811.64014846999999</v>
      </c>
      <c r="D516" s="84">
        <v>775.24281313999995</v>
      </c>
      <c r="E516" s="84">
        <v>149.27842426999999</v>
      </c>
      <c r="F516" s="84">
        <v>149.27842426999999</v>
      </c>
    </row>
    <row r="517" spans="1:6" ht="12.75" customHeight="1" x14ac:dyDescent="0.2">
      <c r="A517" s="83" t="s">
        <v>180</v>
      </c>
      <c r="B517" s="83">
        <v>23</v>
      </c>
      <c r="C517" s="84">
        <v>840.69528076999995</v>
      </c>
      <c r="D517" s="84">
        <v>803.88002181000002</v>
      </c>
      <c r="E517" s="84">
        <v>154.79271903</v>
      </c>
      <c r="F517" s="84">
        <v>154.79271903</v>
      </c>
    </row>
    <row r="518" spans="1:6" ht="12.75" customHeight="1" x14ac:dyDescent="0.2">
      <c r="A518" s="83" t="s">
        <v>180</v>
      </c>
      <c r="B518" s="83">
        <v>24</v>
      </c>
      <c r="C518" s="84">
        <v>816.61011213999996</v>
      </c>
      <c r="D518" s="84">
        <v>779.35786700999995</v>
      </c>
      <c r="E518" s="84">
        <v>150.07080667</v>
      </c>
      <c r="F518" s="84">
        <v>150.07080667</v>
      </c>
    </row>
    <row r="519" spans="1:6" ht="12.75" customHeight="1" x14ac:dyDescent="0.2">
      <c r="A519" s="83" t="s">
        <v>181</v>
      </c>
      <c r="B519" s="83">
        <v>1</v>
      </c>
      <c r="C519" s="84">
        <v>883.03794427000003</v>
      </c>
      <c r="D519" s="84">
        <v>846.37729590000004</v>
      </c>
      <c r="E519" s="84">
        <v>162.97586630999999</v>
      </c>
      <c r="F519" s="84">
        <v>162.97586630999999</v>
      </c>
    </row>
    <row r="520" spans="1:6" ht="12.75" customHeight="1" x14ac:dyDescent="0.2">
      <c r="A520" s="83" t="s">
        <v>181</v>
      </c>
      <c r="B520" s="83">
        <v>2</v>
      </c>
      <c r="C520" s="84">
        <v>953.28123274999996</v>
      </c>
      <c r="D520" s="84">
        <v>916.18684281000003</v>
      </c>
      <c r="E520" s="84">
        <v>176.41818268</v>
      </c>
      <c r="F520" s="84">
        <v>176.41818268</v>
      </c>
    </row>
    <row r="521" spans="1:6" ht="12.75" customHeight="1" x14ac:dyDescent="0.2">
      <c r="A521" s="83" t="s">
        <v>181</v>
      </c>
      <c r="B521" s="83">
        <v>3</v>
      </c>
      <c r="C521" s="84">
        <v>979.79785572000003</v>
      </c>
      <c r="D521" s="84">
        <v>943.31746357999998</v>
      </c>
      <c r="E521" s="84">
        <v>181.64237341</v>
      </c>
      <c r="F521" s="84">
        <v>181.64237341</v>
      </c>
    </row>
    <row r="522" spans="1:6" ht="12.75" customHeight="1" x14ac:dyDescent="0.2">
      <c r="A522" s="83" t="s">
        <v>181</v>
      </c>
      <c r="B522" s="83">
        <v>4</v>
      </c>
      <c r="C522" s="84">
        <v>995.38741460000006</v>
      </c>
      <c r="D522" s="84">
        <v>957.79673787000002</v>
      </c>
      <c r="E522" s="84">
        <v>184.43045892000001</v>
      </c>
      <c r="F522" s="84">
        <v>184.43045892000001</v>
      </c>
    </row>
    <row r="523" spans="1:6" ht="12.75" customHeight="1" x14ac:dyDescent="0.2">
      <c r="A523" s="83" t="s">
        <v>181</v>
      </c>
      <c r="B523" s="83">
        <v>5</v>
      </c>
      <c r="C523" s="84">
        <v>993.72229563999997</v>
      </c>
      <c r="D523" s="84">
        <v>956.27946106000002</v>
      </c>
      <c r="E523" s="84">
        <v>184.13829666000001</v>
      </c>
      <c r="F523" s="84">
        <v>184.13829666000001</v>
      </c>
    </row>
    <row r="524" spans="1:6" ht="12.75" customHeight="1" x14ac:dyDescent="0.2">
      <c r="A524" s="83" t="s">
        <v>181</v>
      </c>
      <c r="B524" s="83">
        <v>6</v>
      </c>
      <c r="C524" s="84">
        <v>966.97981727000001</v>
      </c>
      <c r="D524" s="84">
        <v>929.77679164999995</v>
      </c>
      <c r="E524" s="84">
        <v>179.03502234999999</v>
      </c>
      <c r="F524" s="84">
        <v>179.03502234999999</v>
      </c>
    </row>
    <row r="525" spans="1:6" ht="12.75" customHeight="1" x14ac:dyDescent="0.2">
      <c r="A525" s="83" t="s">
        <v>181</v>
      </c>
      <c r="B525" s="83">
        <v>7</v>
      </c>
      <c r="C525" s="84">
        <v>911.36203803000001</v>
      </c>
      <c r="D525" s="84">
        <v>874.60768767000002</v>
      </c>
      <c r="E525" s="84">
        <v>168.41182563000001</v>
      </c>
      <c r="F525" s="84">
        <v>168.41182563000001</v>
      </c>
    </row>
    <row r="526" spans="1:6" ht="12.75" customHeight="1" x14ac:dyDescent="0.2">
      <c r="A526" s="83" t="s">
        <v>181</v>
      </c>
      <c r="B526" s="83">
        <v>8</v>
      </c>
      <c r="C526" s="84">
        <v>868.40598819000002</v>
      </c>
      <c r="D526" s="84">
        <v>831.59646925000004</v>
      </c>
      <c r="E526" s="84">
        <v>160.12971479000001</v>
      </c>
      <c r="F526" s="84">
        <v>160.12971479000001</v>
      </c>
    </row>
    <row r="527" spans="1:6" ht="12.75" customHeight="1" x14ac:dyDescent="0.2">
      <c r="A527" s="83" t="s">
        <v>181</v>
      </c>
      <c r="B527" s="83">
        <v>9</v>
      </c>
      <c r="C527" s="84">
        <v>852.56577741000001</v>
      </c>
      <c r="D527" s="84">
        <v>815.71076240000002</v>
      </c>
      <c r="E527" s="84">
        <v>157.07081085999999</v>
      </c>
      <c r="F527" s="84">
        <v>157.07081085999999</v>
      </c>
    </row>
    <row r="528" spans="1:6" ht="12.75" customHeight="1" x14ac:dyDescent="0.2">
      <c r="A528" s="83" t="s">
        <v>181</v>
      </c>
      <c r="B528" s="83">
        <v>10</v>
      </c>
      <c r="C528" s="84">
        <v>832.96653767999999</v>
      </c>
      <c r="D528" s="84">
        <v>796.55103606</v>
      </c>
      <c r="E528" s="84">
        <v>153.38147158000001</v>
      </c>
      <c r="F528" s="84">
        <v>153.38147158000001</v>
      </c>
    </row>
    <row r="529" spans="1:6" ht="12.75" customHeight="1" x14ac:dyDescent="0.2">
      <c r="A529" s="83" t="s">
        <v>181</v>
      </c>
      <c r="B529" s="83">
        <v>11</v>
      </c>
      <c r="C529" s="84">
        <v>814.20500612000001</v>
      </c>
      <c r="D529" s="84">
        <v>777.12007431999996</v>
      </c>
      <c r="E529" s="84">
        <v>149.63990404</v>
      </c>
      <c r="F529" s="84">
        <v>149.63990404</v>
      </c>
    </row>
    <row r="530" spans="1:6" ht="12.75" customHeight="1" x14ac:dyDescent="0.2">
      <c r="A530" s="83" t="s">
        <v>181</v>
      </c>
      <c r="B530" s="83">
        <v>12</v>
      </c>
      <c r="C530" s="84">
        <v>817.64666741999997</v>
      </c>
      <c r="D530" s="84">
        <v>780.42154630000005</v>
      </c>
      <c r="E530" s="84">
        <v>150.27562555</v>
      </c>
      <c r="F530" s="84">
        <v>150.27562555</v>
      </c>
    </row>
    <row r="531" spans="1:6" ht="12.75" customHeight="1" x14ac:dyDescent="0.2">
      <c r="A531" s="83" t="s">
        <v>181</v>
      </c>
      <c r="B531" s="83">
        <v>13</v>
      </c>
      <c r="C531" s="84">
        <v>830.26658998000005</v>
      </c>
      <c r="D531" s="84">
        <v>793.92922435000003</v>
      </c>
      <c r="E531" s="84">
        <v>152.87662341000001</v>
      </c>
      <c r="F531" s="84">
        <v>152.87662341000001</v>
      </c>
    </row>
    <row r="532" spans="1:6" ht="12.75" customHeight="1" x14ac:dyDescent="0.2">
      <c r="A532" s="83" t="s">
        <v>181</v>
      </c>
      <c r="B532" s="83">
        <v>14</v>
      </c>
      <c r="C532" s="84">
        <v>841.13339529999996</v>
      </c>
      <c r="D532" s="84">
        <v>803.84918383000002</v>
      </c>
      <c r="E532" s="84">
        <v>154.78678097</v>
      </c>
      <c r="F532" s="84">
        <v>154.78678097</v>
      </c>
    </row>
    <row r="533" spans="1:6" ht="12.75" customHeight="1" x14ac:dyDescent="0.2">
      <c r="A533" s="83" t="s">
        <v>181</v>
      </c>
      <c r="B533" s="83">
        <v>15</v>
      </c>
      <c r="C533" s="84">
        <v>873.61971152000001</v>
      </c>
      <c r="D533" s="84">
        <v>835.97699915999999</v>
      </c>
      <c r="E533" s="84">
        <v>160.97321645</v>
      </c>
      <c r="F533" s="84">
        <v>160.97321645</v>
      </c>
    </row>
    <row r="534" spans="1:6" ht="12.75" customHeight="1" x14ac:dyDescent="0.2">
      <c r="A534" s="83" t="s">
        <v>181</v>
      </c>
      <c r="B534" s="83">
        <v>16</v>
      </c>
      <c r="C534" s="84">
        <v>887.91611493000005</v>
      </c>
      <c r="D534" s="84">
        <v>851.46226770999999</v>
      </c>
      <c r="E534" s="84">
        <v>163.95501318000001</v>
      </c>
      <c r="F534" s="84">
        <v>163.95501318000001</v>
      </c>
    </row>
    <row r="535" spans="1:6" ht="12.75" customHeight="1" x14ac:dyDescent="0.2">
      <c r="A535" s="83" t="s">
        <v>181</v>
      </c>
      <c r="B535" s="83">
        <v>17</v>
      </c>
      <c r="C535" s="84">
        <v>878.05062486999998</v>
      </c>
      <c r="D535" s="84">
        <v>840.98714287999996</v>
      </c>
      <c r="E535" s="84">
        <v>161.93795464999999</v>
      </c>
      <c r="F535" s="84">
        <v>161.93795464999999</v>
      </c>
    </row>
    <row r="536" spans="1:6" ht="12.75" customHeight="1" x14ac:dyDescent="0.2">
      <c r="A536" s="83" t="s">
        <v>181</v>
      </c>
      <c r="B536" s="83">
        <v>18</v>
      </c>
      <c r="C536" s="84">
        <v>857.17566108999995</v>
      </c>
      <c r="D536" s="84">
        <v>820.59936083000002</v>
      </c>
      <c r="E536" s="84">
        <v>158.01214467</v>
      </c>
      <c r="F536" s="84">
        <v>158.01214467</v>
      </c>
    </row>
    <row r="537" spans="1:6" ht="12.75" customHeight="1" x14ac:dyDescent="0.2">
      <c r="A537" s="83" t="s">
        <v>181</v>
      </c>
      <c r="B537" s="83">
        <v>19</v>
      </c>
      <c r="C537" s="84">
        <v>836.13384484999995</v>
      </c>
      <c r="D537" s="84">
        <v>800.55679177000002</v>
      </c>
      <c r="E537" s="84">
        <v>154.15280784999999</v>
      </c>
      <c r="F537" s="84">
        <v>154.15280784999999</v>
      </c>
    </row>
    <row r="538" spans="1:6" ht="12.75" customHeight="1" x14ac:dyDescent="0.2">
      <c r="A538" s="83" t="s">
        <v>181</v>
      </c>
      <c r="B538" s="83">
        <v>20</v>
      </c>
      <c r="C538" s="84">
        <v>834.72111022000001</v>
      </c>
      <c r="D538" s="84">
        <v>797.79627733999996</v>
      </c>
      <c r="E538" s="84">
        <v>153.6212515</v>
      </c>
      <c r="F538" s="84">
        <v>153.6212515</v>
      </c>
    </row>
    <row r="539" spans="1:6" ht="12.75" customHeight="1" x14ac:dyDescent="0.2">
      <c r="A539" s="83" t="s">
        <v>181</v>
      </c>
      <c r="B539" s="83">
        <v>21</v>
      </c>
      <c r="C539" s="84">
        <v>832.54506178999998</v>
      </c>
      <c r="D539" s="84">
        <v>795.51773660000003</v>
      </c>
      <c r="E539" s="84">
        <v>153.18250255000001</v>
      </c>
      <c r="F539" s="84">
        <v>153.18250255000001</v>
      </c>
    </row>
    <row r="540" spans="1:6" ht="12.75" customHeight="1" x14ac:dyDescent="0.2">
      <c r="A540" s="83" t="s">
        <v>181</v>
      </c>
      <c r="B540" s="83">
        <v>22</v>
      </c>
      <c r="C540" s="84">
        <v>825.03861191999999</v>
      </c>
      <c r="D540" s="84">
        <v>789.30951246999996</v>
      </c>
      <c r="E540" s="84">
        <v>151.98706558000001</v>
      </c>
      <c r="F540" s="84">
        <v>151.98706558000001</v>
      </c>
    </row>
    <row r="541" spans="1:6" ht="12.75" customHeight="1" x14ac:dyDescent="0.2">
      <c r="A541" s="83" t="s">
        <v>181</v>
      </c>
      <c r="B541" s="83">
        <v>23</v>
      </c>
      <c r="C541" s="84">
        <v>800.47909517999994</v>
      </c>
      <c r="D541" s="84">
        <v>764.71338900000001</v>
      </c>
      <c r="E541" s="84">
        <v>147.25091003</v>
      </c>
      <c r="F541" s="84">
        <v>147.25091003</v>
      </c>
    </row>
    <row r="542" spans="1:6" ht="12.75" customHeight="1" x14ac:dyDescent="0.2">
      <c r="A542" s="83" t="s">
        <v>181</v>
      </c>
      <c r="B542" s="83">
        <v>24</v>
      </c>
      <c r="C542" s="84">
        <v>798.39623275999998</v>
      </c>
      <c r="D542" s="84">
        <v>762.24307861</v>
      </c>
      <c r="E542" s="84">
        <v>146.77523449</v>
      </c>
      <c r="F542" s="84">
        <v>146.77523449</v>
      </c>
    </row>
    <row r="543" spans="1:6" ht="12.75" customHeight="1" x14ac:dyDescent="0.2">
      <c r="A543" s="83" t="s">
        <v>182</v>
      </c>
      <c r="B543" s="83">
        <v>1</v>
      </c>
      <c r="C543" s="84">
        <v>876.78098075000003</v>
      </c>
      <c r="D543" s="84">
        <v>839.16872759</v>
      </c>
      <c r="E543" s="84">
        <v>161.58780608000001</v>
      </c>
      <c r="F543" s="84">
        <v>161.58780608000001</v>
      </c>
    </row>
    <row r="544" spans="1:6" ht="12.75" customHeight="1" x14ac:dyDescent="0.2">
      <c r="A544" s="83" t="s">
        <v>182</v>
      </c>
      <c r="B544" s="83">
        <v>2</v>
      </c>
      <c r="C544" s="84">
        <v>934.03809971999999</v>
      </c>
      <c r="D544" s="84">
        <v>896.93855736</v>
      </c>
      <c r="E544" s="84">
        <v>172.71179072999999</v>
      </c>
      <c r="F544" s="84">
        <v>172.71179072999999</v>
      </c>
    </row>
    <row r="545" spans="1:6" ht="12.75" customHeight="1" x14ac:dyDescent="0.2">
      <c r="A545" s="83" t="s">
        <v>182</v>
      </c>
      <c r="B545" s="83">
        <v>3</v>
      </c>
      <c r="C545" s="84">
        <v>971.38283344000001</v>
      </c>
      <c r="D545" s="84">
        <v>933.01245103999997</v>
      </c>
      <c r="E545" s="84">
        <v>179.65807118999999</v>
      </c>
      <c r="F545" s="84">
        <v>179.65807118999999</v>
      </c>
    </row>
    <row r="546" spans="1:6" ht="12.75" customHeight="1" x14ac:dyDescent="0.2">
      <c r="A546" s="83" t="s">
        <v>182</v>
      </c>
      <c r="B546" s="83">
        <v>4</v>
      </c>
      <c r="C546" s="84">
        <v>977.94526824000002</v>
      </c>
      <c r="D546" s="84">
        <v>940.07259089000001</v>
      </c>
      <c r="E546" s="84">
        <v>181.01755048999999</v>
      </c>
      <c r="F546" s="84">
        <v>181.01755048999999</v>
      </c>
    </row>
    <row r="547" spans="1:6" ht="12.75" customHeight="1" x14ac:dyDescent="0.2">
      <c r="A547" s="83" t="s">
        <v>182</v>
      </c>
      <c r="B547" s="83">
        <v>5</v>
      </c>
      <c r="C547" s="84">
        <v>980.91724177000003</v>
      </c>
      <c r="D547" s="84">
        <v>942.96523959000001</v>
      </c>
      <c r="E547" s="84">
        <v>181.57455021999999</v>
      </c>
      <c r="F547" s="84">
        <v>181.57455021999999</v>
      </c>
    </row>
    <row r="548" spans="1:6" ht="12.75" customHeight="1" x14ac:dyDescent="0.2">
      <c r="A548" s="83" t="s">
        <v>182</v>
      </c>
      <c r="B548" s="83">
        <v>6</v>
      </c>
      <c r="C548" s="84">
        <v>963.32448136999994</v>
      </c>
      <c r="D548" s="84">
        <v>926.13741514000003</v>
      </c>
      <c r="E548" s="84">
        <v>178.33423496</v>
      </c>
      <c r="F548" s="84">
        <v>178.33423496</v>
      </c>
    </row>
    <row r="549" spans="1:6" ht="12.75" customHeight="1" x14ac:dyDescent="0.2">
      <c r="A549" s="83" t="s">
        <v>182</v>
      </c>
      <c r="B549" s="83">
        <v>7</v>
      </c>
      <c r="C549" s="84">
        <v>912.31122448999997</v>
      </c>
      <c r="D549" s="84">
        <v>875.11756821999995</v>
      </c>
      <c r="E549" s="84">
        <v>168.51000669999999</v>
      </c>
      <c r="F549" s="84">
        <v>168.51000669999999</v>
      </c>
    </row>
    <row r="550" spans="1:6" ht="12.75" customHeight="1" x14ac:dyDescent="0.2">
      <c r="A550" s="83" t="s">
        <v>182</v>
      </c>
      <c r="B550" s="83">
        <v>8</v>
      </c>
      <c r="C550" s="84">
        <v>849.88393133</v>
      </c>
      <c r="D550" s="84">
        <v>813.12107230000004</v>
      </c>
      <c r="E550" s="84">
        <v>156.57214791999999</v>
      </c>
      <c r="F550" s="84">
        <v>156.57214791999999</v>
      </c>
    </row>
    <row r="551" spans="1:6" ht="12.75" customHeight="1" x14ac:dyDescent="0.2">
      <c r="A551" s="83" t="s">
        <v>182</v>
      </c>
      <c r="B551" s="83">
        <v>9</v>
      </c>
      <c r="C551" s="84">
        <v>837.3451278</v>
      </c>
      <c r="D551" s="84">
        <v>800.10012094000001</v>
      </c>
      <c r="E551" s="84">
        <v>154.06487268999999</v>
      </c>
      <c r="F551" s="84">
        <v>154.06487268999999</v>
      </c>
    </row>
    <row r="552" spans="1:6" ht="12.75" customHeight="1" x14ac:dyDescent="0.2">
      <c r="A552" s="83" t="s">
        <v>182</v>
      </c>
      <c r="B552" s="83">
        <v>10</v>
      </c>
      <c r="C552" s="84">
        <v>832.75344629000006</v>
      </c>
      <c r="D552" s="84">
        <v>795.03168008</v>
      </c>
      <c r="E552" s="84">
        <v>153.08890897000001</v>
      </c>
      <c r="F552" s="84">
        <v>153.08890897000001</v>
      </c>
    </row>
    <row r="553" spans="1:6" ht="12.75" customHeight="1" x14ac:dyDescent="0.2">
      <c r="A553" s="83" t="s">
        <v>182</v>
      </c>
      <c r="B553" s="83">
        <v>11</v>
      </c>
      <c r="C553" s="84">
        <v>816.43494612999996</v>
      </c>
      <c r="D553" s="84">
        <v>781.84394695000003</v>
      </c>
      <c r="E553" s="84">
        <v>150.54951874</v>
      </c>
      <c r="F553" s="84">
        <v>150.54951874</v>
      </c>
    </row>
    <row r="554" spans="1:6" ht="12.75" customHeight="1" x14ac:dyDescent="0.2">
      <c r="A554" s="83" t="s">
        <v>182</v>
      </c>
      <c r="B554" s="83">
        <v>12</v>
      </c>
      <c r="C554" s="84">
        <v>809.41658834999998</v>
      </c>
      <c r="D554" s="84">
        <v>771.52639211999997</v>
      </c>
      <c r="E554" s="84">
        <v>148.56280142</v>
      </c>
      <c r="F554" s="84">
        <v>148.56280142</v>
      </c>
    </row>
    <row r="555" spans="1:6" ht="12.75" customHeight="1" x14ac:dyDescent="0.2">
      <c r="A555" s="83" t="s">
        <v>182</v>
      </c>
      <c r="B555" s="83">
        <v>13</v>
      </c>
      <c r="C555" s="84">
        <v>822.43259445000001</v>
      </c>
      <c r="D555" s="84">
        <v>785.07525108000004</v>
      </c>
      <c r="E555" s="84">
        <v>151.17172894000001</v>
      </c>
      <c r="F555" s="84">
        <v>151.17172894000001</v>
      </c>
    </row>
    <row r="556" spans="1:6" ht="12.75" customHeight="1" x14ac:dyDescent="0.2">
      <c r="A556" s="83" t="s">
        <v>182</v>
      </c>
      <c r="B556" s="83">
        <v>14</v>
      </c>
      <c r="C556" s="84">
        <v>844.54472857999997</v>
      </c>
      <c r="D556" s="84">
        <v>807.02096945999995</v>
      </c>
      <c r="E556" s="84">
        <v>155.39753046999999</v>
      </c>
      <c r="F556" s="84">
        <v>155.39753046999999</v>
      </c>
    </row>
    <row r="557" spans="1:6" ht="12.75" customHeight="1" x14ac:dyDescent="0.2">
      <c r="A557" s="83" t="s">
        <v>182</v>
      </c>
      <c r="B557" s="83">
        <v>15</v>
      </c>
      <c r="C557" s="84">
        <v>875.21767427999998</v>
      </c>
      <c r="D557" s="84">
        <v>838.99626007999996</v>
      </c>
      <c r="E557" s="84">
        <v>161.55459625</v>
      </c>
      <c r="F557" s="84">
        <v>161.55459625</v>
      </c>
    </row>
    <row r="558" spans="1:6" ht="12.75" customHeight="1" x14ac:dyDescent="0.2">
      <c r="A558" s="83" t="s">
        <v>182</v>
      </c>
      <c r="B558" s="83">
        <v>16</v>
      </c>
      <c r="C558" s="84">
        <v>883.44039601999998</v>
      </c>
      <c r="D558" s="84">
        <v>845.07281294999996</v>
      </c>
      <c r="E558" s="84">
        <v>162.72467899</v>
      </c>
      <c r="F558" s="84">
        <v>162.72467899</v>
      </c>
    </row>
    <row r="559" spans="1:6" ht="12.75" customHeight="1" x14ac:dyDescent="0.2">
      <c r="A559" s="83" t="s">
        <v>182</v>
      </c>
      <c r="B559" s="83">
        <v>17</v>
      </c>
      <c r="C559" s="84">
        <v>875.76128160999997</v>
      </c>
      <c r="D559" s="84">
        <v>837.44026768000003</v>
      </c>
      <c r="E559" s="84">
        <v>161.25497902999999</v>
      </c>
      <c r="F559" s="84">
        <v>161.25497902999999</v>
      </c>
    </row>
    <row r="560" spans="1:6" ht="12.75" customHeight="1" x14ac:dyDescent="0.2">
      <c r="A560" s="83" t="s">
        <v>182</v>
      </c>
      <c r="B560" s="83">
        <v>18</v>
      </c>
      <c r="C560" s="84">
        <v>845.59957572999997</v>
      </c>
      <c r="D560" s="84">
        <v>807.37156126000002</v>
      </c>
      <c r="E560" s="84">
        <v>155.46503937</v>
      </c>
      <c r="F560" s="84">
        <v>155.46503937</v>
      </c>
    </row>
    <row r="561" spans="1:6" ht="12.75" customHeight="1" x14ac:dyDescent="0.2">
      <c r="A561" s="83" t="s">
        <v>182</v>
      </c>
      <c r="B561" s="83">
        <v>19</v>
      </c>
      <c r="C561" s="84">
        <v>818.28427663000002</v>
      </c>
      <c r="D561" s="84">
        <v>785.6061522</v>
      </c>
      <c r="E561" s="84">
        <v>151.27395766999999</v>
      </c>
      <c r="F561" s="84">
        <v>151.27395766999999</v>
      </c>
    </row>
    <row r="562" spans="1:6" ht="12.75" customHeight="1" x14ac:dyDescent="0.2">
      <c r="A562" s="83" t="s">
        <v>182</v>
      </c>
      <c r="B562" s="83">
        <v>20</v>
      </c>
      <c r="C562" s="84">
        <v>826.58537583999998</v>
      </c>
      <c r="D562" s="84">
        <v>788.40221482000004</v>
      </c>
      <c r="E562" s="84">
        <v>151.81235907999999</v>
      </c>
      <c r="F562" s="84">
        <v>151.81235907999999</v>
      </c>
    </row>
    <row r="563" spans="1:6" ht="12.75" customHeight="1" x14ac:dyDescent="0.2">
      <c r="A563" s="83" t="s">
        <v>182</v>
      </c>
      <c r="B563" s="83">
        <v>21</v>
      </c>
      <c r="C563" s="84">
        <v>817.92990096999995</v>
      </c>
      <c r="D563" s="84">
        <v>784.33426743999996</v>
      </c>
      <c r="E563" s="84">
        <v>151.02904735999999</v>
      </c>
      <c r="F563" s="84">
        <v>151.02904735999999</v>
      </c>
    </row>
    <row r="564" spans="1:6" ht="12.75" customHeight="1" x14ac:dyDescent="0.2">
      <c r="A564" s="83" t="s">
        <v>182</v>
      </c>
      <c r="B564" s="83">
        <v>22</v>
      </c>
      <c r="C564" s="84">
        <v>820.08368608000001</v>
      </c>
      <c r="D564" s="84">
        <v>778.88663685999995</v>
      </c>
      <c r="E564" s="84">
        <v>149.98006801</v>
      </c>
      <c r="F564" s="84">
        <v>149.98006801</v>
      </c>
    </row>
    <row r="565" spans="1:6" ht="12.75" customHeight="1" x14ac:dyDescent="0.2">
      <c r="A565" s="83" t="s">
        <v>182</v>
      </c>
      <c r="B565" s="83">
        <v>23</v>
      </c>
      <c r="C565" s="84">
        <v>796.39910154999995</v>
      </c>
      <c r="D565" s="84">
        <v>758.61059492000004</v>
      </c>
      <c r="E565" s="84">
        <v>146.07577436</v>
      </c>
      <c r="F565" s="84">
        <v>146.07577436</v>
      </c>
    </row>
    <row r="566" spans="1:6" ht="12.75" customHeight="1" x14ac:dyDescent="0.2">
      <c r="A566" s="83" t="s">
        <v>182</v>
      </c>
      <c r="B566" s="83">
        <v>24</v>
      </c>
      <c r="C566" s="84">
        <v>792.06740351999997</v>
      </c>
      <c r="D566" s="84">
        <v>753.27019783000003</v>
      </c>
      <c r="E566" s="84">
        <v>145.04744356</v>
      </c>
      <c r="F566" s="84">
        <v>145.04744356</v>
      </c>
    </row>
    <row r="567" spans="1:6" ht="12.75" customHeight="1" x14ac:dyDescent="0.2">
      <c r="A567" s="83" t="s">
        <v>183</v>
      </c>
      <c r="B567" s="83">
        <v>1</v>
      </c>
      <c r="C567" s="84">
        <v>911.36448522000001</v>
      </c>
      <c r="D567" s="84">
        <v>873.43486785000005</v>
      </c>
      <c r="E567" s="84">
        <v>168.18599098000001</v>
      </c>
      <c r="F567" s="84">
        <v>168.18599098000001</v>
      </c>
    </row>
    <row r="568" spans="1:6" ht="12.75" customHeight="1" x14ac:dyDescent="0.2">
      <c r="A568" s="83" t="s">
        <v>183</v>
      </c>
      <c r="B568" s="83">
        <v>2</v>
      </c>
      <c r="C568" s="84">
        <v>1005.14144329</v>
      </c>
      <c r="D568" s="84">
        <v>966.68588167999997</v>
      </c>
      <c r="E568" s="84">
        <v>186.14212570999999</v>
      </c>
      <c r="F568" s="84">
        <v>186.14212570999999</v>
      </c>
    </row>
    <row r="569" spans="1:6" ht="12.75" customHeight="1" x14ac:dyDescent="0.2">
      <c r="A569" s="83" t="s">
        <v>183</v>
      </c>
      <c r="B569" s="83">
        <v>3</v>
      </c>
      <c r="C569" s="84">
        <v>1060.68277601</v>
      </c>
      <c r="D569" s="84">
        <v>1020.17094</v>
      </c>
      <c r="E569" s="84">
        <v>196.44104766999999</v>
      </c>
      <c r="F569" s="84">
        <v>196.44104766999999</v>
      </c>
    </row>
    <row r="570" spans="1:6" ht="12.75" customHeight="1" x14ac:dyDescent="0.2">
      <c r="A570" s="83" t="s">
        <v>183</v>
      </c>
      <c r="B570" s="83">
        <v>4</v>
      </c>
      <c r="C570" s="84">
        <v>1073.72499429</v>
      </c>
      <c r="D570" s="84">
        <v>1033.2800929</v>
      </c>
      <c r="E570" s="84">
        <v>198.96530672</v>
      </c>
      <c r="F570" s="84">
        <v>198.96530672</v>
      </c>
    </row>
    <row r="571" spans="1:6" ht="12.75" customHeight="1" x14ac:dyDescent="0.2">
      <c r="A571" s="83" t="s">
        <v>183</v>
      </c>
      <c r="B571" s="83">
        <v>5</v>
      </c>
      <c r="C571" s="84">
        <v>1078.0403344700001</v>
      </c>
      <c r="D571" s="84">
        <v>1037.3380301</v>
      </c>
      <c r="E571" s="84">
        <v>199.7466909</v>
      </c>
      <c r="F571" s="84">
        <v>199.7466909</v>
      </c>
    </row>
    <row r="572" spans="1:6" ht="12.75" customHeight="1" x14ac:dyDescent="0.2">
      <c r="A572" s="83" t="s">
        <v>183</v>
      </c>
      <c r="B572" s="83">
        <v>6</v>
      </c>
      <c r="C572" s="84">
        <v>1045.98081454</v>
      </c>
      <c r="D572" s="84">
        <v>1011.98972745</v>
      </c>
      <c r="E572" s="84">
        <v>194.86569799</v>
      </c>
      <c r="F572" s="84">
        <v>194.86569799</v>
      </c>
    </row>
    <row r="573" spans="1:6" ht="12.75" customHeight="1" x14ac:dyDescent="0.2">
      <c r="A573" s="83" t="s">
        <v>183</v>
      </c>
      <c r="B573" s="83">
        <v>7</v>
      </c>
      <c r="C573" s="84">
        <v>973.50219791999996</v>
      </c>
      <c r="D573" s="84">
        <v>939.82586594999998</v>
      </c>
      <c r="E573" s="84">
        <v>180.97004186999999</v>
      </c>
      <c r="F573" s="84">
        <v>180.97004186999999</v>
      </c>
    </row>
    <row r="574" spans="1:6" ht="12.75" customHeight="1" x14ac:dyDescent="0.2">
      <c r="A574" s="83" t="s">
        <v>183</v>
      </c>
      <c r="B574" s="83">
        <v>8</v>
      </c>
      <c r="C574" s="84">
        <v>880.64233136999997</v>
      </c>
      <c r="D574" s="84">
        <v>844.17682259000003</v>
      </c>
      <c r="E574" s="84">
        <v>162.55214978000001</v>
      </c>
      <c r="F574" s="84">
        <v>162.55214978000001</v>
      </c>
    </row>
    <row r="575" spans="1:6" ht="12.75" customHeight="1" x14ac:dyDescent="0.2">
      <c r="A575" s="83" t="s">
        <v>183</v>
      </c>
      <c r="B575" s="83">
        <v>9</v>
      </c>
      <c r="C575" s="84">
        <v>880.55650086000003</v>
      </c>
      <c r="D575" s="84">
        <v>842.01481261000004</v>
      </c>
      <c r="E575" s="84">
        <v>162.13583965000001</v>
      </c>
      <c r="F575" s="84">
        <v>162.13583965000001</v>
      </c>
    </row>
    <row r="576" spans="1:6" ht="12.75" customHeight="1" x14ac:dyDescent="0.2">
      <c r="A576" s="83" t="s">
        <v>183</v>
      </c>
      <c r="B576" s="83">
        <v>10</v>
      </c>
      <c r="C576" s="84">
        <v>899.48901940999997</v>
      </c>
      <c r="D576" s="84">
        <v>860.77430369000001</v>
      </c>
      <c r="E576" s="84">
        <v>165.74811081999999</v>
      </c>
      <c r="F576" s="84">
        <v>165.74811081999999</v>
      </c>
    </row>
    <row r="577" spans="1:6" ht="12.75" customHeight="1" x14ac:dyDescent="0.2">
      <c r="A577" s="83" t="s">
        <v>183</v>
      </c>
      <c r="B577" s="83">
        <v>11</v>
      </c>
      <c r="C577" s="84">
        <v>897.40183337999997</v>
      </c>
      <c r="D577" s="84">
        <v>858.35354710000001</v>
      </c>
      <c r="E577" s="84">
        <v>165.28197721000001</v>
      </c>
      <c r="F577" s="84">
        <v>165.28197721000001</v>
      </c>
    </row>
    <row r="578" spans="1:6" ht="12.75" customHeight="1" x14ac:dyDescent="0.2">
      <c r="A578" s="83" t="s">
        <v>183</v>
      </c>
      <c r="B578" s="83">
        <v>12</v>
      </c>
      <c r="C578" s="84">
        <v>880.43360253000003</v>
      </c>
      <c r="D578" s="84">
        <v>847.99958779999997</v>
      </c>
      <c r="E578" s="84">
        <v>163.28824996</v>
      </c>
      <c r="F578" s="84">
        <v>163.28824996</v>
      </c>
    </row>
    <row r="579" spans="1:6" ht="12.75" customHeight="1" x14ac:dyDescent="0.2">
      <c r="A579" s="83" t="s">
        <v>183</v>
      </c>
      <c r="B579" s="83">
        <v>13</v>
      </c>
      <c r="C579" s="84">
        <v>865.73216299000001</v>
      </c>
      <c r="D579" s="84">
        <v>827.21197027999995</v>
      </c>
      <c r="E579" s="84">
        <v>159.28544884999999</v>
      </c>
      <c r="F579" s="84">
        <v>159.28544884999999</v>
      </c>
    </row>
    <row r="580" spans="1:6" ht="12.75" customHeight="1" x14ac:dyDescent="0.2">
      <c r="A580" s="83" t="s">
        <v>183</v>
      </c>
      <c r="B580" s="83">
        <v>14</v>
      </c>
      <c r="C580" s="84">
        <v>859.27352306</v>
      </c>
      <c r="D580" s="84">
        <v>821.16009405</v>
      </c>
      <c r="E580" s="84">
        <v>158.12011777000001</v>
      </c>
      <c r="F580" s="84">
        <v>158.12011777000001</v>
      </c>
    </row>
    <row r="581" spans="1:6" ht="12.75" customHeight="1" x14ac:dyDescent="0.2">
      <c r="A581" s="83" t="s">
        <v>183</v>
      </c>
      <c r="B581" s="83">
        <v>15</v>
      </c>
      <c r="C581" s="84">
        <v>888.06848774000002</v>
      </c>
      <c r="D581" s="84">
        <v>847.92740574000004</v>
      </c>
      <c r="E581" s="84">
        <v>163.27435080000001</v>
      </c>
      <c r="F581" s="84">
        <v>163.27435080000001</v>
      </c>
    </row>
    <row r="582" spans="1:6" ht="12.75" customHeight="1" x14ac:dyDescent="0.2">
      <c r="A582" s="83" t="s">
        <v>183</v>
      </c>
      <c r="B582" s="83">
        <v>16</v>
      </c>
      <c r="C582" s="84">
        <v>888.74450449999995</v>
      </c>
      <c r="D582" s="84">
        <v>854.62201682</v>
      </c>
      <c r="E582" s="84">
        <v>164.56344497000001</v>
      </c>
      <c r="F582" s="84">
        <v>164.56344497000001</v>
      </c>
    </row>
    <row r="583" spans="1:6" ht="12.75" customHeight="1" x14ac:dyDescent="0.2">
      <c r="A583" s="83" t="s">
        <v>183</v>
      </c>
      <c r="B583" s="83">
        <v>17</v>
      </c>
      <c r="C583" s="84">
        <v>885.16616093000005</v>
      </c>
      <c r="D583" s="84">
        <v>844.33556582999995</v>
      </c>
      <c r="E583" s="84">
        <v>162.58271690999999</v>
      </c>
      <c r="F583" s="84">
        <v>162.58271690999999</v>
      </c>
    </row>
    <row r="584" spans="1:6" ht="12.75" customHeight="1" x14ac:dyDescent="0.2">
      <c r="A584" s="83" t="s">
        <v>183</v>
      </c>
      <c r="B584" s="83">
        <v>18</v>
      </c>
      <c r="C584" s="84">
        <v>867.30200517000003</v>
      </c>
      <c r="D584" s="84">
        <v>826.38137009000002</v>
      </c>
      <c r="E584" s="84">
        <v>159.12551098</v>
      </c>
      <c r="F584" s="84">
        <v>159.12551098</v>
      </c>
    </row>
    <row r="585" spans="1:6" ht="12.75" customHeight="1" x14ac:dyDescent="0.2">
      <c r="A585" s="83" t="s">
        <v>183</v>
      </c>
      <c r="B585" s="83">
        <v>19</v>
      </c>
      <c r="C585" s="84">
        <v>848.83113103999995</v>
      </c>
      <c r="D585" s="84">
        <v>808.20034252999994</v>
      </c>
      <c r="E585" s="84">
        <v>155.624627</v>
      </c>
      <c r="F585" s="84">
        <v>155.624627</v>
      </c>
    </row>
    <row r="586" spans="1:6" ht="12.75" customHeight="1" x14ac:dyDescent="0.2">
      <c r="A586" s="83" t="s">
        <v>183</v>
      </c>
      <c r="B586" s="83">
        <v>20</v>
      </c>
      <c r="C586" s="84">
        <v>842.80313522999995</v>
      </c>
      <c r="D586" s="84">
        <v>801.85281744999997</v>
      </c>
      <c r="E586" s="84">
        <v>154.40236666000001</v>
      </c>
      <c r="F586" s="84">
        <v>154.40236666000001</v>
      </c>
    </row>
    <row r="587" spans="1:6" ht="12.75" customHeight="1" x14ac:dyDescent="0.2">
      <c r="A587" s="83" t="s">
        <v>183</v>
      </c>
      <c r="B587" s="83">
        <v>21</v>
      </c>
      <c r="C587" s="84">
        <v>840.59299413999997</v>
      </c>
      <c r="D587" s="84">
        <v>799.98052474999997</v>
      </c>
      <c r="E587" s="84">
        <v>154.04184361</v>
      </c>
      <c r="F587" s="84">
        <v>154.04184361</v>
      </c>
    </row>
    <row r="588" spans="1:6" ht="12.75" customHeight="1" x14ac:dyDescent="0.2">
      <c r="A588" s="83" t="s">
        <v>183</v>
      </c>
      <c r="B588" s="83">
        <v>22</v>
      </c>
      <c r="C588" s="84">
        <v>824.57203288999995</v>
      </c>
      <c r="D588" s="84">
        <v>784.94101197999998</v>
      </c>
      <c r="E588" s="84">
        <v>151.14588026999999</v>
      </c>
      <c r="F588" s="84">
        <v>151.14588026999999</v>
      </c>
    </row>
    <row r="589" spans="1:6" ht="12.75" customHeight="1" x14ac:dyDescent="0.2">
      <c r="A589" s="83" t="s">
        <v>183</v>
      </c>
      <c r="B589" s="83">
        <v>23</v>
      </c>
      <c r="C589" s="84">
        <v>807.01503506999995</v>
      </c>
      <c r="D589" s="84">
        <v>770.18980454999996</v>
      </c>
      <c r="E589" s="84">
        <v>148.30543213000001</v>
      </c>
      <c r="F589" s="84">
        <v>148.30543213000001</v>
      </c>
    </row>
    <row r="590" spans="1:6" ht="12.75" customHeight="1" x14ac:dyDescent="0.2">
      <c r="A590" s="83" t="s">
        <v>183</v>
      </c>
      <c r="B590" s="83">
        <v>24</v>
      </c>
      <c r="C590" s="84">
        <v>857.76187357000003</v>
      </c>
      <c r="D590" s="84">
        <v>817.52806477000001</v>
      </c>
      <c r="E590" s="84">
        <v>157.42074514000001</v>
      </c>
      <c r="F590" s="84">
        <v>157.42074514000001</v>
      </c>
    </row>
    <row r="591" spans="1:6" ht="12.75" customHeight="1" x14ac:dyDescent="0.2">
      <c r="A591" s="83" t="s">
        <v>184</v>
      </c>
      <c r="B591" s="83">
        <v>1</v>
      </c>
      <c r="C591" s="84">
        <v>885.88957143000005</v>
      </c>
      <c r="D591" s="84">
        <v>845.48563584999999</v>
      </c>
      <c r="E591" s="84">
        <v>162.80417093</v>
      </c>
      <c r="F591" s="84">
        <v>162.80417093</v>
      </c>
    </row>
    <row r="592" spans="1:6" ht="12.75" customHeight="1" x14ac:dyDescent="0.2">
      <c r="A592" s="83" t="s">
        <v>184</v>
      </c>
      <c r="B592" s="83">
        <v>2</v>
      </c>
      <c r="C592" s="84">
        <v>942.33906133000005</v>
      </c>
      <c r="D592" s="84">
        <v>902.93500194000001</v>
      </c>
      <c r="E592" s="84">
        <v>173.86644806000001</v>
      </c>
      <c r="F592" s="84">
        <v>173.86644806000001</v>
      </c>
    </row>
    <row r="593" spans="1:6" ht="12.75" customHeight="1" x14ac:dyDescent="0.2">
      <c r="A593" s="83" t="s">
        <v>184</v>
      </c>
      <c r="B593" s="83">
        <v>3</v>
      </c>
      <c r="C593" s="84">
        <v>1008.66263541</v>
      </c>
      <c r="D593" s="84">
        <v>969.19426098999998</v>
      </c>
      <c r="E593" s="84">
        <v>186.62513168999999</v>
      </c>
      <c r="F593" s="84">
        <v>186.62513168999999</v>
      </c>
    </row>
    <row r="594" spans="1:6" ht="12.75" customHeight="1" x14ac:dyDescent="0.2">
      <c r="A594" s="83" t="s">
        <v>184</v>
      </c>
      <c r="B594" s="83">
        <v>4</v>
      </c>
      <c r="C594" s="84">
        <v>1031.4952609100001</v>
      </c>
      <c r="D594" s="84">
        <v>989.40003648000004</v>
      </c>
      <c r="E594" s="84">
        <v>190.51589504</v>
      </c>
      <c r="F594" s="84">
        <v>190.51589504</v>
      </c>
    </row>
    <row r="595" spans="1:6" ht="12.75" customHeight="1" x14ac:dyDescent="0.2">
      <c r="A595" s="83" t="s">
        <v>184</v>
      </c>
      <c r="B595" s="83">
        <v>5</v>
      </c>
      <c r="C595" s="84">
        <v>1034.6468291599999</v>
      </c>
      <c r="D595" s="84">
        <v>991.80407937999996</v>
      </c>
      <c r="E595" s="84">
        <v>190.97881031</v>
      </c>
      <c r="F595" s="84">
        <v>190.97881031</v>
      </c>
    </row>
    <row r="596" spans="1:6" ht="12.75" customHeight="1" x14ac:dyDescent="0.2">
      <c r="A596" s="83" t="s">
        <v>184</v>
      </c>
      <c r="B596" s="83">
        <v>6</v>
      </c>
      <c r="C596" s="84">
        <v>996.96509063999997</v>
      </c>
      <c r="D596" s="84">
        <v>954.88364120999995</v>
      </c>
      <c r="E596" s="84">
        <v>183.86952178999999</v>
      </c>
      <c r="F596" s="84">
        <v>183.86952178999999</v>
      </c>
    </row>
    <row r="597" spans="1:6" ht="12.75" customHeight="1" x14ac:dyDescent="0.2">
      <c r="A597" s="83" t="s">
        <v>184</v>
      </c>
      <c r="B597" s="83">
        <v>7</v>
      </c>
      <c r="C597" s="84">
        <v>920.25017842</v>
      </c>
      <c r="D597" s="84">
        <v>878.36991570999999</v>
      </c>
      <c r="E597" s="84">
        <v>169.13626894999999</v>
      </c>
      <c r="F597" s="84">
        <v>169.13626894999999</v>
      </c>
    </row>
    <row r="598" spans="1:6" ht="12.75" customHeight="1" x14ac:dyDescent="0.2">
      <c r="A598" s="83" t="s">
        <v>184</v>
      </c>
      <c r="B598" s="83">
        <v>8</v>
      </c>
      <c r="C598" s="84">
        <v>866.30579115</v>
      </c>
      <c r="D598" s="84">
        <v>824.51769660000002</v>
      </c>
      <c r="E598" s="84">
        <v>158.76664761999999</v>
      </c>
      <c r="F598" s="84">
        <v>158.76664761999999</v>
      </c>
    </row>
    <row r="599" spans="1:6" ht="12.75" customHeight="1" x14ac:dyDescent="0.2">
      <c r="A599" s="83" t="s">
        <v>184</v>
      </c>
      <c r="B599" s="83">
        <v>9</v>
      </c>
      <c r="C599" s="84">
        <v>879.50510650000001</v>
      </c>
      <c r="D599" s="84">
        <v>839.15207758999998</v>
      </c>
      <c r="E599" s="84">
        <v>161.58459999999999</v>
      </c>
      <c r="F599" s="84">
        <v>161.58459999999999</v>
      </c>
    </row>
    <row r="600" spans="1:6" ht="12.75" customHeight="1" x14ac:dyDescent="0.2">
      <c r="A600" s="83" t="s">
        <v>184</v>
      </c>
      <c r="B600" s="83">
        <v>10</v>
      </c>
      <c r="C600" s="84">
        <v>889.40465898000002</v>
      </c>
      <c r="D600" s="84">
        <v>850.59103935999997</v>
      </c>
      <c r="E600" s="84">
        <v>163.78725206999999</v>
      </c>
      <c r="F600" s="84">
        <v>163.78725206999999</v>
      </c>
    </row>
    <row r="601" spans="1:6" ht="12.75" customHeight="1" x14ac:dyDescent="0.2">
      <c r="A601" s="83" t="s">
        <v>184</v>
      </c>
      <c r="B601" s="83">
        <v>11</v>
      </c>
      <c r="C601" s="84">
        <v>900.46962732999998</v>
      </c>
      <c r="D601" s="84">
        <v>861.80855340999994</v>
      </c>
      <c r="E601" s="84">
        <v>165.94726284000001</v>
      </c>
      <c r="F601" s="84">
        <v>165.94726284000001</v>
      </c>
    </row>
    <row r="602" spans="1:6" ht="12.75" customHeight="1" x14ac:dyDescent="0.2">
      <c r="A602" s="83" t="s">
        <v>184</v>
      </c>
      <c r="B602" s="83">
        <v>12</v>
      </c>
      <c r="C602" s="84">
        <v>888.72421832999999</v>
      </c>
      <c r="D602" s="84">
        <v>850.19088661000001</v>
      </c>
      <c r="E602" s="84">
        <v>163.71019985999999</v>
      </c>
      <c r="F602" s="84">
        <v>163.71019985999999</v>
      </c>
    </row>
    <row r="603" spans="1:6" ht="12.75" customHeight="1" x14ac:dyDescent="0.2">
      <c r="A603" s="83" t="s">
        <v>184</v>
      </c>
      <c r="B603" s="83">
        <v>13</v>
      </c>
      <c r="C603" s="84">
        <v>858.62132993</v>
      </c>
      <c r="D603" s="84">
        <v>820.70152000999997</v>
      </c>
      <c r="E603" s="84">
        <v>158.03181613000001</v>
      </c>
      <c r="F603" s="84">
        <v>158.03181613000001</v>
      </c>
    </row>
    <row r="604" spans="1:6" ht="12.75" customHeight="1" x14ac:dyDescent="0.2">
      <c r="A604" s="83" t="s">
        <v>184</v>
      </c>
      <c r="B604" s="83">
        <v>14</v>
      </c>
      <c r="C604" s="84">
        <v>852.13039796999999</v>
      </c>
      <c r="D604" s="84">
        <v>814.31558352000002</v>
      </c>
      <c r="E604" s="84">
        <v>156.80215941</v>
      </c>
      <c r="F604" s="84">
        <v>156.80215941</v>
      </c>
    </row>
    <row r="605" spans="1:6" ht="12.75" customHeight="1" x14ac:dyDescent="0.2">
      <c r="A605" s="83" t="s">
        <v>184</v>
      </c>
      <c r="B605" s="83">
        <v>15</v>
      </c>
      <c r="C605" s="84">
        <v>890.87843942999996</v>
      </c>
      <c r="D605" s="84">
        <v>852.83518562999996</v>
      </c>
      <c r="E605" s="84">
        <v>164.21937813</v>
      </c>
      <c r="F605" s="84">
        <v>164.21937813</v>
      </c>
    </row>
    <row r="606" spans="1:6" ht="12.75" customHeight="1" x14ac:dyDescent="0.2">
      <c r="A606" s="83" t="s">
        <v>184</v>
      </c>
      <c r="B606" s="83">
        <v>16</v>
      </c>
      <c r="C606" s="84">
        <v>893.80324294000002</v>
      </c>
      <c r="D606" s="84">
        <v>856.53414026999997</v>
      </c>
      <c r="E606" s="84">
        <v>164.93163770999999</v>
      </c>
      <c r="F606" s="84">
        <v>164.93163770999999</v>
      </c>
    </row>
    <row r="607" spans="1:6" ht="12.75" customHeight="1" x14ac:dyDescent="0.2">
      <c r="A607" s="83" t="s">
        <v>184</v>
      </c>
      <c r="B607" s="83">
        <v>17</v>
      </c>
      <c r="C607" s="84">
        <v>880.39715581999997</v>
      </c>
      <c r="D607" s="84">
        <v>842.88513548000003</v>
      </c>
      <c r="E607" s="84">
        <v>162.30342640000001</v>
      </c>
      <c r="F607" s="84">
        <v>162.30342640000001</v>
      </c>
    </row>
    <row r="608" spans="1:6" ht="12.75" customHeight="1" x14ac:dyDescent="0.2">
      <c r="A608" s="83" t="s">
        <v>184</v>
      </c>
      <c r="B608" s="83">
        <v>18</v>
      </c>
      <c r="C608" s="84">
        <v>867.11823733000006</v>
      </c>
      <c r="D608" s="84">
        <v>830.14712155999996</v>
      </c>
      <c r="E608" s="84">
        <v>159.85063274999999</v>
      </c>
      <c r="F608" s="84">
        <v>159.85063274999999</v>
      </c>
    </row>
    <row r="609" spans="1:6" ht="12.75" customHeight="1" x14ac:dyDescent="0.2">
      <c r="A609" s="83" t="s">
        <v>184</v>
      </c>
      <c r="B609" s="83">
        <v>19</v>
      </c>
      <c r="C609" s="84">
        <v>846.07157627000004</v>
      </c>
      <c r="D609" s="84">
        <v>807.75078000999997</v>
      </c>
      <c r="E609" s="84">
        <v>155.53806058999999</v>
      </c>
      <c r="F609" s="84">
        <v>155.53806058999999</v>
      </c>
    </row>
    <row r="610" spans="1:6" ht="12.75" customHeight="1" x14ac:dyDescent="0.2">
      <c r="A610" s="83" t="s">
        <v>184</v>
      </c>
      <c r="B610" s="83">
        <v>20</v>
      </c>
      <c r="C610" s="84">
        <v>841.66988346999995</v>
      </c>
      <c r="D610" s="84">
        <v>800.91500025000005</v>
      </c>
      <c r="E610" s="84">
        <v>154.22178339999999</v>
      </c>
      <c r="F610" s="84">
        <v>154.22178339999999</v>
      </c>
    </row>
    <row r="611" spans="1:6" ht="12.75" customHeight="1" x14ac:dyDescent="0.2">
      <c r="A611" s="83" t="s">
        <v>184</v>
      </c>
      <c r="B611" s="83">
        <v>21</v>
      </c>
      <c r="C611" s="84">
        <v>837.09532853999997</v>
      </c>
      <c r="D611" s="84">
        <v>797.09862066000005</v>
      </c>
      <c r="E611" s="84">
        <v>153.48691282999999</v>
      </c>
      <c r="F611" s="84">
        <v>153.48691282999999</v>
      </c>
    </row>
    <row r="612" spans="1:6" ht="12.75" customHeight="1" x14ac:dyDescent="0.2">
      <c r="A612" s="83" t="s">
        <v>184</v>
      </c>
      <c r="B612" s="83">
        <v>22</v>
      </c>
      <c r="C612" s="84">
        <v>823.54710017000002</v>
      </c>
      <c r="D612" s="84">
        <v>783.58928292999997</v>
      </c>
      <c r="E612" s="84">
        <v>150.88559538999999</v>
      </c>
      <c r="F612" s="84">
        <v>150.88559538999999</v>
      </c>
    </row>
    <row r="613" spans="1:6" ht="12.75" customHeight="1" x14ac:dyDescent="0.2">
      <c r="A613" s="83" t="s">
        <v>184</v>
      </c>
      <c r="B613" s="83">
        <v>23</v>
      </c>
      <c r="C613" s="84">
        <v>801.47159471999998</v>
      </c>
      <c r="D613" s="84">
        <v>760.62852543999998</v>
      </c>
      <c r="E613" s="84">
        <v>146.46434099000001</v>
      </c>
      <c r="F613" s="84">
        <v>146.46434099000001</v>
      </c>
    </row>
    <row r="614" spans="1:6" ht="12.75" customHeight="1" x14ac:dyDescent="0.2">
      <c r="A614" s="83" t="s">
        <v>184</v>
      </c>
      <c r="B614" s="83">
        <v>24</v>
      </c>
      <c r="C614" s="84">
        <v>810.42412418000004</v>
      </c>
      <c r="D614" s="84">
        <v>770.92553896000004</v>
      </c>
      <c r="E614" s="84">
        <v>148.44710294000001</v>
      </c>
      <c r="F614" s="84">
        <v>148.44710294000001</v>
      </c>
    </row>
    <row r="615" spans="1:6" ht="12.75" customHeight="1" x14ac:dyDescent="0.2">
      <c r="A615" s="83" t="s">
        <v>185</v>
      </c>
      <c r="B615" s="83">
        <v>1</v>
      </c>
      <c r="C615" s="84">
        <v>816.31555959000002</v>
      </c>
      <c r="D615" s="84">
        <v>778.39211163000004</v>
      </c>
      <c r="E615" s="84">
        <v>149.88484371000001</v>
      </c>
      <c r="F615" s="84">
        <v>149.88484371000001</v>
      </c>
    </row>
    <row r="616" spans="1:6" ht="12.75" customHeight="1" x14ac:dyDescent="0.2">
      <c r="A616" s="83" t="s">
        <v>185</v>
      </c>
      <c r="B616" s="83">
        <v>2</v>
      </c>
      <c r="C616" s="84">
        <v>905.49824666999996</v>
      </c>
      <c r="D616" s="84">
        <v>866.85681080999996</v>
      </c>
      <c r="E616" s="84">
        <v>166.9193401</v>
      </c>
      <c r="F616" s="84">
        <v>166.9193401</v>
      </c>
    </row>
    <row r="617" spans="1:6" ht="12.75" customHeight="1" x14ac:dyDescent="0.2">
      <c r="A617" s="83" t="s">
        <v>185</v>
      </c>
      <c r="B617" s="83">
        <v>3</v>
      </c>
      <c r="C617" s="84">
        <v>989.81995787999995</v>
      </c>
      <c r="D617" s="84">
        <v>950.07332908000001</v>
      </c>
      <c r="E617" s="84">
        <v>182.94326254999999</v>
      </c>
      <c r="F617" s="84">
        <v>182.94326254999999</v>
      </c>
    </row>
    <row r="618" spans="1:6" ht="12.75" customHeight="1" x14ac:dyDescent="0.2">
      <c r="A618" s="83" t="s">
        <v>185</v>
      </c>
      <c r="B618" s="83">
        <v>4</v>
      </c>
      <c r="C618" s="84">
        <v>1018.09608941</v>
      </c>
      <c r="D618" s="84">
        <v>978.54220264000003</v>
      </c>
      <c r="E618" s="84">
        <v>188.42514320999999</v>
      </c>
      <c r="F618" s="84">
        <v>188.42514320999999</v>
      </c>
    </row>
    <row r="619" spans="1:6" ht="12.75" customHeight="1" x14ac:dyDescent="0.2">
      <c r="A619" s="83" t="s">
        <v>185</v>
      </c>
      <c r="B619" s="83">
        <v>5</v>
      </c>
      <c r="C619" s="84">
        <v>1008.5777075</v>
      </c>
      <c r="D619" s="84">
        <v>974.80855369999995</v>
      </c>
      <c r="E619" s="84">
        <v>187.70620299999999</v>
      </c>
      <c r="F619" s="84">
        <v>187.70620299999999</v>
      </c>
    </row>
    <row r="620" spans="1:6" ht="12.75" customHeight="1" x14ac:dyDescent="0.2">
      <c r="A620" s="83" t="s">
        <v>185</v>
      </c>
      <c r="B620" s="83">
        <v>6</v>
      </c>
      <c r="C620" s="84">
        <v>1012.09425517</v>
      </c>
      <c r="D620" s="84">
        <v>970.86831476999998</v>
      </c>
      <c r="E620" s="84">
        <v>186.94748245</v>
      </c>
      <c r="F620" s="84">
        <v>186.94748245</v>
      </c>
    </row>
    <row r="621" spans="1:6" ht="12.75" customHeight="1" x14ac:dyDescent="0.2">
      <c r="A621" s="83" t="s">
        <v>185</v>
      </c>
      <c r="B621" s="83">
        <v>7</v>
      </c>
      <c r="C621" s="84">
        <v>978.12093262999997</v>
      </c>
      <c r="D621" s="84">
        <v>936.99383989</v>
      </c>
      <c r="E621" s="84">
        <v>180.42471545000001</v>
      </c>
      <c r="F621" s="84">
        <v>180.42471545000001</v>
      </c>
    </row>
    <row r="622" spans="1:6" ht="12.75" customHeight="1" x14ac:dyDescent="0.2">
      <c r="A622" s="83" t="s">
        <v>185</v>
      </c>
      <c r="B622" s="83">
        <v>8</v>
      </c>
      <c r="C622" s="84">
        <v>887.99499865999996</v>
      </c>
      <c r="D622" s="84">
        <v>850.24951788999999</v>
      </c>
      <c r="E622" s="84">
        <v>163.72148973</v>
      </c>
      <c r="F622" s="84">
        <v>163.72148973</v>
      </c>
    </row>
    <row r="623" spans="1:6" ht="12.75" customHeight="1" x14ac:dyDescent="0.2">
      <c r="A623" s="83" t="s">
        <v>185</v>
      </c>
      <c r="B623" s="83">
        <v>9</v>
      </c>
      <c r="C623" s="84">
        <v>841.56923839000001</v>
      </c>
      <c r="D623" s="84">
        <v>801.69941753000001</v>
      </c>
      <c r="E623" s="84">
        <v>154.37282843</v>
      </c>
      <c r="F623" s="84">
        <v>154.37282843</v>
      </c>
    </row>
    <row r="624" spans="1:6" ht="12.75" customHeight="1" x14ac:dyDescent="0.2">
      <c r="A624" s="83" t="s">
        <v>185</v>
      </c>
      <c r="B624" s="83">
        <v>10</v>
      </c>
      <c r="C624" s="84">
        <v>840.16249060999996</v>
      </c>
      <c r="D624" s="84">
        <v>800.39336274000004</v>
      </c>
      <c r="E624" s="84">
        <v>154.12133845</v>
      </c>
      <c r="F624" s="84">
        <v>154.12133845</v>
      </c>
    </row>
    <row r="625" spans="1:6" ht="12.75" customHeight="1" x14ac:dyDescent="0.2">
      <c r="A625" s="83" t="s">
        <v>185</v>
      </c>
      <c r="B625" s="83">
        <v>11</v>
      </c>
      <c r="C625" s="84">
        <v>839.03529490000005</v>
      </c>
      <c r="D625" s="84">
        <v>799.54849911999997</v>
      </c>
      <c r="E625" s="84">
        <v>153.95865405000001</v>
      </c>
      <c r="F625" s="84">
        <v>153.95865405000001</v>
      </c>
    </row>
    <row r="626" spans="1:6" ht="12.75" customHeight="1" x14ac:dyDescent="0.2">
      <c r="A626" s="83" t="s">
        <v>185</v>
      </c>
      <c r="B626" s="83">
        <v>12</v>
      </c>
      <c r="C626" s="84">
        <v>831.89313721999997</v>
      </c>
      <c r="D626" s="84">
        <v>796.41199981</v>
      </c>
      <c r="E626" s="84">
        <v>153.35469918000001</v>
      </c>
      <c r="F626" s="84">
        <v>153.35469918000001</v>
      </c>
    </row>
    <row r="627" spans="1:6" ht="12.75" customHeight="1" x14ac:dyDescent="0.2">
      <c r="A627" s="83" t="s">
        <v>185</v>
      </c>
      <c r="B627" s="83">
        <v>13</v>
      </c>
      <c r="C627" s="84">
        <v>838.15816127999994</v>
      </c>
      <c r="D627" s="84">
        <v>801.83387109</v>
      </c>
      <c r="E627" s="84">
        <v>154.39871840999999</v>
      </c>
      <c r="F627" s="84">
        <v>154.39871840999999</v>
      </c>
    </row>
    <row r="628" spans="1:6" ht="12.75" customHeight="1" x14ac:dyDescent="0.2">
      <c r="A628" s="83" t="s">
        <v>185</v>
      </c>
      <c r="B628" s="83">
        <v>14</v>
      </c>
      <c r="C628" s="84">
        <v>859.06954867000002</v>
      </c>
      <c r="D628" s="84">
        <v>825.61733363999997</v>
      </c>
      <c r="E628" s="84">
        <v>158.97839042000001</v>
      </c>
      <c r="F628" s="84">
        <v>158.97839042000001</v>
      </c>
    </row>
    <row r="629" spans="1:6" ht="12.75" customHeight="1" x14ac:dyDescent="0.2">
      <c r="A629" s="83" t="s">
        <v>185</v>
      </c>
      <c r="B629" s="83">
        <v>15</v>
      </c>
      <c r="C629" s="84">
        <v>891.75710435999997</v>
      </c>
      <c r="D629" s="84">
        <v>855.98011297999994</v>
      </c>
      <c r="E629" s="84">
        <v>164.82495588</v>
      </c>
      <c r="F629" s="84">
        <v>164.82495588</v>
      </c>
    </row>
    <row r="630" spans="1:6" ht="12.75" customHeight="1" x14ac:dyDescent="0.2">
      <c r="A630" s="83" t="s">
        <v>185</v>
      </c>
      <c r="B630" s="83">
        <v>16</v>
      </c>
      <c r="C630" s="84">
        <v>897.84475404</v>
      </c>
      <c r="D630" s="84">
        <v>858.98190390000002</v>
      </c>
      <c r="E630" s="84">
        <v>165.40297171</v>
      </c>
      <c r="F630" s="84">
        <v>165.40297171</v>
      </c>
    </row>
    <row r="631" spans="1:6" ht="12.75" customHeight="1" x14ac:dyDescent="0.2">
      <c r="A631" s="83" t="s">
        <v>185</v>
      </c>
      <c r="B631" s="83">
        <v>17</v>
      </c>
      <c r="C631" s="84">
        <v>885.30774444999997</v>
      </c>
      <c r="D631" s="84">
        <v>844.35402211999997</v>
      </c>
      <c r="E631" s="84">
        <v>162.58627078999999</v>
      </c>
      <c r="F631" s="84">
        <v>162.58627078999999</v>
      </c>
    </row>
    <row r="632" spans="1:6" ht="12.75" customHeight="1" x14ac:dyDescent="0.2">
      <c r="A632" s="83" t="s">
        <v>185</v>
      </c>
      <c r="B632" s="83">
        <v>18</v>
      </c>
      <c r="C632" s="84">
        <v>862.66413176000003</v>
      </c>
      <c r="D632" s="84">
        <v>822.01779739000006</v>
      </c>
      <c r="E632" s="84">
        <v>158.28527453999999</v>
      </c>
      <c r="F632" s="84">
        <v>158.28527453999999</v>
      </c>
    </row>
    <row r="633" spans="1:6" ht="12.75" customHeight="1" x14ac:dyDescent="0.2">
      <c r="A633" s="83" t="s">
        <v>185</v>
      </c>
      <c r="B633" s="83">
        <v>19</v>
      </c>
      <c r="C633" s="84">
        <v>820.39019091</v>
      </c>
      <c r="D633" s="84">
        <v>787.83539380000002</v>
      </c>
      <c r="E633" s="84">
        <v>151.70321372000001</v>
      </c>
      <c r="F633" s="84">
        <v>151.70321372000001</v>
      </c>
    </row>
    <row r="634" spans="1:6" ht="12.75" customHeight="1" x14ac:dyDescent="0.2">
      <c r="A634" s="83" t="s">
        <v>185</v>
      </c>
      <c r="B634" s="83">
        <v>20</v>
      </c>
      <c r="C634" s="84">
        <v>816.95633298999996</v>
      </c>
      <c r="D634" s="84">
        <v>778.96960577000004</v>
      </c>
      <c r="E634" s="84">
        <v>149.99604425000001</v>
      </c>
      <c r="F634" s="84">
        <v>149.99604425000001</v>
      </c>
    </row>
    <row r="635" spans="1:6" ht="12.75" customHeight="1" x14ac:dyDescent="0.2">
      <c r="A635" s="83" t="s">
        <v>185</v>
      </c>
      <c r="B635" s="83">
        <v>21</v>
      </c>
      <c r="C635" s="84">
        <v>819.37750378999999</v>
      </c>
      <c r="D635" s="84">
        <v>781.01025238</v>
      </c>
      <c r="E635" s="84">
        <v>150.38898502000001</v>
      </c>
      <c r="F635" s="84">
        <v>150.38898502000001</v>
      </c>
    </row>
    <row r="636" spans="1:6" ht="12.75" customHeight="1" x14ac:dyDescent="0.2">
      <c r="A636" s="83" t="s">
        <v>185</v>
      </c>
      <c r="B636" s="83">
        <v>22</v>
      </c>
      <c r="C636" s="84">
        <v>803.71977913000001</v>
      </c>
      <c r="D636" s="84">
        <v>766.24574657000005</v>
      </c>
      <c r="E636" s="84">
        <v>147.54597619</v>
      </c>
      <c r="F636" s="84">
        <v>147.54597619</v>
      </c>
    </row>
    <row r="637" spans="1:6" ht="12.75" customHeight="1" x14ac:dyDescent="0.2">
      <c r="A637" s="83" t="s">
        <v>185</v>
      </c>
      <c r="B637" s="83">
        <v>23</v>
      </c>
      <c r="C637" s="84">
        <v>843.00915701999998</v>
      </c>
      <c r="D637" s="84">
        <v>804.63199870999995</v>
      </c>
      <c r="E637" s="84">
        <v>154.93751743999999</v>
      </c>
      <c r="F637" s="84">
        <v>154.93751743999999</v>
      </c>
    </row>
    <row r="638" spans="1:6" ht="12.75" customHeight="1" x14ac:dyDescent="0.2">
      <c r="A638" s="83" t="s">
        <v>185</v>
      </c>
      <c r="B638" s="83">
        <v>24</v>
      </c>
      <c r="C638" s="84">
        <v>848.95765271000005</v>
      </c>
      <c r="D638" s="84">
        <v>811.35092722000002</v>
      </c>
      <c r="E638" s="84">
        <v>156.23129410999999</v>
      </c>
      <c r="F638" s="84">
        <v>156.23129410999999</v>
      </c>
    </row>
    <row r="639" spans="1:6" ht="12.75" customHeight="1" x14ac:dyDescent="0.2">
      <c r="A639" s="83" t="s">
        <v>186</v>
      </c>
      <c r="B639" s="83">
        <v>1</v>
      </c>
      <c r="C639" s="84">
        <v>878.19566669000005</v>
      </c>
      <c r="D639" s="84">
        <v>840.73648004999995</v>
      </c>
      <c r="E639" s="84">
        <v>161.88968776999999</v>
      </c>
      <c r="F639" s="84">
        <v>161.88968776999999</v>
      </c>
    </row>
    <row r="640" spans="1:6" ht="12.75" customHeight="1" x14ac:dyDescent="0.2">
      <c r="A640" s="83" t="s">
        <v>186</v>
      </c>
      <c r="B640" s="83">
        <v>2</v>
      </c>
      <c r="C640" s="84">
        <v>948.97583559999998</v>
      </c>
      <c r="D640" s="84">
        <v>914.11801505000005</v>
      </c>
      <c r="E640" s="84">
        <v>176.01981542999999</v>
      </c>
      <c r="F640" s="84">
        <v>176.01981542999999</v>
      </c>
    </row>
    <row r="641" spans="1:6" ht="12.75" customHeight="1" x14ac:dyDescent="0.2">
      <c r="A641" s="83" t="s">
        <v>186</v>
      </c>
      <c r="B641" s="83">
        <v>3</v>
      </c>
      <c r="C641" s="84">
        <v>1015.67209942</v>
      </c>
      <c r="D641" s="84">
        <v>975.52055264000001</v>
      </c>
      <c r="E641" s="84">
        <v>187.84330338000001</v>
      </c>
      <c r="F641" s="84">
        <v>187.84330338000001</v>
      </c>
    </row>
    <row r="642" spans="1:6" ht="12.75" customHeight="1" x14ac:dyDescent="0.2">
      <c r="A642" s="83" t="s">
        <v>186</v>
      </c>
      <c r="B642" s="83">
        <v>4</v>
      </c>
      <c r="C642" s="84">
        <v>1046.3988958499999</v>
      </c>
      <c r="D642" s="84">
        <v>1006.3918983</v>
      </c>
      <c r="E642" s="84">
        <v>193.78779684</v>
      </c>
      <c r="F642" s="84">
        <v>193.78779684</v>
      </c>
    </row>
    <row r="643" spans="1:6" ht="12.75" customHeight="1" x14ac:dyDescent="0.2">
      <c r="A643" s="83" t="s">
        <v>186</v>
      </c>
      <c r="B643" s="83">
        <v>5</v>
      </c>
      <c r="C643" s="84">
        <v>1047.3138420800001</v>
      </c>
      <c r="D643" s="84">
        <v>1009.45705953</v>
      </c>
      <c r="E643" s="84">
        <v>194.37801507</v>
      </c>
      <c r="F643" s="84">
        <v>194.37801507</v>
      </c>
    </row>
    <row r="644" spans="1:6" ht="12.75" customHeight="1" x14ac:dyDescent="0.2">
      <c r="A644" s="83" t="s">
        <v>186</v>
      </c>
      <c r="B644" s="83">
        <v>6</v>
      </c>
      <c r="C644" s="84">
        <v>1032.74819557</v>
      </c>
      <c r="D644" s="84">
        <v>1000.15582555</v>
      </c>
      <c r="E644" s="84">
        <v>192.58699743</v>
      </c>
      <c r="F644" s="84">
        <v>192.58699743</v>
      </c>
    </row>
    <row r="645" spans="1:6" ht="12.75" customHeight="1" x14ac:dyDescent="0.2">
      <c r="A645" s="83" t="s">
        <v>186</v>
      </c>
      <c r="B645" s="83">
        <v>7</v>
      </c>
      <c r="C645" s="84">
        <v>998.52626194000004</v>
      </c>
      <c r="D645" s="84">
        <v>958.74947058999999</v>
      </c>
      <c r="E645" s="84">
        <v>184.61391426</v>
      </c>
      <c r="F645" s="84">
        <v>184.61391426</v>
      </c>
    </row>
    <row r="646" spans="1:6" ht="12.75" customHeight="1" x14ac:dyDescent="0.2">
      <c r="A646" s="83" t="s">
        <v>186</v>
      </c>
      <c r="B646" s="83">
        <v>8</v>
      </c>
      <c r="C646" s="84">
        <v>911.17381914999999</v>
      </c>
      <c r="D646" s="84">
        <v>877.33900843000004</v>
      </c>
      <c r="E646" s="84">
        <v>168.93776054</v>
      </c>
      <c r="F646" s="84">
        <v>168.93776054</v>
      </c>
    </row>
    <row r="647" spans="1:6" ht="12.75" customHeight="1" x14ac:dyDescent="0.2">
      <c r="A647" s="83" t="s">
        <v>186</v>
      </c>
      <c r="B647" s="83">
        <v>9</v>
      </c>
      <c r="C647" s="84">
        <v>847.39438024000003</v>
      </c>
      <c r="D647" s="84">
        <v>808.79668468</v>
      </c>
      <c r="E647" s="84">
        <v>155.73945685000001</v>
      </c>
      <c r="F647" s="84">
        <v>155.73945685000001</v>
      </c>
    </row>
    <row r="648" spans="1:6" ht="12.75" customHeight="1" x14ac:dyDescent="0.2">
      <c r="A648" s="83" t="s">
        <v>186</v>
      </c>
      <c r="B648" s="83">
        <v>10</v>
      </c>
      <c r="C648" s="84">
        <v>831.13908049999998</v>
      </c>
      <c r="D648" s="84">
        <v>791.39902997000002</v>
      </c>
      <c r="E648" s="84">
        <v>152.38941679000001</v>
      </c>
      <c r="F648" s="84">
        <v>152.38941679000001</v>
      </c>
    </row>
    <row r="649" spans="1:6" ht="12.75" customHeight="1" x14ac:dyDescent="0.2">
      <c r="A649" s="83" t="s">
        <v>186</v>
      </c>
      <c r="B649" s="83">
        <v>11</v>
      </c>
      <c r="C649" s="84">
        <v>831.11144595999997</v>
      </c>
      <c r="D649" s="84">
        <v>799.59550605000004</v>
      </c>
      <c r="E649" s="84">
        <v>153.96770556999999</v>
      </c>
      <c r="F649" s="84">
        <v>153.96770556999999</v>
      </c>
    </row>
    <row r="650" spans="1:6" ht="12.75" customHeight="1" x14ac:dyDescent="0.2">
      <c r="A650" s="83" t="s">
        <v>186</v>
      </c>
      <c r="B650" s="83">
        <v>12</v>
      </c>
      <c r="C650" s="84">
        <v>832.78035507000004</v>
      </c>
      <c r="D650" s="84">
        <v>794.46409550999999</v>
      </c>
      <c r="E650" s="84">
        <v>152.97961659000001</v>
      </c>
      <c r="F650" s="84">
        <v>152.97961659000001</v>
      </c>
    </row>
    <row r="651" spans="1:6" ht="12.75" customHeight="1" x14ac:dyDescent="0.2">
      <c r="A651" s="83" t="s">
        <v>186</v>
      </c>
      <c r="B651" s="83">
        <v>13</v>
      </c>
      <c r="C651" s="84">
        <v>841.04897114000005</v>
      </c>
      <c r="D651" s="84">
        <v>804.13700943000003</v>
      </c>
      <c r="E651" s="84">
        <v>154.84220379999999</v>
      </c>
      <c r="F651" s="84">
        <v>154.84220379999999</v>
      </c>
    </row>
    <row r="652" spans="1:6" ht="12.75" customHeight="1" x14ac:dyDescent="0.2">
      <c r="A652" s="83" t="s">
        <v>186</v>
      </c>
      <c r="B652" s="83">
        <v>14</v>
      </c>
      <c r="C652" s="84">
        <v>865.14883992</v>
      </c>
      <c r="D652" s="84">
        <v>826.4433904</v>
      </c>
      <c r="E652" s="84">
        <v>159.13745342000001</v>
      </c>
      <c r="F652" s="84">
        <v>159.13745342000001</v>
      </c>
    </row>
    <row r="653" spans="1:6" ht="12.75" customHeight="1" x14ac:dyDescent="0.2">
      <c r="A653" s="83" t="s">
        <v>186</v>
      </c>
      <c r="B653" s="83">
        <v>15</v>
      </c>
      <c r="C653" s="84">
        <v>895.53067699999997</v>
      </c>
      <c r="D653" s="84">
        <v>857.84809777999999</v>
      </c>
      <c r="E653" s="84">
        <v>165.18464940999999</v>
      </c>
      <c r="F653" s="84">
        <v>165.18464940999999</v>
      </c>
    </row>
    <row r="654" spans="1:6" ht="12.75" customHeight="1" x14ac:dyDescent="0.2">
      <c r="A654" s="83" t="s">
        <v>186</v>
      </c>
      <c r="B654" s="83">
        <v>16</v>
      </c>
      <c r="C654" s="84">
        <v>898.78541223000002</v>
      </c>
      <c r="D654" s="84">
        <v>860.19182588000001</v>
      </c>
      <c r="E654" s="84">
        <v>165.63595065000001</v>
      </c>
      <c r="F654" s="84">
        <v>165.63595065000001</v>
      </c>
    </row>
    <row r="655" spans="1:6" ht="12.75" customHeight="1" x14ac:dyDescent="0.2">
      <c r="A655" s="83" t="s">
        <v>186</v>
      </c>
      <c r="B655" s="83">
        <v>17</v>
      </c>
      <c r="C655" s="84">
        <v>887.80111163000004</v>
      </c>
      <c r="D655" s="84">
        <v>848.78476003000003</v>
      </c>
      <c r="E655" s="84">
        <v>163.43944035999999</v>
      </c>
      <c r="F655" s="84">
        <v>163.43944035999999</v>
      </c>
    </row>
    <row r="656" spans="1:6" ht="12.75" customHeight="1" x14ac:dyDescent="0.2">
      <c r="A656" s="83" t="s">
        <v>186</v>
      </c>
      <c r="B656" s="83">
        <v>18</v>
      </c>
      <c r="C656" s="84">
        <v>866.82007820000001</v>
      </c>
      <c r="D656" s="84">
        <v>828.13570520999997</v>
      </c>
      <c r="E656" s="84">
        <v>159.46332047000001</v>
      </c>
      <c r="F656" s="84">
        <v>159.46332047000001</v>
      </c>
    </row>
    <row r="657" spans="1:6" ht="12.75" customHeight="1" x14ac:dyDescent="0.2">
      <c r="A657" s="83" t="s">
        <v>186</v>
      </c>
      <c r="B657" s="83">
        <v>19</v>
      </c>
      <c r="C657" s="84">
        <v>832.69900912000003</v>
      </c>
      <c r="D657" s="84">
        <v>795.38129394999999</v>
      </c>
      <c r="E657" s="84">
        <v>153.15622956000001</v>
      </c>
      <c r="F657" s="84">
        <v>153.15622956000001</v>
      </c>
    </row>
    <row r="658" spans="1:6" ht="12.75" customHeight="1" x14ac:dyDescent="0.2">
      <c r="A658" s="83" t="s">
        <v>186</v>
      </c>
      <c r="B658" s="83">
        <v>20</v>
      </c>
      <c r="C658" s="84">
        <v>852.38352223000004</v>
      </c>
      <c r="D658" s="84">
        <v>819.45815187000005</v>
      </c>
      <c r="E658" s="84">
        <v>157.7923969</v>
      </c>
      <c r="F658" s="84">
        <v>157.7923969</v>
      </c>
    </row>
    <row r="659" spans="1:6" ht="12.75" customHeight="1" x14ac:dyDescent="0.2">
      <c r="A659" s="83" t="s">
        <v>186</v>
      </c>
      <c r="B659" s="83">
        <v>21</v>
      </c>
      <c r="C659" s="84">
        <v>867.09279375999995</v>
      </c>
      <c r="D659" s="84">
        <v>827.20817101</v>
      </c>
      <c r="E659" s="84">
        <v>159.28471728</v>
      </c>
      <c r="F659" s="84">
        <v>159.28471728</v>
      </c>
    </row>
    <row r="660" spans="1:6" ht="12.75" customHeight="1" x14ac:dyDescent="0.2">
      <c r="A660" s="83" t="s">
        <v>186</v>
      </c>
      <c r="B660" s="83">
        <v>22</v>
      </c>
      <c r="C660" s="84">
        <v>861.76831858000003</v>
      </c>
      <c r="D660" s="84">
        <v>820.62046004000001</v>
      </c>
      <c r="E660" s="84">
        <v>158.01620747000001</v>
      </c>
      <c r="F660" s="84">
        <v>158.01620747000001</v>
      </c>
    </row>
    <row r="661" spans="1:6" ht="12.75" customHeight="1" x14ac:dyDescent="0.2">
      <c r="A661" s="83" t="s">
        <v>186</v>
      </c>
      <c r="B661" s="83">
        <v>23</v>
      </c>
      <c r="C661" s="84">
        <v>855.80029816000001</v>
      </c>
      <c r="D661" s="84">
        <v>810.57729881</v>
      </c>
      <c r="E661" s="84">
        <v>156.08232655</v>
      </c>
      <c r="F661" s="84">
        <v>156.08232655</v>
      </c>
    </row>
    <row r="662" spans="1:6" ht="12.75" customHeight="1" x14ac:dyDescent="0.2">
      <c r="A662" s="83" t="s">
        <v>186</v>
      </c>
      <c r="B662" s="83">
        <v>24</v>
      </c>
      <c r="C662" s="84">
        <v>919.32872252000004</v>
      </c>
      <c r="D662" s="84">
        <v>875.72082885999998</v>
      </c>
      <c r="E662" s="84">
        <v>168.62616875000001</v>
      </c>
      <c r="F662" s="84">
        <v>168.62616875000001</v>
      </c>
    </row>
    <row r="663" spans="1:6" ht="12.75" customHeight="1" x14ac:dyDescent="0.2">
      <c r="A663" s="83" t="s">
        <v>187</v>
      </c>
      <c r="B663" s="83">
        <v>1</v>
      </c>
      <c r="C663" s="84">
        <v>920.68727713999999</v>
      </c>
      <c r="D663" s="84">
        <v>877.58339172000001</v>
      </c>
      <c r="E663" s="84">
        <v>168.98481824999999</v>
      </c>
      <c r="F663" s="84">
        <v>168.98481824999999</v>
      </c>
    </row>
    <row r="664" spans="1:6" ht="12.75" customHeight="1" x14ac:dyDescent="0.2">
      <c r="A664" s="83" t="s">
        <v>187</v>
      </c>
      <c r="B664" s="83">
        <v>2</v>
      </c>
      <c r="C664" s="84">
        <v>1053.80164309</v>
      </c>
      <c r="D664" s="84">
        <v>1011.34077295</v>
      </c>
      <c r="E664" s="84">
        <v>194.74073726</v>
      </c>
      <c r="F664" s="84">
        <v>194.74073726</v>
      </c>
    </row>
    <row r="665" spans="1:6" ht="12.75" customHeight="1" x14ac:dyDescent="0.2">
      <c r="A665" s="83" t="s">
        <v>187</v>
      </c>
      <c r="B665" s="83">
        <v>3</v>
      </c>
      <c r="C665" s="84">
        <v>1045.73000473</v>
      </c>
      <c r="D665" s="84">
        <v>1006.13332785</v>
      </c>
      <c r="E665" s="84">
        <v>193.73800729000001</v>
      </c>
      <c r="F665" s="84">
        <v>193.73800729000001</v>
      </c>
    </row>
    <row r="666" spans="1:6" ht="12.75" customHeight="1" x14ac:dyDescent="0.2">
      <c r="A666" s="83" t="s">
        <v>187</v>
      </c>
      <c r="B666" s="83">
        <v>4</v>
      </c>
      <c r="C666" s="84">
        <v>1054.03337741</v>
      </c>
      <c r="D666" s="84">
        <v>1018.55289235</v>
      </c>
      <c r="E666" s="84">
        <v>196.12948127999999</v>
      </c>
      <c r="F666" s="84">
        <v>196.12948127999999</v>
      </c>
    </row>
    <row r="667" spans="1:6" ht="12.75" customHeight="1" x14ac:dyDescent="0.2">
      <c r="A667" s="83" t="s">
        <v>187</v>
      </c>
      <c r="B667" s="83">
        <v>5</v>
      </c>
      <c r="C667" s="84">
        <v>1050.43064863</v>
      </c>
      <c r="D667" s="84">
        <v>1015.6702166600001</v>
      </c>
      <c r="E667" s="84">
        <v>195.57440192000001</v>
      </c>
      <c r="F667" s="84">
        <v>195.57440192000001</v>
      </c>
    </row>
    <row r="668" spans="1:6" ht="12.75" customHeight="1" x14ac:dyDescent="0.2">
      <c r="A668" s="83" t="s">
        <v>187</v>
      </c>
      <c r="B668" s="83">
        <v>6</v>
      </c>
      <c r="C668" s="84">
        <v>1026.0363243700001</v>
      </c>
      <c r="D668" s="84">
        <v>986.82682044000001</v>
      </c>
      <c r="E668" s="84">
        <v>190.0204043</v>
      </c>
      <c r="F668" s="84">
        <v>190.0204043</v>
      </c>
    </row>
    <row r="669" spans="1:6" ht="12.75" customHeight="1" x14ac:dyDescent="0.2">
      <c r="A669" s="83" t="s">
        <v>187</v>
      </c>
      <c r="B669" s="83">
        <v>7</v>
      </c>
      <c r="C669" s="84">
        <v>982.88131506000002</v>
      </c>
      <c r="D669" s="84">
        <v>941.87340258999996</v>
      </c>
      <c r="E669" s="84">
        <v>181.36430937</v>
      </c>
      <c r="F669" s="84">
        <v>181.36430937</v>
      </c>
    </row>
    <row r="670" spans="1:6" ht="12.75" customHeight="1" x14ac:dyDescent="0.2">
      <c r="A670" s="83" t="s">
        <v>187</v>
      </c>
      <c r="B670" s="83">
        <v>8</v>
      </c>
      <c r="C670" s="84">
        <v>887.92534204000003</v>
      </c>
      <c r="D670" s="84">
        <v>849.47207672000002</v>
      </c>
      <c r="E670" s="84">
        <v>163.57178798999999</v>
      </c>
      <c r="F670" s="84">
        <v>163.57178798999999</v>
      </c>
    </row>
    <row r="671" spans="1:6" ht="12.75" customHeight="1" x14ac:dyDescent="0.2">
      <c r="A671" s="83" t="s">
        <v>187</v>
      </c>
      <c r="B671" s="83">
        <v>9</v>
      </c>
      <c r="C671" s="84">
        <v>868.43473991999997</v>
      </c>
      <c r="D671" s="84">
        <v>828.28197673</v>
      </c>
      <c r="E671" s="84">
        <v>159.49148607999999</v>
      </c>
      <c r="F671" s="84">
        <v>159.49148607999999</v>
      </c>
    </row>
    <row r="672" spans="1:6" ht="12.75" customHeight="1" x14ac:dyDescent="0.2">
      <c r="A672" s="83" t="s">
        <v>187</v>
      </c>
      <c r="B672" s="83">
        <v>10</v>
      </c>
      <c r="C672" s="84">
        <v>881.4560305</v>
      </c>
      <c r="D672" s="84">
        <v>843.14806102</v>
      </c>
      <c r="E672" s="84">
        <v>162.35405455</v>
      </c>
      <c r="F672" s="84">
        <v>162.35405455</v>
      </c>
    </row>
    <row r="673" spans="1:6" ht="12.75" customHeight="1" x14ac:dyDescent="0.2">
      <c r="A673" s="83" t="s">
        <v>187</v>
      </c>
      <c r="B673" s="83">
        <v>11</v>
      </c>
      <c r="C673" s="84">
        <v>883.41698265000002</v>
      </c>
      <c r="D673" s="84">
        <v>851.36395442000003</v>
      </c>
      <c r="E673" s="84">
        <v>163.93608227000001</v>
      </c>
      <c r="F673" s="84">
        <v>163.93608227000001</v>
      </c>
    </row>
    <row r="674" spans="1:6" ht="12.75" customHeight="1" x14ac:dyDescent="0.2">
      <c r="A674" s="83" t="s">
        <v>187</v>
      </c>
      <c r="B674" s="83">
        <v>12</v>
      </c>
      <c r="C674" s="84">
        <v>890.35156615999995</v>
      </c>
      <c r="D674" s="84">
        <v>853.53982398999995</v>
      </c>
      <c r="E674" s="84">
        <v>164.35506117</v>
      </c>
      <c r="F674" s="84">
        <v>164.35506117</v>
      </c>
    </row>
    <row r="675" spans="1:6" ht="12.75" customHeight="1" x14ac:dyDescent="0.2">
      <c r="A675" s="83" t="s">
        <v>187</v>
      </c>
      <c r="B675" s="83">
        <v>13</v>
      </c>
      <c r="C675" s="84">
        <v>902.17170739999995</v>
      </c>
      <c r="D675" s="84">
        <v>863.07532309999999</v>
      </c>
      <c r="E675" s="84">
        <v>166.1911882</v>
      </c>
      <c r="F675" s="84">
        <v>166.1911882</v>
      </c>
    </row>
    <row r="676" spans="1:6" ht="12.75" customHeight="1" x14ac:dyDescent="0.2">
      <c r="A676" s="83" t="s">
        <v>187</v>
      </c>
      <c r="B676" s="83">
        <v>14</v>
      </c>
      <c r="C676" s="84">
        <v>879.58024351999995</v>
      </c>
      <c r="D676" s="84">
        <v>841.47385067000005</v>
      </c>
      <c r="E676" s="84">
        <v>162.03167364000001</v>
      </c>
      <c r="F676" s="84">
        <v>162.03167364000001</v>
      </c>
    </row>
    <row r="677" spans="1:6" ht="12.75" customHeight="1" x14ac:dyDescent="0.2">
      <c r="A677" s="83" t="s">
        <v>187</v>
      </c>
      <c r="B677" s="83">
        <v>15</v>
      </c>
      <c r="C677" s="84">
        <v>930.08803117000002</v>
      </c>
      <c r="D677" s="84">
        <v>891.51280983000004</v>
      </c>
      <c r="E677" s="84">
        <v>171.66702511</v>
      </c>
      <c r="F677" s="84">
        <v>171.66702511</v>
      </c>
    </row>
    <row r="678" spans="1:6" ht="12.75" customHeight="1" x14ac:dyDescent="0.2">
      <c r="A678" s="83" t="s">
        <v>187</v>
      </c>
      <c r="B678" s="83">
        <v>16</v>
      </c>
      <c r="C678" s="84">
        <v>927.03643465000005</v>
      </c>
      <c r="D678" s="84">
        <v>887.66936343999998</v>
      </c>
      <c r="E678" s="84">
        <v>170.92694263000001</v>
      </c>
      <c r="F678" s="84">
        <v>170.92694263000001</v>
      </c>
    </row>
    <row r="679" spans="1:6" ht="12.75" customHeight="1" x14ac:dyDescent="0.2">
      <c r="A679" s="83" t="s">
        <v>187</v>
      </c>
      <c r="B679" s="83">
        <v>17</v>
      </c>
      <c r="C679" s="84">
        <v>911.45416514999999</v>
      </c>
      <c r="D679" s="84">
        <v>873.56298505999996</v>
      </c>
      <c r="E679" s="84">
        <v>168.21066084</v>
      </c>
      <c r="F679" s="84">
        <v>168.21066084</v>
      </c>
    </row>
    <row r="680" spans="1:6" ht="12.75" customHeight="1" x14ac:dyDescent="0.2">
      <c r="A680" s="83" t="s">
        <v>187</v>
      </c>
      <c r="B680" s="83">
        <v>18</v>
      </c>
      <c r="C680" s="84">
        <v>894.36056255000005</v>
      </c>
      <c r="D680" s="84">
        <v>856.65956593999999</v>
      </c>
      <c r="E680" s="84">
        <v>164.95578929999999</v>
      </c>
      <c r="F680" s="84">
        <v>164.95578929999999</v>
      </c>
    </row>
    <row r="681" spans="1:6" ht="12.75" customHeight="1" x14ac:dyDescent="0.2">
      <c r="A681" s="83" t="s">
        <v>187</v>
      </c>
      <c r="B681" s="83">
        <v>19</v>
      </c>
      <c r="C681" s="84">
        <v>842.46233479</v>
      </c>
      <c r="D681" s="84">
        <v>805.29724553000005</v>
      </c>
      <c r="E681" s="84">
        <v>155.06561536999999</v>
      </c>
      <c r="F681" s="84">
        <v>155.06561536999999</v>
      </c>
    </row>
    <row r="682" spans="1:6" ht="12.75" customHeight="1" x14ac:dyDescent="0.2">
      <c r="A682" s="83" t="s">
        <v>187</v>
      </c>
      <c r="B682" s="83">
        <v>20</v>
      </c>
      <c r="C682" s="84">
        <v>843.31131118999997</v>
      </c>
      <c r="D682" s="84">
        <v>804.79084465999995</v>
      </c>
      <c r="E682" s="84">
        <v>154.96810434</v>
      </c>
      <c r="F682" s="84">
        <v>154.96810434</v>
      </c>
    </row>
    <row r="683" spans="1:6" ht="12.75" customHeight="1" x14ac:dyDescent="0.2">
      <c r="A683" s="83" t="s">
        <v>187</v>
      </c>
      <c r="B683" s="83">
        <v>21</v>
      </c>
      <c r="C683" s="84">
        <v>838.58929393000005</v>
      </c>
      <c r="D683" s="84">
        <v>806.16899210999998</v>
      </c>
      <c r="E683" s="84">
        <v>155.23347627000001</v>
      </c>
      <c r="F683" s="84">
        <v>155.23347627000001</v>
      </c>
    </row>
    <row r="684" spans="1:6" ht="12.75" customHeight="1" x14ac:dyDescent="0.2">
      <c r="A684" s="83" t="s">
        <v>187</v>
      </c>
      <c r="B684" s="83">
        <v>22</v>
      </c>
      <c r="C684" s="84">
        <v>833.69628329</v>
      </c>
      <c r="D684" s="84">
        <v>797.18484785999999</v>
      </c>
      <c r="E684" s="84">
        <v>153.50351648</v>
      </c>
      <c r="F684" s="84">
        <v>153.50351648</v>
      </c>
    </row>
    <row r="685" spans="1:6" ht="12.75" customHeight="1" x14ac:dyDescent="0.2">
      <c r="A685" s="83" t="s">
        <v>187</v>
      </c>
      <c r="B685" s="83">
        <v>23</v>
      </c>
      <c r="C685" s="84">
        <v>836.23897310999996</v>
      </c>
      <c r="D685" s="84">
        <v>798.12212428999999</v>
      </c>
      <c r="E685" s="84">
        <v>153.68399561000001</v>
      </c>
      <c r="F685" s="84">
        <v>153.68399561000001</v>
      </c>
    </row>
    <row r="686" spans="1:6" ht="12.75" customHeight="1" x14ac:dyDescent="0.2">
      <c r="A686" s="83" t="s">
        <v>187</v>
      </c>
      <c r="B686" s="83">
        <v>24</v>
      </c>
      <c r="C686" s="84">
        <v>857.06440479000003</v>
      </c>
      <c r="D686" s="84">
        <v>819.22093884000003</v>
      </c>
      <c r="E686" s="84">
        <v>157.74671986999999</v>
      </c>
      <c r="F686" s="84">
        <v>157.74671986999999</v>
      </c>
    </row>
    <row r="687" spans="1:6" ht="12.75" customHeight="1" x14ac:dyDescent="0.2">
      <c r="A687" s="83" t="s">
        <v>188</v>
      </c>
      <c r="B687" s="83">
        <v>1</v>
      </c>
      <c r="C687" s="84">
        <v>913.71209509000005</v>
      </c>
      <c r="D687" s="84">
        <v>881.13029919999997</v>
      </c>
      <c r="E687" s="84">
        <v>169.66780008999999</v>
      </c>
      <c r="F687" s="84">
        <v>169.66780008999999</v>
      </c>
    </row>
    <row r="688" spans="1:6" ht="12.75" customHeight="1" x14ac:dyDescent="0.2">
      <c r="A688" s="83" t="s">
        <v>188</v>
      </c>
      <c r="B688" s="83">
        <v>2</v>
      </c>
      <c r="C688" s="84">
        <v>969.24128871999994</v>
      </c>
      <c r="D688" s="84">
        <v>928.47411694000004</v>
      </c>
      <c r="E688" s="84">
        <v>178.78418323</v>
      </c>
      <c r="F688" s="84">
        <v>178.78418323</v>
      </c>
    </row>
    <row r="689" spans="1:6" ht="12.75" customHeight="1" x14ac:dyDescent="0.2">
      <c r="A689" s="83" t="s">
        <v>188</v>
      </c>
      <c r="B689" s="83">
        <v>3</v>
      </c>
      <c r="C689" s="84">
        <v>955.04549983000004</v>
      </c>
      <c r="D689" s="84">
        <v>915.48449423</v>
      </c>
      <c r="E689" s="84">
        <v>176.28294055000001</v>
      </c>
      <c r="F689" s="84">
        <v>176.28294055000001</v>
      </c>
    </row>
    <row r="690" spans="1:6" ht="12.75" customHeight="1" x14ac:dyDescent="0.2">
      <c r="A690" s="83" t="s">
        <v>188</v>
      </c>
      <c r="B690" s="83">
        <v>4</v>
      </c>
      <c r="C690" s="84">
        <v>964.09675413000002</v>
      </c>
      <c r="D690" s="84">
        <v>922.42745802000002</v>
      </c>
      <c r="E690" s="84">
        <v>177.61985677999999</v>
      </c>
      <c r="F690" s="84">
        <v>177.61985677999999</v>
      </c>
    </row>
    <row r="691" spans="1:6" ht="12.75" customHeight="1" x14ac:dyDescent="0.2">
      <c r="A691" s="83" t="s">
        <v>188</v>
      </c>
      <c r="B691" s="83">
        <v>5</v>
      </c>
      <c r="C691" s="84">
        <v>953.36165055000004</v>
      </c>
      <c r="D691" s="84">
        <v>917.99587105000001</v>
      </c>
      <c r="E691" s="84">
        <v>176.76652372000001</v>
      </c>
      <c r="F691" s="84">
        <v>176.76652372000001</v>
      </c>
    </row>
    <row r="692" spans="1:6" ht="12.75" customHeight="1" x14ac:dyDescent="0.2">
      <c r="A692" s="83" t="s">
        <v>188</v>
      </c>
      <c r="B692" s="83">
        <v>6</v>
      </c>
      <c r="C692" s="84">
        <v>942.84304666000003</v>
      </c>
      <c r="D692" s="84">
        <v>903.62504652999996</v>
      </c>
      <c r="E692" s="84">
        <v>173.99932097000001</v>
      </c>
      <c r="F692" s="84">
        <v>173.99932097000001</v>
      </c>
    </row>
    <row r="693" spans="1:6" ht="12.75" customHeight="1" x14ac:dyDescent="0.2">
      <c r="A693" s="83" t="s">
        <v>188</v>
      </c>
      <c r="B693" s="83">
        <v>7</v>
      </c>
      <c r="C693" s="84">
        <v>965.30150569</v>
      </c>
      <c r="D693" s="84">
        <v>925.73269850999998</v>
      </c>
      <c r="E693" s="84">
        <v>178.25630394000001</v>
      </c>
      <c r="F693" s="84">
        <v>178.25630394000001</v>
      </c>
    </row>
    <row r="694" spans="1:6" ht="12.75" customHeight="1" x14ac:dyDescent="0.2">
      <c r="A694" s="83" t="s">
        <v>188</v>
      </c>
      <c r="B694" s="83">
        <v>8</v>
      </c>
      <c r="C694" s="84">
        <v>927.55402944000002</v>
      </c>
      <c r="D694" s="84">
        <v>888.02140098999996</v>
      </c>
      <c r="E694" s="84">
        <v>170.99472992</v>
      </c>
      <c r="F694" s="84">
        <v>170.99472992</v>
      </c>
    </row>
    <row r="695" spans="1:6" ht="12.75" customHeight="1" x14ac:dyDescent="0.2">
      <c r="A695" s="83" t="s">
        <v>188</v>
      </c>
      <c r="B695" s="83">
        <v>9</v>
      </c>
      <c r="C695" s="84">
        <v>899.35572697999999</v>
      </c>
      <c r="D695" s="84">
        <v>857.97017797000001</v>
      </c>
      <c r="E695" s="84">
        <v>165.20815680999999</v>
      </c>
      <c r="F695" s="84">
        <v>165.20815680999999</v>
      </c>
    </row>
    <row r="696" spans="1:6" ht="12.75" customHeight="1" x14ac:dyDescent="0.2">
      <c r="A696" s="83" t="s">
        <v>188</v>
      </c>
      <c r="B696" s="83">
        <v>10</v>
      </c>
      <c r="C696" s="84">
        <v>862.34003748999999</v>
      </c>
      <c r="D696" s="84">
        <v>820.31771094999999</v>
      </c>
      <c r="E696" s="84">
        <v>157.95791101</v>
      </c>
      <c r="F696" s="84">
        <v>157.95791101</v>
      </c>
    </row>
    <row r="697" spans="1:6" ht="12.75" customHeight="1" x14ac:dyDescent="0.2">
      <c r="A697" s="83" t="s">
        <v>188</v>
      </c>
      <c r="B697" s="83">
        <v>11</v>
      </c>
      <c r="C697" s="84">
        <v>836.50195300999997</v>
      </c>
      <c r="D697" s="84">
        <v>797.01498686000002</v>
      </c>
      <c r="E697" s="84">
        <v>153.47080854999999</v>
      </c>
      <c r="F697" s="84">
        <v>153.47080854999999</v>
      </c>
    </row>
    <row r="698" spans="1:6" ht="12.75" customHeight="1" x14ac:dyDescent="0.2">
      <c r="A698" s="83" t="s">
        <v>188</v>
      </c>
      <c r="B698" s="83">
        <v>12</v>
      </c>
      <c r="C698" s="84">
        <v>871.42330489000005</v>
      </c>
      <c r="D698" s="84">
        <v>830.58449084999995</v>
      </c>
      <c r="E698" s="84">
        <v>159.93485127</v>
      </c>
      <c r="F698" s="84">
        <v>159.93485127</v>
      </c>
    </row>
    <row r="699" spans="1:6" ht="12.75" customHeight="1" x14ac:dyDescent="0.2">
      <c r="A699" s="83" t="s">
        <v>188</v>
      </c>
      <c r="B699" s="83">
        <v>13</v>
      </c>
      <c r="C699" s="84">
        <v>890.11215205999997</v>
      </c>
      <c r="D699" s="84">
        <v>849.93428874999995</v>
      </c>
      <c r="E699" s="84">
        <v>163.66079015</v>
      </c>
      <c r="F699" s="84">
        <v>163.66079015</v>
      </c>
    </row>
    <row r="700" spans="1:6" ht="12.75" customHeight="1" x14ac:dyDescent="0.2">
      <c r="A700" s="83" t="s">
        <v>188</v>
      </c>
      <c r="B700" s="83">
        <v>14</v>
      </c>
      <c r="C700" s="84">
        <v>915.40076920000001</v>
      </c>
      <c r="D700" s="84">
        <v>873.58828979999998</v>
      </c>
      <c r="E700" s="84">
        <v>168.21553345000001</v>
      </c>
      <c r="F700" s="84">
        <v>168.21553345000001</v>
      </c>
    </row>
    <row r="701" spans="1:6" ht="12.75" customHeight="1" x14ac:dyDescent="0.2">
      <c r="A701" s="83" t="s">
        <v>188</v>
      </c>
      <c r="B701" s="83">
        <v>15</v>
      </c>
      <c r="C701" s="84">
        <v>943.59440907999999</v>
      </c>
      <c r="D701" s="84">
        <v>905.37619209000002</v>
      </c>
      <c r="E701" s="84">
        <v>174.3365163</v>
      </c>
      <c r="F701" s="84">
        <v>174.3365163</v>
      </c>
    </row>
    <row r="702" spans="1:6" ht="12.75" customHeight="1" x14ac:dyDescent="0.2">
      <c r="A702" s="83" t="s">
        <v>188</v>
      </c>
      <c r="B702" s="83">
        <v>16</v>
      </c>
      <c r="C702" s="84">
        <v>950.90616932</v>
      </c>
      <c r="D702" s="84">
        <v>910.19826407999994</v>
      </c>
      <c r="E702" s="84">
        <v>175.26503997</v>
      </c>
      <c r="F702" s="84">
        <v>175.26503997</v>
      </c>
    </row>
    <row r="703" spans="1:6" ht="12.75" customHeight="1" x14ac:dyDescent="0.2">
      <c r="A703" s="83" t="s">
        <v>188</v>
      </c>
      <c r="B703" s="83">
        <v>17</v>
      </c>
      <c r="C703" s="84">
        <v>941.36803571999997</v>
      </c>
      <c r="D703" s="84">
        <v>903.57893262000005</v>
      </c>
      <c r="E703" s="84">
        <v>173.99044142</v>
      </c>
      <c r="F703" s="84">
        <v>173.99044142</v>
      </c>
    </row>
    <row r="704" spans="1:6" ht="12.75" customHeight="1" x14ac:dyDescent="0.2">
      <c r="A704" s="83" t="s">
        <v>188</v>
      </c>
      <c r="B704" s="83">
        <v>18</v>
      </c>
      <c r="C704" s="84">
        <v>936.14894225</v>
      </c>
      <c r="D704" s="84">
        <v>898.65741482999999</v>
      </c>
      <c r="E704" s="84">
        <v>173.04276876</v>
      </c>
      <c r="F704" s="84">
        <v>173.04276876</v>
      </c>
    </row>
    <row r="705" spans="1:6" ht="12.75" customHeight="1" x14ac:dyDescent="0.2">
      <c r="A705" s="83" t="s">
        <v>188</v>
      </c>
      <c r="B705" s="83">
        <v>19</v>
      </c>
      <c r="C705" s="84">
        <v>888.17302014999996</v>
      </c>
      <c r="D705" s="84">
        <v>850.36435078</v>
      </c>
      <c r="E705" s="84">
        <v>163.74360160000001</v>
      </c>
      <c r="F705" s="84">
        <v>163.74360160000001</v>
      </c>
    </row>
    <row r="706" spans="1:6" ht="12.75" customHeight="1" x14ac:dyDescent="0.2">
      <c r="A706" s="83" t="s">
        <v>188</v>
      </c>
      <c r="B706" s="83">
        <v>20</v>
      </c>
      <c r="C706" s="84">
        <v>835.19166698000004</v>
      </c>
      <c r="D706" s="84">
        <v>797.45656212999995</v>
      </c>
      <c r="E706" s="84">
        <v>153.55583695999999</v>
      </c>
      <c r="F706" s="84">
        <v>153.55583695999999</v>
      </c>
    </row>
    <row r="707" spans="1:6" ht="12.75" customHeight="1" x14ac:dyDescent="0.2">
      <c r="A707" s="83" t="s">
        <v>188</v>
      </c>
      <c r="B707" s="83">
        <v>21</v>
      </c>
      <c r="C707" s="84">
        <v>834.71856210999999</v>
      </c>
      <c r="D707" s="84">
        <v>802.39861803999997</v>
      </c>
      <c r="E707" s="84">
        <v>154.50746437999999</v>
      </c>
      <c r="F707" s="84">
        <v>154.50746437999999</v>
      </c>
    </row>
    <row r="708" spans="1:6" ht="12.75" customHeight="1" x14ac:dyDescent="0.2">
      <c r="A708" s="83" t="s">
        <v>188</v>
      </c>
      <c r="B708" s="83">
        <v>22</v>
      </c>
      <c r="C708" s="84">
        <v>851.54271075999998</v>
      </c>
      <c r="D708" s="84">
        <v>808.45536453</v>
      </c>
      <c r="E708" s="84">
        <v>155.67373327000001</v>
      </c>
      <c r="F708" s="84">
        <v>155.67373327000001</v>
      </c>
    </row>
    <row r="709" spans="1:6" ht="12.75" customHeight="1" x14ac:dyDescent="0.2">
      <c r="A709" s="83" t="s">
        <v>188</v>
      </c>
      <c r="B709" s="83">
        <v>23</v>
      </c>
      <c r="C709" s="84">
        <v>894.69244198000001</v>
      </c>
      <c r="D709" s="84">
        <v>851.64036433000001</v>
      </c>
      <c r="E709" s="84">
        <v>163.98930693</v>
      </c>
      <c r="F709" s="84">
        <v>163.98930693</v>
      </c>
    </row>
    <row r="710" spans="1:6" ht="12.75" customHeight="1" x14ac:dyDescent="0.2">
      <c r="A710" s="83" t="s">
        <v>188</v>
      </c>
      <c r="B710" s="83">
        <v>24</v>
      </c>
      <c r="C710" s="84">
        <v>884.73716622999996</v>
      </c>
      <c r="D710" s="84">
        <v>846.14395609999997</v>
      </c>
      <c r="E710" s="84">
        <v>162.9309351</v>
      </c>
      <c r="F710" s="84">
        <v>162.9309351</v>
      </c>
    </row>
    <row r="711" spans="1:6" ht="12.75" customHeight="1" x14ac:dyDescent="0.2">
      <c r="A711" s="83" t="s">
        <v>189</v>
      </c>
      <c r="B711" s="83">
        <v>1</v>
      </c>
      <c r="C711" s="84">
        <v>889.56488315000001</v>
      </c>
      <c r="D711" s="84">
        <v>858.02651751999997</v>
      </c>
      <c r="E711" s="84">
        <v>165.21900538</v>
      </c>
      <c r="F711" s="84">
        <v>165.21900538</v>
      </c>
    </row>
    <row r="712" spans="1:6" ht="12.75" customHeight="1" x14ac:dyDescent="0.2">
      <c r="A712" s="83" t="s">
        <v>189</v>
      </c>
      <c r="B712" s="83">
        <v>2</v>
      </c>
      <c r="C712" s="84">
        <v>982.46333439</v>
      </c>
      <c r="D712" s="84">
        <v>949.87675066999998</v>
      </c>
      <c r="E712" s="84">
        <v>182.90540999999999</v>
      </c>
      <c r="F712" s="84">
        <v>182.90540999999999</v>
      </c>
    </row>
    <row r="713" spans="1:6" ht="12.75" customHeight="1" x14ac:dyDescent="0.2">
      <c r="A713" s="83" t="s">
        <v>189</v>
      </c>
      <c r="B713" s="83">
        <v>3</v>
      </c>
      <c r="C713" s="84">
        <v>1044.5320362499999</v>
      </c>
      <c r="D713" s="84">
        <v>1004.3365341</v>
      </c>
      <c r="E713" s="84">
        <v>193.39202209000001</v>
      </c>
      <c r="F713" s="84">
        <v>193.39202209000001</v>
      </c>
    </row>
    <row r="714" spans="1:6" ht="12.75" customHeight="1" x14ac:dyDescent="0.2">
      <c r="A714" s="83" t="s">
        <v>189</v>
      </c>
      <c r="B714" s="83">
        <v>4</v>
      </c>
      <c r="C714" s="84">
        <v>1052.99455233</v>
      </c>
      <c r="D714" s="84">
        <v>1012.15043182</v>
      </c>
      <c r="E714" s="84">
        <v>194.89664274</v>
      </c>
      <c r="F714" s="84">
        <v>194.89664274</v>
      </c>
    </row>
    <row r="715" spans="1:6" ht="12.75" customHeight="1" x14ac:dyDescent="0.2">
      <c r="A715" s="83" t="s">
        <v>189</v>
      </c>
      <c r="B715" s="83">
        <v>5</v>
      </c>
      <c r="C715" s="84">
        <v>1058.3629408700001</v>
      </c>
      <c r="D715" s="84">
        <v>1019.08643717</v>
      </c>
      <c r="E715" s="84">
        <v>196.23221906000001</v>
      </c>
      <c r="F715" s="84">
        <v>196.23221906000001</v>
      </c>
    </row>
    <row r="716" spans="1:6" ht="12.75" customHeight="1" x14ac:dyDescent="0.2">
      <c r="A716" s="83" t="s">
        <v>189</v>
      </c>
      <c r="B716" s="83">
        <v>6</v>
      </c>
      <c r="C716" s="84">
        <v>1038.74815012</v>
      </c>
      <c r="D716" s="84">
        <v>999.14107508999996</v>
      </c>
      <c r="E716" s="84">
        <v>192.39160013</v>
      </c>
      <c r="F716" s="84">
        <v>192.39160013</v>
      </c>
    </row>
    <row r="717" spans="1:6" ht="12.75" customHeight="1" x14ac:dyDescent="0.2">
      <c r="A717" s="83" t="s">
        <v>189</v>
      </c>
      <c r="B717" s="83">
        <v>7</v>
      </c>
      <c r="C717" s="84">
        <v>1002.84960114</v>
      </c>
      <c r="D717" s="84">
        <v>963.34607877999997</v>
      </c>
      <c r="E717" s="84">
        <v>185.49902331000001</v>
      </c>
      <c r="F717" s="84">
        <v>185.49902331000001</v>
      </c>
    </row>
    <row r="718" spans="1:6" ht="12.75" customHeight="1" x14ac:dyDescent="0.2">
      <c r="A718" s="83" t="s">
        <v>189</v>
      </c>
      <c r="B718" s="83">
        <v>8</v>
      </c>
      <c r="C718" s="84">
        <v>953.67621586999996</v>
      </c>
      <c r="D718" s="84">
        <v>914.63039719999995</v>
      </c>
      <c r="E718" s="84">
        <v>176.1184782</v>
      </c>
      <c r="F718" s="84">
        <v>176.1184782</v>
      </c>
    </row>
    <row r="719" spans="1:6" ht="12.75" customHeight="1" x14ac:dyDescent="0.2">
      <c r="A719" s="83" t="s">
        <v>189</v>
      </c>
      <c r="B719" s="83">
        <v>9</v>
      </c>
      <c r="C719" s="84">
        <v>925.34699852999995</v>
      </c>
      <c r="D719" s="84">
        <v>886.64336051999999</v>
      </c>
      <c r="E719" s="84">
        <v>170.72937859000001</v>
      </c>
      <c r="F719" s="84">
        <v>170.72937859000001</v>
      </c>
    </row>
    <row r="720" spans="1:6" ht="12.75" customHeight="1" x14ac:dyDescent="0.2">
      <c r="A720" s="83" t="s">
        <v>189</v>
      </c>
      <c r="B720" s="83">
        <v>10</v>
      </c>
      <c r="C720" s="84">
        <v>864.68398974000002</v>
      </c>
      <c r="D720" s="84">
        <v>826.52838943999996</v>
      </c>
      <c r="E720" s="84">
        <v>159.15382058</v>
      </c>
      <c r="F720" s="84">
        <v>159.15382058</v>
      </c>
    </row>
    <row r="721" spans="1:6" ht="12.75" customHeight="1" x14ac:dyDescent="0.2">
      <c r="A721" s="83" t="s">
        <v>189</v>
      </c>
      <c r="B721" s="83">
        <v>11</v>
      </c>
      <c r="C721" s="84">
        <v>844.57627284</v>
      </c>
      <c r="D721" s="84">
        <v>806.62308760999997</v>
      </c>
      <c r="E721" s="84">
        <v>155.32091553000001</v>
      </c>
      <c r="F721" s="84">
        <v>155.32091553000001</v>
      </c>
    </row>
    <row r="722" spans="1:6" ht="12.75" customHeight="1" x14ac:dyDescent="0.2">
      <c r="A722" s="83" t="s">
        <v>189</v>
      </c>
      <c r="B722" s="83">
        <v>12</v>
      </c>
      <c r="C722" s="84">
        <v>833.31611852000003</v>
      </c>
      <c r="D722" s="84">
        <v>795.45432993999998</v>
      </c>
      <c r="E722" s="84">
        <v>153.17029314999999</v>
      </c>
      <c r="F722" s="84">
        <v>153.17029314999999</v>
      </c>
    </row>
    <row r="723" spans="1:6" ht="12.75" customHeight="1" x14ac:dyDescent="0.2">
      <c r="A723" s="83" t="s">
        <v>189</v>
      </c>
      <c r="B723" s="83">
        <v>13</v>
      </c>
      <c r="C723" s="84">
        <v>876.96297644000003</v>
      </c>
      <c r="D723" s="84">
        <v>838.57164236000006</v>
      </c>
      <c r="E723" s="84">
        <v>161.47283314000001</v>
      </c>
      <c r="F723" s="84">
        <v>161.47283314000001</v>
      </c>
    </row>
    <row r="724" spans="1:6" ht="12.75" customHeight="1" x14ac:dyDescent="0.2">
      <c r="A724" s="83" t="s">
        <v>189</v>
      </c>
      <c r="B724" s="83">
        <v>14</v>
      </c>
      <c r="C724" s="84">
        <v>893.72542524999994</v>
      </c>
      <c r="D724" s="84">
        <v>861.26125967999997</v>
      </c>
      <c r="E724" s="84">
        <v>165.8418776</v>
      </c>
      <c r="F724" s="84">
        <v>165.8418776</v>
      </c>
    </row>
    <row r="725" spans="1:6" ht="12.75" customHeight="1" x14ac:dyDescent="0.2">
      <c r="A725" s="83" t="s">
        <v>189</v>
      </c>
      <c r="B725" s="83">
        <v>15</v>
      </c>
      <c r="C725" s="84">
        <v>967.36514654999996</v>
      </c>
      <c r="D725" s="84">
        <v>929.11346777000006</v>
      </c>
      <c r="E725" s="84">
        <v>178.90729469999999</v>
      </c>
      <c r="F725" s="84">
        <v>178.90729469999999</v>
      </c>
    </row>
    <row r="726" spans="1:6" ht="12.75" customHeight="1" x14ac:dyDescent="0.2">
      <c r="A726" s="83" t="s">
        <v>189</v>
      </c>
      <c r="B726" s="83">
        <v>16</v>
      </c>
      <c r="C726" s="84">
        <v>965.41811253000003</v>
      </c>
      <c r="D726" s="84">
        <v>932.37423071000001</v>
      </c>
      <c r="E726" s="84">
        <v>179.53517740999999</v>
      </c>
      <c r="F726" s="84">
        <v>179.53517740999999</v>
      </c>
    </row>
    <row r="727" spans="1:6" ht="12.75" customHeight="1" x14ac:dyDescent="0.2">
      <c r="A727" s="83" t="s">
        <v>189</v>
      </c>
      <c r="B727" s="83">
        <v>17</v>
      </c>
      <c r="C727" s="84">
        <v>966.59986002999995</v>
      </c>
      <c r="D727" s="84">
        <v>925.81273627999997</v>
      </c>
      <c r="E727" s="84">
        <v>178.27171576999999</v>
      </c>
      <c r="F727" s="84">
        <v>178.27171576999999</v>
      </c>
    </row>
    <row r="728" spans="1:6" ht="12.75" customHeight="1" x14ac:dyDescent="0.2">
      <c r="A728" s="83" t="s">
        <v>189</v>
      </c>
      <c r="B728" s="83">
        <v>18</v>
      </c>
      <c r="C728" s="84">
        <v>944.75141987999996</v>
      </c>
      <c r="D728" s="84">
        <v>903.50770624999996</v>
      </c>
      <c r="E728" s="84">
        <v>173.97672628000001</v>
      </c>
      <c r="F728" s="84">
        <v>173.97672628000001</v>
      </c>
    </row>
    <row r="729" spans="1:6" ht="12.75" customHeight="1" x14ac:dyDescent="0.2">
      <c r="A729" s="83" t="s">
        <v>189</v>
      </c>
      <c r="B729" s="83">
        <v>19</v>
      </c>
      <c r="C729" s="84">
        <v>919.30537654</v>
      </c>
      <c r="D729" s="84">
        <v>886.73933151999995</v>
      </c>
      <c r="E729" s="84">
        <v>170.74785847999999</v>
      </c>
      <c r="F729" s="84">
        <v>170.74785847999999</v>
      </c>
    </row>
    <row r="730" spans="1:6" ht="12.75" customHeight="1" x14ac:dyDescent="0.2">
      <c r="A730" s="83" t="s">
        <v>189</v>
      </c>
      <c r="B730" s="83">
        <v>20</v>
      </c>
      <c r="C730" s="84">
        <v>874.44866724999997</v>
      </c>
      <c r="D730" s="84">
        <v>840.12653770999998</v>
      </c>
      <c r="E730" s="84">
        <v>161.77223910999999</v>
      </c>
      <c r="F730" s="84">
        <v>161.77223910999999</v>
      </c>
    </row>
    <row r="731" spans="1:6" ht="12.75" customHeight="1" x14ac:dyDescent="0.2">
      <c r="A731" s="83" t="s">
        <v>189</v>
      </c>
      <c r="B731" s="83">
        <v>21</v>
      </c>
      <c r="C731" s="84">
        <v>857.36000474000002</v>
      </c>
      <c r="D731" s="84">
        <v>818.96492616</v>
      </c>
      <c r="E731" s="84">
        <v>157.69742284</v>
      </c>
      <c r="F731" s="84">
        <v>157.69742284</v>
      </c>
    </row>
    <row r="732" spans="1:6" ht="12.75" customHeight="1" x14ac:dyDescent="0.2">
      <c r="A732" s="83" t="s">
        <v>189</v>
      </c>
      <c r="B732" s="83">
        <v>22</v>
      </c>
      <c r="C732" s="84">
        <v>841.10861939999995</v>
      </c>
      <c r="D732" s="84">
        <v>803.56781427999999</v>
      </c>
      <c r="E732" s="84">
        <v>154.73260128999999</v>
      </c>
      <c r="F732" s="84">
        <v>154.73260128999999</v>
      </c>
    </row>
    <row r="733" spans="1:6" ht="12.75" customHeight="1" x14ac:dyDescent="0.2">
      <c r="A733" s="83" t="s">
        <v>189</v>
      </c>
      <c r="B733" s="83">
        <v>23</v>
      </c>
      <c r="C733" s="84">
        <v>899.60295009000004</v>
      </c>
      <c r="D733" s="84">
        <v>862.09705077000001</v>
      </c>
      <c r="E733" s="84">
        <v>166.00281502000001</v>
      </c>
      <c r="F733" s="84">
        <v>166.00281502000001</v>
      </c>
    </row>
    <row r="734" spans="1:6" ht="12.75" customHeight="1" x14ac:dyDescent="0.2">
      <c r="A734" s="83" t="s">
        <v>189</v>
      </c>
      <c r="B734" s="83">
        <v>24</v>
      </c>
      <c r="C734" s="84">
        <v>915.57428616000004</v>
      </c>
      <c r="D734" s="84">
        <v>877.47629620999999</v>
      </c>
      <c r="E734" s="84">
        <v>168.96419625999999</v>
      </c>
      <c r="F734" s="84">
        <v>168.96419625999999</v>
      </c>
    </row>
    <row r="735" spans="1:6" ht="12.75" customHeight="1" x14ac:dyDescent="0.2">
      <c r="A735" s="83" t="s">
        <v>190</v>
      </c>
      <c r="B735" s="83">
        <v>1</v>
      </c>
      <c r="C735" s="84">
        <v>933.65891478000003</v>
      </c>
      <c r="D735" s="84">
        <v>895.58148072999995</v>
      </c>
      <c r="E735" s="84">
        <v>172.45047614000001</v>
      </c>
      <c r="F735" s="84">
        <v>172.45047614000001</v>
      </c>
    </row>
    <row r="736" spans="1:6" ht="12.75" customHeight="1" x14ac:dyDescent="0.2">
      <c r="A736" s="83" t="s">
        <v>190</v>
      </c>
      <c r="B736" s="83">
        <v>2</v>
      </c>
      <c r="C736" s="84">
        <v>977.09978065999996</v>
      </c>
      <c r="D736" s="84">
        <v>938.45022224000002</v>
      </c>
      <c r="E736" s="84">
        <v>180.70515205999999</v>
      </c>
      <c r="F736" s="84">
        <v>180.70515205999999</v>
      </c>
    </row>
    <row r="737" spans="1:6" ht="12.75" customHeight="1" x14ac:dyDescent="0.2">
      <c r="A737" s="83" t="s">
        <v>190</v>
      </c>
      <c r="B737" s="83">
        <v>3</v>
      </c>
      <c r="C737" s="84">
        <v>1029.86939689</v>
      </c>
      <c r="D737" s="84">
        <v>990.17801456999996</v>
      </c>
      <c r="E737" s="84">
        <v>190.66570016</v>
      </c>
      <c r="F737" s="84">
        <v>190.66570016</v>
      </c>
    </row>
    <row r="738" spans="1:6" ht="12.75" customHeight="1" x14ac:dyDescent="0.2">
      <c r="A738" s="83" t="s">
        <v>190</v>
      </c>
      <c r="B738" s="83">
        <v>4</v>
      </c>
      <c r="C738" s="84">
        <v>1045.91644802</v>
      </c>
      <c r="D738" s="84">
        <v>1012.60091186</v>
      </c>
      <c r="E738" s="84">
        <v>194.98338582</v>
      </c>
      <c r="F738" s="84">
        <v>194.98338582</v>
      </c>
    </row>
    <row r="739" spans="1:6" ht="12.75" customHeight="1" x14ac:dyDescent="0.2">
      <c r="A739" s="83" t="s">
        <v>190</v>
      </c>
      <c r="B739" s="83">
        <v>5</v>
      </c>
      <c r="C739" s="84">
        <v>1047.9598605900001</v>
      </c>
      <c r="D739" s="84">
        <v>1008.23785027</v>
      </c>
      <c r="E739" s="84">
        <v>194.14324780000001</v>
      </c>
      <c r="F739" s="84">
        <v>194.14324780000001</v>
      </c>
    </row>
    <row r="740" spans="1:6" ht="12.75" customHeight="1" x14ac:dyDescent="0.2">
      <c r="A740" s="83" t="s">
        <v>190</v>
      </c>
      <c r="B740" s="83">
        <v>6</v>
      </c>
      <c r="C740" s="84">
        <v>1051.2692938600001</v>
      </c>
      <c r="D740" s="84">
        <v>1011.23346888</v>
      </c>
      <c r="E740" s="84">
        <v>194.72007511000001</v>
      </c>
      <c r="F740" s="84">
        <v>194.72007511000001</v>
      </c>
    </row>
    <row r="741" spans="1:6" ht="12.75" customHeight="1" x14ac:dyDescent="0.2">
      <c r="A741" s="83" t="s">
        <v>190</v>
      </c>
      <c r="B741" s="83">
        <v>7</v>
      </c>
      <c r="C741" s="84">
        <v>981.35738026000001</v>
      </c>
      <c r="D741" s="84">
        <v>948.80643111999996</v>
      </c>
      <c r="E741" s="84">
        <v>182.69931249000001</v>
      </c>
      <c r="F741" s="84">
        <v>182.69931249000001</v>
      </c>
    </row>
    <row r="742" spans="1:6" ht="12.75" customHeight="1" x14ac:dyDescent="0.2">
      <c r="A742" s="83" t="s">
        <v>190</v>
      </c>
      <c r="B742" s="83">
        <v>8</v>
      </c>
      <c r="C742" s="84">
        <v>960.06742853000003</v>
      </c>
      <c r="D742" s="84">
        <v>926.64994564000006</v>
      </c>
      <c r="E742" s="84">
        <v>178.43292629000001</v>
      </c>
      <c r="F742" s="84">
        <v>178.43292629000001</v>
      </c>
    </row>
    <row r="743" spans="1:6" ht="12.75" customHeight="1" x14ac:dyDescent="0.2">
      <c r="A743" s="83" t="s">
        <v>190</v>
      </c>
      <c r="B743" s="83">
        <v>9</v>
      </c>
      <c r="C743" s="84">
        <v>925.34094491999997</v>
      </c>
      <c r="D743" s="84">
        <v>893.10061315999997</v>
      </c>
      <c r="E743" s="84">
        <v>171.97276773999999</v>
      </c>
      <c r="F743" s="84">
        <v>171.97276773999999</v>
      </c>
    </row>
    <row r="744" spans="1:6" ht="12.75" customHeight="1" x14ac:dyDescent="0.2">
      <c r="A744" s="83" t="s">
        <v>190</v>
      </c>
      <c r="B744" s="83">
        <v>10</v>
      </c>
      <c r="C744" s="84">
        <v>942.19563273999995</v>
      </c>
      <c r="D744" s="84">
        <v>902.95527104999996</v>
      </c>
      <c r="E744" s="84">
        <v>173.87035101999999</v>
      </c>
      <c r="F744" s="84">
        <v>173.87035101999999</v>
      </c>
    </row>
    <row r="745" spans="1:6" ht="12.75" customHeight="1" x14ac:dyDescent="0.2">
      <c r="A745" s="83" t="s">
        <v>190</v>
      </c>
      <c r="B745" s="83">
        <v>11</v>
      </c>
      <c r="C745" s="84">
        <v>947.11071949999996</v>
      </c>
      <c r="D745" s="84">
        <v>908.33289167999999</v>
      </c>
      <c r="E745" s="84">
        <v>174.90584948</v>
      </c>
      <c r="F745" s="84">
        <v>174.90584948</v>
      </c>
    </row>
    <row r="746" spans="1:6" ht="12.75" customHeight="1" x14ac:dyDescent="0.2">
      <c r="A746" s="83" t="s">
        <v>190</v>
      </c>
      <c r="B746" s="83">
        <v>12</v>
      </c>
      <c r="C746" s="84">
        <v>929.84024465000005</v>
      </c>
      <c r="D746" s="84">
        <v>890.77068681000003</v>
      </c>
      <c r="E746" s="84">
        <v>171.52412412999999</v>
      </c>
      <c r="F746" s="84">
        <v>171.52412412999999</v>
      </c>
    </row>
    <row r="747" spans="1:6" ht="12.75" customHeight="1" x14ac:dyDescent="0.2">
      <c r="A747" s="83" t="s">
        <v>190</v>
      </c>
      <c r="B747" s="83">
        <v>13</v>
      </c>
      <c r="C747" s="84">
        <v>910.63794227999995</v>
      </c>
      <c r="D747" s="84">
        <v>874.17101731000002</v>
      </c>
      <c r="E747" s="84">
        <v>168.32774169999999</v>
      </c>
      <c r="F747" s="84">
        <v>168.32774169999999</v>
      </c>
    </row>
    <row r="748" spans="1:6" ht="12.75" customHeight="1" x14ac:dyDescent="0.2">
      <c r="A748" s="83" t="s">
        <v>190</v>
      </c>
      <c r="B748" s="83">
        <v>14</v>
      </c>
      <c r="C748" s="84">
        <v>912.87340246999997</v>
      </c>
      <c r="D748" s="84">
        <v>875.23666266999999</v>
      </c>
      <c r="E748" s="84">
        <v>168.53293916999999</v>
      </c>
      <c r="F748" s="84">
        <v>168.53293916999999</v>
      </c>
    </row>
    <row r="749" spans="1:6" ht="12.75" customHeight="1" x14ac:dyDescent="0.2">
      <c r="A749" s="83" t="s">
        <v>190</v>
      </c>
      <c r="B749" s="83">
        <v>15</v>
      </c>
      <c r="C749" s="84">
        <v>959.30850144999999</v>
      </c>
      <c r="D749" s="84">
        <v>920.89258221</v>
      </c>
      <c r="E749" s="84">
        <v>177.32430571</v>
      </c>
      <c r="F749" s="84">
        <v>177.32430571</v>
      </c>
    </row>
    <row r="750" spans="1:6" ht="12.75" customHeight="1" x14ac:dyDescent="0.2">
      <c r="A750" s="83" t="s">
        <v>190</v>
      </c>
      <c r="B750" s="83">
        <v>16</v>
      </c>
      <c r="C750" s="84">
        <v>963.50192044999994</v>
      </c>
      <c r="D750" s="84">
        <v>924.52040611999996</v>
      </c>
      <c r="E750" s="84">
        <v>178.02286857000001</v>
      </c>
      <c r="F750" s="84">
        <v>178.02286857000001</v>
      </c>
    </row>
    <row r="751" spans="1:6" ht="12.75" customHeight="1" x14ac:dyDescent="0.2">
      <c r="A751" s="83" t="s">
        <v>190</v>
      </c>
      <c r="B751" s="83">
        <v>17</v>
      </c>
      <c r="C751" s="84">
        <v>957.15315340999996</v>
      </c>
      <c r="D751" s="84">
        <v>917.68605418000004</v>
      </c>
      <c r="E751" s="84">
        <v>176.70686631000001</v>
      </c>
      <c r="F751" s="84">
        <v>176.70686631000001</v>
      </c>
    </row>
    <row r="752" spans="1:6" ht="12.75" customHeight="1" x14ac:dyDescent="0.2">
      <c r="A752" s="83" t="s">
        <v>190</v>
      </c>
      <c r="B752" s="83">
        <v>18</v>
      </c>
      <c r="C752" s="84">
        <v>911.58726088000003</v>
      </c>
      <c r="D752" s="84">
        <v>871.36706150999998</v>
      </c>
      <c r="E752" s="84">
        <v>167.78782040999999</v>
      </c>
      <c r="F752" s="84">
        <v>167.78782040999999</v>
      </c>
    </row>
    <row r="753" spans="1:6" ht="12.75" customHeight="1" x14ac:dyDescent="0.2">
      <c r="A753" s="83" t="s">
        <v>190</v>
      </c>
      <c r="B753" s="83">
        <v>19</v>
      </c>
      <c r="C753" s="84">
        <v>925.98005828999999</v>
      </c>
      <c r="D753" s="84">
        <v>885.01521289000004</v>
      </c>
      <c r="E753" s="84">
        <v>170.41586738000001</v>
      </c>
      <c r="F753" s="84">
        <v>170.41586738000001</v>
      </c>
    </row>
    <row r="754" spans="1:6" ht="12.75" customHeight="1" x14ac:dyDescent="0.2">
      <c r="A754" s="83" t="s">
        <v>190</v>
      </c>
      <c r="B754" s="83">
        <v>20</v>
      </c>
      <c r="C754" s="84">
        <v>892.96009567999999</v>
      </c>
      <c r="D754" s="84">
        <v>859.58512324000003</v>
      </c>
      <c r="E754" s="84">
        <v>165.51912580999999</v>
      </c>
      <c r="F754" s="84">
        <v>165.51912580999999</v>
      </c>
    </row>
    <row r="755" spans="1:6" ht="12.75" customHeight="1" x14ac:dyDescent="0.2">
      <c r="A755" s="83" t="s">
        <v>190</v>
      </c>
      <c r="B755" s="83">
        <v>21</v>
      </c>
      <c r="C755" s="84">
        <v>890.58506722000004</v>
      </c>
      <c r="D755" s="84">
        <v>852.17387761999998</v>
      </c>
      <c r="E755" s="84">
        <v>164.09203865000001</v>
      </c>
      <c r="F755" s="84">
        <v>164.09203865000001</v>
      </c>
    </row>
    <row r="756" spans="1:6" ht="12.75" customHeight="1" x14ac:dyDescent="0.2">
      <c r="A756" s="83" t="s">
        <v>190</v>
      </c>
      <c r="B756" s="83">
        <v>22</v>
      </c>
      <c r="C756" s="84">
        <v>879.82333933999996</v>
      </c>
      <c r="D756" s="84">
        <v>841.45899537000003</v>
      </c>
      <c r="E756" s="84">
        <v>162.02881314999999</v>
      </c>
      <c r="F756" s="84">
        <v>162.02881314999999</v>
      </c>
    </row>
    <row r="757" spans="1:6" ht="12.75" customHeight="1" x14ac:dyDescent="0.2">
      <c r="A757" s="83" t="s">
        <v>190</v>
      </c>
      <c r="B757" s="83">
        <v>23</v>
      </c>
      <c r="C757" s="84">
        <v>903.11280203000001</v>
      </c>
      <c r="D757" s="84">
        <v>864.89402236000001</v>
      </c>
      <c r="E757" s="84">
        <v>166.54139146</v>
      </c>
      <c r="F757" s="84">
        <v>166.54139146</v>
      </c>
    </row>
    <row r="758" spans="1:6" ht="12.75" customHeight="1" x14ac:dyDescent="0.2">
      <c r="A758" s="83" t="s">
        <v>190</v>
      </c>
      <c r="B758" s="83">
        <v>24</v>
      </c>
      <c r="C758" s="84">
        <v>948.35170615000004</v>
      </c>
      <c r="D758" s="84">
        <v>909.1750333</v>
      </c>
      <c r="E758" s="84">
        <v>175.06800973</v>
      </c>
      <c r="F758" s="84">
        <v>175.06800973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4" r:id="rId24">
          <objectPr defaultSize="0" autoPict="0" r:id="rId25">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4"/>
      </mc:Fallback>
    </mc:AlternateContent>
    <mc:AlternateContent xmlns:mc="http://schemas.openxmlformats.org/markup-compatibility/2006">
      <mc:Choice Requires="x14">
        <oleObject progId="Equation.3" shapeId="1346" r:id="rId26">
          <objectPr defaultSize="0" autoPict="0" r:id="rId27">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6"/>
      </mc:Fallback>
    </mc:AlternateContent>
    <mc:AlternateContent xmlns:mc="http://schemas.openxmlformats.org/markup-compatibility/2006">
      <mc:Choice Requires="x14">
        <oleObject progId="Equation.3" shapeId="1347" r:id="rId28">
          <objectPr defaultSize="0" autoPict="0" r:id="rId29">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8"/>
      </mc:Fallback>
    </mc:AlternateContent>
    <mc:AlternateContent xmlns:mc="http://schemas.openxmlformats.org/markup-compatibility/2006">
      <mc:Choice Requires="x14">
        <oleObject progId="Equation.3" shapeId="1359" r:id="rId30">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359" r:id="rId30"/>
      </mc:Fallback>
    </mc:AlternateContent>
    <mc:AlternateContent xmlns:mc="http://schemas.openxmlformats.org/markup-compatibility/2006">
      <mc:Choice Requires="x14">
        <oleObject progId="Equation.3" shapeId="1490" r:id="rId32">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490" r:id="rId32"/>
      </mc:Fallback>
    </mc:AlternateContent>
    <mc:AlternateContent xmlns:mc="http://schemas.openxmlformats.org/markup-compatibility/2006">
      <mc:Choice Requires="x14">
        <oleObject progId="Equation.3" shapeId="1621" r:id="rId33">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621" r:id="rId33"/>
      </mc:Fallback>
    </mc:AlternateContent>
    <mc:AlternateContent xmlns:mc="http://schemas.openxmlformats.org/markup-compatibility/2006">
      <mc:Choice Requires="x14">
        <oleObject progId="Equation.3" shapeId="1766" r:id="rId34">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766" r:id="rId34"/>
      </mc:Fallback>
    </mc:AlternateContent>
    <mc:AlternateContent xmlns:mc="http://schemas.openxmlformats.org/markup-compatibility/2006">
      <mc:Choice Requires="x14">
        <oleObject progId="Equation.3" shapeId="2145" r:id="rId35">
          <objectPr defaultSize="0" autoPict="0" r:id="rId36">
            <anchor moveWithCells="1" sizeWithCells="1">
              <from>
                <xdr:col>5</xdr:col>
                <xdr:colOff>542925</xdr:colOff>
                <xdr:row>37</xdr:row>
                <xdr:rowOff>57150</xdr:rowOff>
              </from>
              <to>
                <xdr:col>5</xdr:col>
                <xdr:colOff>1143000</xdr:colOff>
                <xdr:row>37</xdr:row>
                <xdr:rowOff>342900</xdr:rowOff>
              </to>
            </anchor>
          </objectPr>
        </oleObject>
      </mc:Choice>
      <mc:Fallback>
        <oleObject progId="Equation.3" shapeId="2145" r:id="rId35"/>
      </mc:Fallback>
    </mc:AlternateContent>
    <mc:AlternateContent xmlns:mc="http://schemas.openxmlformats.org/markup-compatibility/2006">
      <mc:Choice Requires="x14">
        <oleObject progId="Equation.3" shapeId="2146" r:id="rId37">
          <objectPr defaultSize="0" autoPict="0" r:id="rId38">
            <anchor moveWithCells="1" sizeWithCells="1">
              <from>
                <xdr:col>3</xdr:col>
                <xdr:colOff>400050</xdr:colOff>
                <xdr:row>37</xdr:row>
                <xdr:rowOff>19050</xdr:rowOff>
              </from>
              <to>
                <xdr:col>3</xdr:col>
                <xdr:colOff>1219200</xdr:colOff>
                <xdr:row>37</xdr:row>
                <xdr:rowOff>361950</xdr:rowOff>
              </to>
            </anchor>
          </objectPr>
        </oleObject>
      </mc:Choice>
      <mc:Fallback>
        <oleObject progId="Equation.3" shapeId="2146" r:id="rId37"/>
      </mc:Fallback>
    </mc:AlternateContent>
    <mc:AlternateContent xmlns:mc="http://schemas.openxmlformats.org/markup-compatibility/2006">
      <mc:Choice Requires="x14">
        <oleObject progId="Equation.3" shapeId="2147" r:id="rId39">
          <objectPr defaultSize="0" autoPict="0" r:id="rId40">
            <anchor moveWithCells="1" sizeWithCells="1">
              <from>
                <xdr:col>2</xdr:col>
                <xdr:colOff>457200</xdr:colOff>
                <xdr:row>37</xdr:row>
                <xdr:rowOff>9525</xdr:rowOff>
              </from>
              <to>
                <xdr:col>2</xdr:col>
                <xdr:colOff>1209675</xdr:colOff>
                <xdr:row>37</xdr:row>
                <xdr:rowOff>361950</xdr:rowOff>
              </to>
            </anchor>
          </objectPr>
        </oleObject>
      </mc:Choice>
      <mc:Fallback>
        <oleObject progId="Equation.3" shapeId="2147" r:id="rId39"/>
      </mc:Fallback>
    </mc:AlternateContent>
    <mc:AlternateContent xmlns:mc="http://schemas.openxmlformats.org/markup-compatibility/2006">
      <mc:Choice Requires="x14">
        <oleObject progId="Equation.3" shapeId="2148" r:id="rId41">
          <objectPr defaultSize="0" autoPict="0" r:id="rId42">
            <anchor moveWithCells="1" sizeWithCells="1">
              <from>
                <xdr:col>2</xdr:col>
                <xdr:colOff>85725</xdr:colOff>
                <xdr:row>20</xdr:row>
                <xdr:rowOff>209550</xdr:rowOff>
              </from>
              <to>
                <xdr:col>2</xdr:col>
                <xdr:colOff>1123950</xdr:colOff>
                <xdr:row>20</xdr:row>
                <xdr:rowOff>438150</xdr:rowOff>
              </to>
            </anchor>
          </objectPr>
        </oleObject>
      </mc:Choice>
      <mc:Fallback>
        <oleObject progId="Equation.3" shapeId="2148" r:id="rId41"/>
      </mc:Fallback>
    </mc:AlternateContent>
    <mc:AlternateContent xmlns:mc="http://schemas.openxmlformats.org/markup-compatibility/2006">
      <mc:Choice Requires="x14">
        <oleObject progId="Equation.3" shapeId="2149" r:id="rId43">
          <objectPr defaultSize="0" autoPict="0" r:id="rId44">
            <anchor moveWithCells="1" sizeWithCells="1">
              <from>
                <xdr:col>2</xdr:col>
                <xdr:colOff>114300</xdr:colOff>
                <xdr:row>21</xdr:row>
                <xdr:rowOff>209550</xdr:rowOff>
              </from>
              <to>
                <xdr:col>2</xdr:col>
                <xdr:colOff>1152525</xdr:colOff>
                <xdr:row>21</xdr:row>
                <xdr:rowOff>438150</xdr:rowOff>
              </to>
            </anchor>
          </objectPr>
        </oleObject>
      </mc:Choice>
      <mc:Fallback>
        <oleObject progId="Equation.3" shapeId="2149" r:id="rId43"/>
      </mc:Fallback>
    </mc:AlternateContent>
    <mc:AlternateContent xmlns:mc="http://schemas.openxmlformats.org/markup-compatibility/2006">
      <mc:Choice Requires="x14">
        <oleObject progId="Equation.3" shapeId="2150" r:id="rId45">
          <objectPr defaultSize="0" autoPict="0" r:id="rId46">
            <anchor moveWithCells="1" sizeWithCells="1">
              <from>
                <xdr:col>2</xdr:col>
                <xdr:colOff>104775</xdr:colOff>
                <xdr:row>22</xdr:row>
                <xdr:rowOff>209550</xdr:rowOff>
              </from>
              <to>
                <xdr:col>2</xdr:col>
                <xdr:colOff>981075</xdr:colOff>
                <xdr:row>22</xdr:row>
                <xdr:rowOff>457200</xdr:rowOff>
              </to>
            </anchor>
          </objectPr>
        </oleObject>
      </mc:Choice>
      <mc:Fallback>
        <oleObject progId="Equation.3" shapeId="2150" r:id="rId45"/>
      </mc:Fallback>
    </mc:AlternateContent>
    <mc:AlternateContent xmlns:mc="http://schemas.openxmlformats.org/markup-compatibility/2006">
      <mc:Choice Requires="x14">
        <oleObject progId="Equation.3" shapeId="2151" r:id="rId47">
          <objectPr defaultSize="0" autoPict="0" r:id="rId48">
            <anchor moveWithCells="1" sizeWithCells="1">
              <from>
                <xdr:col>2</xdr:col>
                <xdr:colOff>85725</xdr:colOff>
                <xdr:row>23</xdr:row>
                <xdr:rowOff>180975</xdr:rowOff>
              </from>
              <to>
                <xdr:col>2</xdr:col>
                <xdr:colOff>942975</xdr:colOff>
                <xdr:row>23</xdr:row>
                <xdr:rowOff>438150</xdr:rowOff>
              </to>
            </anchor>
          </objectPr>
        </oleObject>
      </mc:Choice>
      <mc:Fallback>
        <oleObject progId="Equation.3" shapeId="2151" r:id="rId4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2021-10-18T11:56:00Z</dcterms:modified>
</cp:coreProperties>
</file>